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180" yWindow="0" windowWidth="35600"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<sst xmlns="http://schemas.openxmlformats.org/spreadsheetml/2006/main" count="382" uniqueCount="197">
  <si>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</si>
  <si>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</si>
  <si>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</si>
  <si>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</si>
  <si>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</si>
  <si>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</si>
  <si>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</si>
  <si>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</si>
  <si>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</si>
  <si>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</si>
  <si>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</si>
  <si>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</si>
  <si>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</si>
  <si>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</si>
  <si>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</si>
  <si>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</si>
  <si>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</si>
  <si>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</si>
  <si>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</si>
  <si>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</si>
  <si>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</si>
  <si>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</si>
  <si>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</si>
  <si>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</si>
  <si>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</si>
  <si>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</si>
  <si>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</si>
  <si>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</si>
  <si>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</si>
  <si>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</si>
  <si>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</si>
  <si>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</si>
  <si>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</si>
  <si>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</si>
  <si>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</si>
  <si>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</si>
  <si>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</si>
  <si>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</si>
  <si>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</si>
  <si>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</si>
  <si>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</si>
  <si>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</si>
  <si>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</si>
  <si>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</si>
  <si>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</si>
  <si>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</si>
  <si>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</si>
  <si>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</si>
  <si>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</si>
  <si>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</si>
  <si>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</si>
  <si>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</si>
  <si>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</si>
  <si>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</si>
  <si>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</si>
  <si>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</si>
  <si>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</si>
  <si>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</si>
  <si>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</si>
  <si>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</si>
  <si>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</si>
  <si>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</si>
  <si>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</si>
  <si>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</si>
  <si>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</si>
  <si>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</si>
  <si>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</si>
  <si>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</si>
  <si>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</si>
  <si>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</si>
  <si>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</si>
  <si>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</si>
  <si>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</si>
  <si>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</si>
  <si>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</si>
  <si>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</si>
  <si>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</si>
  <si>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</si>
  <si>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</si>
  <si>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</si>
  <si>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</si>
  <si>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</si>
  <si>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</si>
  <si>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</si>
  <si>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</si>
  <si>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</si>
  <si>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</si>
  <si>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</si>
  <si>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</si>
  <si>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</si>
  <si>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</si>
  <si>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</si>
  <si>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</si>
  <si>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</si>
  <si>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</si>
  <si>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</si>
  <si>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</si>
  <si>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</si>
  <si>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</si>
  <si>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</si>
  <si>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</si>
  <si>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</si>
  <si>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</si>
  <si>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</si>
  <si>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</si>
  <si>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</si>
  <si>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</si>
  <si>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</si>
  <si>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</si>
  <si>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</si>
  <si>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</si>
  <si>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</si>
  <si>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</si>
  <si>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</si>
  <si>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</si>
  <si>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</si>
  <si>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</si>
  <si>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</si>
  <si>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</si>
  <si>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</si>
  <si>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</si>
  <si>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</si>
  <si>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</si>
  <si>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</si>
  <si>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</si>
  <si>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</si>
  <si>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</si>
  <si>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</si>
  <si>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</si>
  <si>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</si>
  <si>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</si>
  <si>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</si>
  <si>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</si>
  <si>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</si>
  <si>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</si>
  <si>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</si>
  <si>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</si>
  <si>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</si>
  <si>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</si>
  <si>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</si>
  <si>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</si>
  <si>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</si>
  <si>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</si>
  <si>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</si>
  <si>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</si>
  <si>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</si>
  <si>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</si>
  <si>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</si>
  <si>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</si>
  <si>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</si>
  <si>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</si>
  <si>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</si>
  <si>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</si>
  <si>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</si>
  <si>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</si>
  <si>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</si>
  <si>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</si>
  <si>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</si>
  <si>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</si>
  <si>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</si>
  <si>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</si>
  <si>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</si>
  <si>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</si>
  <si>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</si>
  <si>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</si>
  <si>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</si>
  <si>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</si>
  <si>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</si>
  <si>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</si>
  <si>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</si>
  <si>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</si>
  <si>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</si>
  <si>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</si>
  <si>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</si>
  <si>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</si>
  <si>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</si>
  <si>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</si>
  <si>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</si>
  <si>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</si>
  <si>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</si>
  <si>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</si>
  <si>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</si>
  <si>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</si>
  <si>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</si>
  <si>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</si>
  <si>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</si>
  <si>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</si>
  <si>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</si>
  <si>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Adaptar imagen</t>
  </si>
  <si>
    <t>Descripcion   Tomada de google</t>
  </si>
  <si>
    <t xml:space="preserve">Descripcion       </t>
  </si>
  <si>
    <t xml:space="preserve">Descripcion         </t>
  </si>
  <si>
    <t>Halla el término desconocido en  fracciones equivalentes</t>
  </si>
  <si>
    <t>Alexander  Rincon</t>
  </si>
  <si>
    <t>MA_07_05_CO_REC_30</t>
  </si>
  <si>
    <t xml:space="preserve">Descripcion </t>
  </si>
  <si>
    <t xml:space="preserve">Descripcion: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</si>
</sst>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476250</xdr:colOff>
      <xdr:row>9</xdr:row>
      <xdr:rowOff>179917</xdr:rowOff>
    </xdr:from>
    <xdr:to>
      <xdr:col>9</xdr:col>
      <xdr:colOff>2406650</xdr:colOff>
      <xdr:row>9</xdr:row>
      <xdr:rowOff>1742017</xdr:rowOff>
    </xdr:to>
    <xdr:pic>
      <xdr:nvPicPr>
        <xdr:cNvPr id="26" name="Imagen 25" descr="Ima-Rec-3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03917" y="2233084"/>
          <a:ext cx="1930400" cy="1562100"/>
        </a:xfrm>
        <a:prstGeom prst="rect">
          <a:avLst/>
        </a:prstGeom>
      </xdr:spPr>
    </xdr:pic>
    <xdr:clientData/>
  </xdr:twoCellAnchor>
  <xdr:twoCellAnchor editAs="oneCell">
    <xdr:from>
      <xdr:col>9</xdr:col>
      <xdr:colOff>486833</xdr:colOff>
      <xdr:row>10</xdr:row>
      <xdr:rowOff>31750</xdr:rowOff>
    </xdr:from>
    <xdr:to>
      <xdr:col>9</xdr:col>
      <xdr:colOff>2084916</xdr:colOff>
      <xdr:row>10</xdr:row>
      <xdr:rowOff>1340247</xdr:rowOff>
    </xdr:to>
    <xdr:pic>
      <xdr:nvPicPr>
        <xdr:cNvPr id="27" name="Imagen 26" descr="Ima-Rec-3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414500" y="4106333"/>
          <a:ext cx="1598083" cy="1308497"/>
        </a:xfrm>
        <a:prstGeom prst="rect">
          <a:avLst/>
        </a:prstGeom>
      </xdr:spPr>
    </xdr:pic>
    <xdr:clientData/>
  </xdr:twoCellAnchor>
  <xdr:twoCellAnchor editAs="oneCell">
    <xdr:from>
      <xdr:col>9</xdr:col>
      <xdr:colOff>539750</xdr:colOff>
      <xdr:row>11</xdr:row>
      <xdr:rowOff>127000</xdr:rowOff>
    </xdr:from>
    <xdr:to>
      <xdr:col>9</xdr:col>
      <xdr:colOff>2419350</xdr:colOff>
      <xdr:row>11</xdr:row>
      <xdr:rowOff>1689100</xdr:rowOff>
    </xdr:to>
    <xdr:pic>
      <xdr:nvPicPr>
        <xdr:cNvPr id="28" name="Imagen 27" descr="Ima-Rec-30-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67417" y="5916083"/>
          <a:ext cx="1879600" cy="1562100"/>
        </a:xfrm>
        <a:prstGeom prst="rect">
          <a:avLst/>
        </a:prstGeom>
      </xdr:spPr>
    </xdr:pic>
    <xdr:clientData/>
  </xdr:twoCellAnchor>
  <xdr:twoCellAnchor editAs="oneCell">
    <xdr:from>
      <xdr:col>9</xdr:col>
      <xdr:colOff>232834</xdr:colOff>
      <xdr:row>11</xdr:row>
      <xdr:rowOff>2021418</xdr:rowOff>
    </xdr:from>
    <xdr:to>
      <xdr:col>9</xdr:col>
      <xdr:colOff>2480734</xdr:colOff>
      <xdr:row>12</xdr:row>
      <xdr:rowOff>1540934</xdr:rowOff>
    </xdr:to>
    <xdr:pic>
      <xdr:nvPicPr>
        <xdr:cNvPr id="29" name="Imagen 28" descr="Ima-Rec-30-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160501" y="7810501"/>
          <a:ext cx="2247900" cy="1562100"/>
        </a:xfrm>
        <a:prstGeom prst="rect">
          <a:avLst/>
        </a:prstGeom>
      </xdr:spPr>
    </xdr:pic>
    <xdr:clientData/>
  </xdr:twoCellAnchor>
  <xdr:twoCellAnchor editAs="oneCell">
    <xdr:from>
      <xdr:col>9</xdr:col>
      <xdr:colOff>169334</xdr:colOff>
      <xdr:row>13</xdr:row>
      <xdr:rowOff>222250</xdr:rowOff>
    </xdr:from>
    <xdr:to>
      <xdr:col>9</xdr:col>
      <xdr:colOff>2417234</xdr:colOff>
      <xdr:row>13</xdr:row>
      <xdr:rowOff>1771650</xdr:rowOff>
    </xdr:to>
    <xdr:pic>
      <xdr:nvPicPr>
        <xdr:cNvPr id="30" name="Imagen 29" descr="Ima-Rec-3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097001" y="10064750"/>
          <a:ext cx="2247900" cy="1549400"/>
        </a:xfrm>
        <a:prstGeom prst="rect">
          <a:avLst/>
        </a:prstGeom>
      </xdr:spPr>
    </xdr:pic>
    <xdr:clientData/>
  </xdr:twoCellAnchor>
  <xdr:twoCellAnchor editAs="oneCell">
    <xdr:from>
      <xdr:col>9</xdr:col>
      <xdr:colOff>328082</xdr:colOff>
      <xdr:row>14</xdr:row>
      <xdr:rowOff>197486</xdr:rowOff>
    </xdr:from>
    <xdr:to>
      <xdr:col>9</xdr:col>
      <xdr:colOff>2616199</xdr:colOff>
      <xdr:row>14</xdr:row>
      <xdr:rowOff>1574799</xdr:rowOff>
    </xdr:to>
    <xdr:pic>
      <xdr:nvPicPr>
        <xdr:cNvPr id="31" name="Imagen 30" descr="Ima-Rec-30-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255749" y="12209569"/>
          <a:ext cx="2288117" cy="1377313"/>
        </a:xfrm>
        <a:prstGeom prst="rect">
          <a:avLst/>
        </a:prstGeom>
      </xdr:spPr>
    </xdr:pic>
    <xdr:clientData/>
  </xdr:twoCellAnchor>
  <xdr:twoCellAnchor editAs="oneCell">
    <xdr:from>
      <xdr:col>9</xdr:col>
      <xdr:colOff>124590</xdr:colOff>
      <xdr:row>15</xdr:row>
      <xdr:rowOff>84666</xdr:rowOff>
    </xdr:from>
    <xdr:to>
      <xdr:col>9</xdr:col>
      <xdr:colOff>2298700</xdr:colOff>
      <xdr:row>15</xdr:row>
      <xdr:rowOff>1562100</xdr:rowOff>
    </xdr:to>
    <xdr:pic>
      <xdr:nvPicPr>
        <xdr:cNvPr id="32" name="Imagen 31" descr="Ima-Rec-30-7.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052257" y="14456833"/>
          <a:ext cx="2174110" cy="1477434"/>
        </a:xfrm>
        <a:prstGeom prst="rect">
          <a:avLst/>
        </a:prstGeom>
      </xdr:spPr>
    </xdr:pic>
    <xdr:clientData/>
  </xdr:twoCellAnchor>
  <xdr:twoCellAnchor editAs="oneCell">
    <xdr:from>
      <xdr:col>9</xdr:col>
      <xdr:colOff>44553</xdr:colOff>
      <xdr:row>16</xdr:row>
      <xdr:rowOff>21166</xdr:rowOff>
    </xdr:from>
    <xdr:to>
      <xdr:col>9</xdr:col>
      <xdr:colOff>2256367</xdr:colOff>
      <xdr:row>16</xdr:row>
      <xdr:rowOff>1352549</xdr:rowOff>
    </xdr:to>
    <xdr:pic>
      <xdr:nvPicPr>
        <xdr:cNvPr id="33" name="Imagen 32" descr="Ima-Rec-30-8.p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972220" y="16033749"/>
          <a:ext cx="2211814" cy="13313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0" activePane="bottomLeft" state="frozen"/>
      <selection pane="bottomLeft" activeCell="B17" sqref="B17"/>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M5A</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42366</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192</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193</v>
      </c>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9" customHeight="1">
      <c r="A10" s="12" t="str">
        <f>IF(OR(B10&lt;&gt;"",J10&lt;&gt;""),"IMG01","")</f>
        <v>IMG01</v>
      </c>
      <c r="B10" s="62" t="s">
        <v>190</v>
      </c>
      <c r="C10" s="20" t="str">
        <f t="shared" ref="C10:C41" si="0">IF(OR(B10&lt;&gt;"",J10&lt;&gt;""),IF($G$4="Recurso",CONCATENATE($G$4," ",$G$5),$G$4),"")</f>
        <v>Recurso M5A</v>
      </c>
      <c r="D10" s="63"/>
      <c r="E10" s="63" t="s">
        <v>155</v>
      </c>
      <c r="F10" s="13" t="str">
        <f t="shared" ref="F10" ca="1" si="1">IF(OR(B10&lt;&gt;"",J10&lt;&gt;""),CONCATENATE($C$7,"_",$A10,IF($G$4="Cuaderno de Estudio","_small",CONCATENATE(IF(I10="","","n"),IF(LEFT($G$5,1)="F",".jpg",".png")))),"")</f>
        <v>MA_07_05_CO_REC_30_IMG01n.png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MA_07_05_CO_REC_30_IMG01a.png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5" customHeight="1">
      <c r="A11" s="12" t="str">
        <f t="shared" ref="A11:A18" si="3">IF(OR(B11&lt;&gt;"",J11&lt;&gt;""),CONCATENATE(LEFT(A10,3),IF(MID(A10,4,2)+1&lt;10,CONCATENATE("0",MID(A10,4,2)+1))),"")</f>
        <v>IMG02</v>
      </c>
      <c r="B11" s="62" t="s">
        <v>195</v>
      </c>
      <c r="C11" s="20" t="str">
        <f t="shared" si="0"/>
        <v>Recurso M5A</v>
      </c>
      <c r="D11" s="63"/>
      <c r="E11" s="63" t="s">
        <v>155</v>
      </c>
      <c r="F11" s="13" t="str">
        <f t="shared" ref="F11:F74" ca="1" si="4">IF(OR(B11&lt;&gt;"",J11&lt;&gt;""),CONCATENATE($C$7,"_",$A11,IF($G$4="Cuaderno de Estudio","_small",CONCATENATE(IF(I11="","","n"),IF(LEFT($G$5,1)="F",".jpg",".png")))),"")</f>
        <v>MA_07_05_CO_REC_30_IMG02n.png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MA_07_05_CO_REC_30_IMG02a.png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c r="O11" s="2" t="str">
        <f>'Definición técnica de imagenes'!A13</f>
        <v>M101</v>
      </c>
    </row>
    <row r="12" spans="1:16" s="11" customFormat="1" ht="161" customHeight="1">
      <c r="A12" s="12" t="str">
        <f t="shared" si="3"/>
        <v>IMG03</v>
      </c>
      <c r="B12" s="62" t="s">
        <v>190</v>
      </c>
      <c r="C12" s="20" t="str">
        <f t="shared" si="0"/>
        <v>Recurso M5A</v>
      </c>
      <c r="D12" s="63"/>
      <c r="E12" s="63" t="s">
        <v>155</v>
      </c>
      <c r="F12" s="13" t="str">
        <f t="shared" ca="1" si="4"/>
        <v>MA_07_05_CO_REC_30_IMG03n.png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MA_07_05_CO_REC_30_IMG03a.png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58" customHeight="1">
      <c r="A13" s="12" t="str">
        <f t="shared" si="3"/>
        <v>IMG04</v>
      </c>
      <c r="B13" s="62" t="s">
        <v>187</v>
      </c>
      <c r="C13" s="20" t="str">
        <f t="shared" si="0"/>
        <v>Recurso M5A</v>
      </c>
      <c r="D13" s="63"/>
      <c r="E13" s="63" t="s">
        <v>155</v>
      </c>
      <c r="F13" s="13" t="str">
        <f t="shared" ca="1" si="4"/>
        <v>MA_07_05_CO_REC_30_IMG04n.png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MA_07_05_CO_REC_30_IMG04a.png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71" customHeight="1">
      <c r="A14" s="12" t="str">
        <f t="shared" si="3"/>
        <v>IMG05</v>
      </c>
      <c r="B14" s="62" t="s">
        <v>191</v>
      </c>
      <c r="C14" s="20" t="str">
        <f t="shared" si="0"/>
        <v>Recurso M5A</v>
      </c>
      <c r="D14" s="63"/>
      <c r="E14" s="63" t="s">
        <v>155</v>
      </c>
      <c r="F14" s="13" t="str">
        <f t="shared" ca="1" si="4"/>
        <v>MA_07_05_CO_REC_30_IMG05n.png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MA_07_05_CO_REC_30_IMG05a.png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86" customHeight="1">
      <c r="A15" s="12" t="str">
        <f t="shared" si="3"/>
        <v>IMG06</v>
      </c>
      <c r="B15" s="62" t="s">
        <v>189</v>
      </c>
      <c r="C15" s="20" t="str">
        <f t="shared" si="0"/>
        <v>Recurso M5A</v>
      </c>
      <c r="D15" s="63"/>
      <c r="E15" s="63" t="s">
        <v>155</v>
      </c>
      <c r="F15" s="13" t="str">
        <f t="shared" ca="1" si="4"/>
        <v>MA_07_05_CO_REC_30_IMG06n.png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MA_07_05_CO_REC_30_IMG06a.png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c r="O15" s="2" t="str">
        <f>'Definición técnica de imagenes'!A24</f>
        <v>F6B</v>
      </c>
    </row>
    <row r="16" spans="1:16" s="11" customFormat="1" ht="129" customHeight="1">
      <c r="A16" s="12" t="str">
        <f t="shared" si="3"/>
        <v>IMG07</v>
      </c>
      <c r="B16" s="62" t="s">
        <v>187</v>
      </c>
      <c r="C16" s="20" t="str">
        <f t="shared" si="0"/>
        <v>Recurso M5A</v>
      </c>
      <c r="D16" s="63"/>
      <c r="E16" s="63" t="s">
        <v>155</v>
      </c>
      <c r="F16" s="13" t="str">
        <f t="shared" ca="1" si="4"/>
        <v>MA_07_05_CO_REC_30_IMG07n.png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MA_07_05_CO_REC_30_IMG07a.png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4"/>
      <c r="O16" s="2" t="str">
        <f>'Definición técnica de imagenes'!A25</f>
        <v>F7</v>
      </c>
    </row>
    <row r="17" spans="1:15" s="11" customFormat="1" ht="153" customHeight="1">
      <c r="A17" s="12" t="str">
        <f t="shared" si="3"/>
        <v>IMG08</v>
      </c>
      <c r="B17" s="62" t="s">
        <v>196</v>
      </c>
      <c r="C17" s="20" t="str">
        <f t="shared" si="0"/>
        <v>Recurso M5A</v>
      </c>
      <c r="D17" s="63"/>
      <c r="E17" s="63" t="s">
        <v>155</v>
      </c>
      <c r="F17" s="13" t="str">
        <f t="shared" ca="1" si="4"/>
        <v>MA_07_05_CO_REC_30_IMG08n.png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MA_07_05_CO_REC_30_IMG08a.png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4"/>
      <c r="O17" s="2" t="str">
        <f>'Definición técnica de imagenes'!A27</f>
        <v>F7B</v>
      </c>
    </row>
    <row r="18" spans="1:15" s="11" customFormat="1" ht="26"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54"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53"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33"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51"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49"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58"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44"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6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32"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c r="K28" s="64"/>
    </row>
    <row r="29" spans="1:15" s="11" customFormat="1" ht="91"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t="s">
        <v>188</v>
      </c>
    </row>
    <row r="33" spans="1:15" s="11" customFormat="1" ht="14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t="s">
        <v>188</v>
      </c>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2015-12-28T19:57:23Z</dcterms:modified>
</cp:coreProperties>
</file>