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SÉPTIMO\Séptimo tema 6\MA_07_06_COREC1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F12" i="1" s="1"/>
  <c r="G12" i="1" s="1"/>
  <c r="F11" i="1"/>
  <c r="G11" i="1" s="1"/>
  <c r="H10" i="1"/>
  <c r="F10" i="1"/>
  <c r="G10" i="1" s="1"/>
  <c r="A13" i="1" l="1"/>
  <c r="F13" i="1" s="1"/>
  <c r="G13" i="1" s="1"/>
  <c r="A14" i="1"/>
  <c r="F14" i="1" s="1"/>
  <c r="G14" i="1" s="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<sst xmlns="http://schemas.openxmlformats.org/spreadsheetml/2006/main" count="383" uniqueCount="200">
  <si>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</si>
  <si>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</si>
  <si>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</si>
  <si>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</si>
  <si>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</si>
  <si>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</si>
  <si>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</si>
  <si>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</si>
  <si>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</si>
  <si>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</si>
  <si>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</si>
  <si>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</si>
  <si>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</si>
  <si>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</si>
  <si>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</si>
  <si>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</si>
  <si>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</si>
  <si>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</si>
  <si>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</si>
  <si>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</si>
  <si>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</si>
  <si>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</si>
  <si>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</si>
  <si>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</si>
  <si>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</si>
  <si>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</si>
  <si>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</si>
  <si>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</si>
  <si>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</si>
  <si>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</si>
  <si>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</si>
  <si>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</si>
  <si>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</si>
  <si>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</si>
  <si>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</si>
  <si>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</si>
  <si>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</si>
  <si>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</si>
  <si>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</si>
  <si>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</si>
  <si>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</si>
  <si>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</si>
  <si>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</si>
  <si>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</si>
  <si>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</si>
  <si>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</si>
  <si>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</si>
  <si>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</si>
  <si>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</si>
  <si>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</si>
  <si>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</si>
  <si>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</si>
  <si>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</si>
  <si>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</si>
  <si>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</si>
  <si>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</si>
  <si>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</si>
  <si>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</si>
  <si>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</si>
  <si>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</si>
  <si>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</si>
  <si>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</si>
  <si>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</si>
  <si>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</si>
  <si>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</si>
  <si>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</si>
  <si>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</si>
  <si>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</si>
  <si>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</si>
  <si>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</si>
  <si>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</si>
  <si>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</si>
  <si>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</si>
  <si>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</si>
  <si>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</si>
  <si>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</si>
  <si>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</si>
  <si>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</si>
  <si>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</si>
  <si>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</si>
  <si>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</si>
  <si>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</si>
  <si>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</si>
  <si>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</si>
  <si>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</si>
  <si>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</si>
  <si>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</si>
  <si>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</si>
  <si>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</si>
  <si>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</si>
  <si>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</si>
  <si>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</si>
  <si>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</si>
  <si>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</si>
  <si>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</si>
  <si>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</si>
  <si>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</si>
  <si>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</si>
  <si>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</si>
  <si>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</si>
  <si>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</si>
  <si>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</si>
  <si>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</si>
  <si>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</si>
  <si>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</si>
  <si>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</si>
  <si>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</si>
  <si>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</si>
  <si>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</si>
  <si>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</si>
  <si>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</si>
  <si>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</si>
  <si>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</si>
  <si>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</si>
  <si>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</si>
  <si>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</si>
  <si>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</si>
  <si>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</si>
  <si>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</si>
  <si>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</si>
  <si>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</si>
  <si>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</si>
  <si>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</si>
  <si>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</si>
  <si>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</si>
  <si>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</si>
  <si>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</si>
  <si>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</si>
  <si>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</si>
  <si>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</si>
  <si>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</si>
  <si>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</si>
  <si>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</si>
  <si>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</si>
  <si>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</si>
  <si>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</si>
  <si>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</si>
  <si>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</si>
  <si>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</si>
  <si>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</si>
  <si>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</si>
  <si>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</si>
  <si>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</si>
  <si>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</si>
  <si>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</si>
  <si>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</si>
  <si>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</si>
  <si>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</si>
  <si>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</si>
  <si>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</si>
  <si>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</si>
  <si>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</si>
  <si>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</si>
  <si>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</si>
  <si>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</si>
  <si>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</si>
  <si>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</si>
  <si>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</si>
  <si>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</si>
  <si>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</si>
  <si>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</si>
  <si>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</si>
  <si>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</si>
  <si>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</si>
  <si>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</si>
  <si>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</si>
  <si>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</si>
  <si>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</si>
  <si>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</si>
  <si>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</si>
  <si>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</si>
  <si>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</si>
  <si>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</si>
  <si>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</si>
  <si>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</si>
  <si>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</si>
  <si>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</si>
  <si>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</si>
  <si>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</si>
  <si>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</si>
  <si>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</si>
  <si>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</si>
  <si>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</si>
  <si>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</si>
  <si>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</si>
  <si>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</si>
  <si>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</si>
  <si>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Situaciones de adición y sustracción de racionales</t>
  </si>
  <si>
    <t>Alexander Rincón</t>
  </si>
  <si>
    <t>MA_07_06_COREC10</t>
  </si>
  <si>
    <t>imagen sugerida en descripción</t>
  </si>
  <si>
    <t>Ilustración</t>
  </si>
  <si>
    <t>Ilustración de dos sumas de fracciones, en un caso fracciones homogenéas y otro caso de fracciones heterogéneas. En ambos casos acompañadas de la ilustración gráfica de las sumas.</t>
  </si>
  <si>
    <t>Fotografía</t>
  </si>
  <si>
    <t>Fotografía de una ciudad donde se muestre caminos, un colegio y de ser posible un paradero.</t>
  </si>
  <si>
    <t> 3062074</t>
  </si>
  <si>
    <t>Fotografía en donde se muestre la mezcla de dos sustancias.</t>
  </si>
  <si>
    <t> 300633872</t>
  </si>
  <si>
    <t>Fotografía de una ambiente de panadería, harina, huevos, elementos necesarios para la preparación de galletas.</t>
  </si>
  <si>
    <t>Ilustración de un triángulo que muestra la medida de dos de sus lados en centímetros y el perímetro es 13 centímetros.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</si>
</sst>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333375</xdr:colOff>
      <xdr:row>9</xdr:row>
      <xdr:rowOff>62584</xdr:rowOff>
    </xdr:from>
    <xdr:to>
      <xdr:col>9</xdr:col>
      <xdr:colOff>2021103</xdr:colOff>
      <xdr:row>9</xdr:row>
      <xdr:rowOff>1811618</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39850" y="2196184"/>
          <a:ext cx="1687728" cy="1749034"/>
        </a:xfrm>
        <a:prstGeom prst="rect">
          <a:avLst/>
        </a:prstGeom>
      </xdr:spPr>
    </xdr:pic>
    <xdr:clientData/>
  </xdr:twoCellAnchor>
  <xdr:twoCellAnchor editAs="oneCell">
    <xdr:from>
      <xdr:col>9</xdr:col>
      <xdr:colOff>647700</xdr:colOff>
      <xdr:row>10</xdr:row>
      <xdr:rowOff>85725</xdr:rowOff>
    </xdr:from>
    <xdr:to>
      <xdr:col>9</xdr:col>
      <xdr:colOff>1962771</xdr:colOff>
      <xdr:row>10</xdr:row>
      <xdr:rowOff>1448565</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354175" y="4048125"/>
          <a:ext cx="1315071" cy="1362840"/>
        </a:xfrm>
        <a:prstGeom prst="rect">
          <a:avLst/>
        </a:prstGeom>
      </xdr:spPr>
    </xdr:pic>
    <xdr:clientData/>
  </xdr:twoCellAnchor>
  <xdr:twoCellAnchor editAs="oneCell">
    <xdr:from>
      <xdr:col>9</xdr:col>
      <xdr:colOff>655545</xdr:colOff>
      <xdr:row>11</xdr:row>
      <xdr:rowOff>28575</xdr:rowOff>
    </xdr:from>
    <xdr:to>
      <xdr:col>9</xdr:col>
      <xdr:colOff>1924627</xdr:colOff>
      <xdr:row>11</xdr:row>
      <xdr:rowOff>1323975</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362020" y="5505450"/>
          <a:ext cx="1269082" cy="1295400"/>
        </a:xfrm>
        <a:prstGeom prst="rect">
          <a:avLst/>
        </a:prstGeom>
      </xdr:spPr>
    </xdr:pic>
    <xdr:clientData/>
  </xdr:twoCellAnchor>
  <xdr:twoCellAnchor editAs="oneCell">
    <xdr:from>
      <xdr:col>9</xdr:col>
      <xdr:colOff>485774</xdr:colOff>
      <xdr:row>11</xdr:row>
      <xdr:rowOff>1429860</xdr:rowOff>
    </xdr:from>
    <xdr:to>
      <xdr:col>9</xdr:col>
      <xdr:colOff>1924653</xdr:colOff>
      <xdr:row>12</xdr:row>
      <xdr:rowOff>962433</xdr:rowOff>
    </xdr:to>
    <xdr:pic>
      <xdr:nvPicPr>
        <xdr:cNvPr id="6" name="Imagen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192249" y="6906735"/>
          <a:ext cx="1438879" cy="970848"/>
        </a:xfrm>
        <a:prstGeom prst="rect">
          <a:avLst/>
        </a:prstGeom>
      </xdr:spPr>
    </xdr:pic>
    <xdr:clientData/>
  </xdr:twoCellAnchor>
  <xdr:twoCellAnchor editAs="oneCell">
    <xdr:from>
      <xdr:col>9</xdr:col>
      <xdr:colOff>537348</xdr:colOff>
      <xdr:row>13</xdr:row>
      <xdr:rowOff>28575</xdr:rowOff>
    </xdr:from>
    <xdr:to>
      <xdr:col>9</xdr:col>
      <xdr:colOff>1895867</xdr:colOff>
      <xdr:row>13</xdr:row>
      <xdr:rowOff>1533961</xdr:rowOff>
    </xdr:to>
    <xdr:pic>
      <xdr:nvPicPr>
        <xdr:cNvPr id="7" name="Imagen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43823" y="7991475"/>
          <a:ext cx="1358519" cy="15053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hutterstock.com/pic-300633872/stock-photo-a-handful-of-flour-with-egg-yolk-on-a-wooden-table-in-a-bakery-on-the-background-of-man-hands.html?src=nNojG046VsTbslNw21Q1oQ-1-47" TargetMode="External"/><Relationship Id="rId1" Type="http://schemas.openxmlformats.org/officeDocument/2006/relationships/hyperlink" Target="http://www.shutterstock.com/pic-3062074/stock-photo-mixing-blue-and-yellow-solutions-in-a-flask-to-make-green.html?src=sjcQDSZeYIgpi6y1AMOJaQ-1-2"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50" zoomScaleNormal="50" zoomScalePageLayoutView="140" workbookViewId="0">
      <pane ySplit="9" topLeftCell="A10" activePane="bottomLeft" state="frozen"/>
      <selection pane="bottomLeft" activeCell="K14" sqref="K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7</v>
      </c>
      <c r="D3" s="88"/>
      <c r="F3" s="80">
        <v>42371</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144" customHeight="1" x14ac:dyDescent="0.25">
      <c r="A10" s="12" t="str">
        <f>IF(OR(B10&lt;&gt;"",J10&lt;&gt;""),"IMG01","")</f>
        <v>IMG01</v>
      </c>
      <c r="B10" s="62" t="s">
        <v>190</v>
      </c>
      <c r="C10" s="20" t="str">
        <f t="shared" ref="C10:C41" si="0">IF(OR(B10&lt;&gt;"",J10&lt;&gt;""),IF($G$4="Recurso",CONCATENATE($G$4," ",$G$5),$G$4),"")</f>
        <v>Recurso F4</v>
      </c>
      <c r="D10" s="63" t="s">
        <v>191</v>
      </c>
      <c r="E10" s="63" t="s">
        <v>150</v>
      </c>
      <c r="F10" s="13" t="str">
        <f t="shared" ref="F10" ca="1" si="1">IF(OR(B10&lt;&gt;"",J10&lt;&gt;""),CONCATENATE($C$7,"_",$A10,IF($G$4="Cuaderno de Estudio","_small",CONCATENATE(IF(I10="","","n"),IF(LEFT($G$5,1)="F",".jpg",".png")))),"")</f>
        <v>MA_07_06_COREC10_IMG01.jpg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192</v>
      </c>
      <c r="O10" s="2" t="str">
        <f>'Definición técnica de imagenes'!A12</f>
        <v>M12D</v>
      </c>
    </row>
    <row r="11" spans="1:16" s="11" customFormat="1" ht="119.25" customHeight="1" x14ac:dyDescent="0.25">
      <c r="A11" s="12" t="str">
        <f t="shared" ref="A11:A18" si="3">IF(OR(B11&lt;&gt;"",J11&lt;&gt;""),CONCATENATE(LEFT(A10,3),IF(MID(A10,4,2)+1&lt;10,CONCATENATE("0",MID(A10,4,2)+1))),"")</f>
        <v>IMG02</v>
      </c>
      <c r="B11" s="62">
        <v>291582359</v>
      </c>
      <c r="C11" s="20" t="str">
        <f t="shared" si="0"/>
        <v>Recurso F4</v>
      </c>
      <c r="D11" s="63" t="s">
        <v>193</v>
      </c>
      <c r="E11" s="63" t="s">
        <v>155</v>
      </c>
      <c r="F11" s="13" t="str">
        <f t="shared" ref="F11:F74" ca="1" si="4">IF(OR(B11&lt;&gt;"",J11&lt;&gt;""),CONCATENATE($C$7,"_",$A11,IF($G$4="Cuaderno de Estudio","_small",CONCATENATE(IF(I11="","","n"),IF(LEFT($G$5,1)="F",".jpg",".png")))),"")</f>
        <v>MA_07_06_COREC10_IMG02.jpg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194</v>
      </c>
      <c r="O11" s="2" t="str">
        <f>'Definición técnica de imagenes'!A13</f>
        <v>M101</v>
      </c>
    </row>
    <row r="12" spans="1:16" s="11" customFormat="1" ht="113.25" customHeight="1" x14ac:dyDescent="0.25">
      <c r="A12" s="12" t="str">
        <f t="shared" si="3"/>
        <v>IMG03</v>
      </c>
      <c r="B12" s="109" t="s">
        <v>195</v>
      </c>
      <c r="C12" s="20" t="str">
        <f t="shared" si="0"/>
        <v>Recurso F4</v>
      </c>
      <c r="D12" s="63" t="s">
        <v>193</v>
      </c>
      <c r="E12" s="63" t="s">
        <v>155</v>
      </c>
      <c r="F12" s="13" t="str">
        <f t="shared" ca="1" si="4"/>
        <v>MA_07_06_COREC10_IMG03.jpg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196</v>
      </c>
      <c r="O12" s="2" t="str">
        <f>'Definición técnica de imagenes'!A18</f>
        <v>Diaporama F1</v>
      </c>
    </row>
    <row r="13" spans="1:16" s="11" customFormat="1" ht="82.5" customHeight="1" x14ac:dyDescent="0.25">
      <c r="A13" s="12" t="str">
        <f t="shared" si="3"/>
        <v>IMG04</v>
      </c>
      <c r="B13" s="109" t="s">
        <v>197</v>
      </c>
      <c r="C13" s="20" t="str">
        <f t="shared" si="0"/>
        <v>Recurso F4</v>
      </c>
      <c r="D13" s="63" t="s">
        <v>193</v>
      </c>
      <c r="E13" s="63" t="s">
        <v>155</v>
      </c>
      <c r="F13" s="13" t="str">
        <f t="shared" ca="1" si="4"/>
        <v>MA_07_06_COREC10_IMG04.jpg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198</v>
      </c>
      <c r="O13" s="2" t="str">
        <f>'Definición técnica de imagenes'!A19</f>
        <v>F4</v>
      </c>
    </row>
    <row r="14" spans="1:16" s="11" customFormat="1" ht="134.25" customHeight="1" x14ac:dyDescent="0.25">
      <c r="A14" s="12" t="str">
        <f t="shared" si="3"/>
        <v>IMG05</v>
      </c>
      <c r="B14" s="62" t="s">
        <v>190</v>
      </c>
      <c r="C14" s="20" t="str">
        <f t="shared" si="0"/>
        <v>Recurso F4</v>
      </c>
      <c r="D14" s="63" t="s">
        <v>191</v>
      </c>
      <c r="E14" s="63" t="s">
        <v>155</v>
      </c>
      <c r="F14" s="13" t="str">
        <f t="shared" ca="1" si="4"/>
        <v>MA_07_06_COREC10_IMG05.jpg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199</v>
      </c>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2" r:id="rId1" display="http://www.shutterstock.com/pic-3062074/stock-photo-mixing-blue-and-yellow-solutions-in-a-flask-to-make-green.html?src=sjcQDSZeYIgpi6y1AMOJaQ-1-2"/>
    <hyperlink ref="B13" r:id="rId2" display="http://www.shutterstock.com/pic-300633872/stock-photo-a-handful-of-flour-with-egg-yolk-on-a-wooden-table-in-a-bakery-on-the-background-of-man-hands.html?src=nNojG046VsTbslNw21Q1oQ-1-47"/>
  </hyperlinks>
  <pageMargins left="0.75" right="0.75" top="1" bottom="1" header="0.5" footer="0.5"/>
  <pageSetup orientation="portrait" horizontalDpi="4294967292" verticalDpi="4294967292" r:id="rId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2016-01-02T23:08:26Z</dcterms:modified>
</cp:coreProperties>
</file>