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Editorial Planeta\MA_07_11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5" i="1"/>
  <c r="H14" i="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<sst xmlns="http://schemas.openxmlformats.org/spreadsheetml/2006/main" count="381" uniqueCount="196">
  <si>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</si>
  <si>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</si>
  <si>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</si>
  <si>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</si>
  <si>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</si>
  <si>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</si>
  <si>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</si>
  <si>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</si>
  <si>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</si>
  <si>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</si>
  <si>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</si>
  <si>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</si>
  <si>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</si>
  <si>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</si>
  <si>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</si>
  <si>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</si>
  <si>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</si>
  <si>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</si>
  <si>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</si>
  <si>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</si>
  <si>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</si>
  <si>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</si>
  <si>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</si>
  <si>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</si>
  <si>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</si>
  <si>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</si>
  <si>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</si>
  <si>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</si>
  <si>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</si>
  <si>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</si>
  <si>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</si>
  <si>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</si>
  <si>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</si>
  <si>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</si>
  <si>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</si>
  <si>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</si>
  <si>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</si>
  <si>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</si>
  <si>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</si>
  <si>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</si>
  <si>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</si>
  <si>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</si>
  <si>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</si>
  <si>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</si>
  <si>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</si>
  <si>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</si>
  <si>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</si>
  <si>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</si>
  <si>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</si>
  <si>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</si>
  <si>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</si>
  <si>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</si>
  <si>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</si>
  <si>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</si>
  <si>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</si>
  <si>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</si>
  <si>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</si>
  <si>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</si>
  <si>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</si>
  <si>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</si>
  <si>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</si>
  <si>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</si>
  <si>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</si>
  <si>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</si>
  <si>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</si>
  <si>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</si>
  <si>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</si>
  <si>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</si>
  <si>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</si>
  <si>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</si>
  <si>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</si>
  <si>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</si>
  <si>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</si>
  <si>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</si>
  <si>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</si>
  <si>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</si>
  <si>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</si>
  <si>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</si>
  <si>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</si>
  <si>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</si>
  <si>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</si>
  <si>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</si>
  <si>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</si>
  <si>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</si>
  <si>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</si>
  <si>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</si>
  <si>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</si>
  <si>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</si>
  <si>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</si>
  <si>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</si>
  <si>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</si>
  <si>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</si>
  <si>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</si>
  <si>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</si>
  <si>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</si>
  <si>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</si>
  <si>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</si>
  <si>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</si>
  <si>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</si>
  <si>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</si>
  <si>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</si>
  <si>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</si>
  <si>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</si>
  <si>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</si>
  <si>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</si>
  <si>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</si>
  <si>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</si>
  <si>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</si>
  <si>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</si>
  <si>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</si>
  <si>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</si>
  <si>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</si>
  <si>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</si>
  <si>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</si>
  <si>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</si>
  <si>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</si>
  <si>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</si>
  <si>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</si>
  <si>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</si>
  <si>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</si>
  <si>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</si>
  <si>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</si>
  <si>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</si>
  <si>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</si>
  <si>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</si>
  <si>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</si>
  <si>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</si>
  <si>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</si>
  <si>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</si>
  <si>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</si>
  <si>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</si>
  <si>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</si>
  <si>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</si>
  <si>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</si>
  <si>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</si>
  <si>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</si>
  <si>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</si>
  <si>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</si>
  <si>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</si>
  <si>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</si>
  <si>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</si>
  <si>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</si>
  <si>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</si>
  <si>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</si>
  <si>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</si>
  <si>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</si>
  <si>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</si>
  <si>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</si>
  <si>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</si>
  <si>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</si>
  <si>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</si>
  <si>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</si>
  <si>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</si>
  <si>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</si>
  <si>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</si>
  <si>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</si>
  <si>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</si>
  <si>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</si>
  <si>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</si>
  <si>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</si>
  <si>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</si>
  <si>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</si>
  <si>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</si>
  <si>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</si>
  <si>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</si>
  <si>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</si>
  <si>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</si>
  <si>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</si>
  <si>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</si>
  <si>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</si>
  <si>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</si>
  <si>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</si>
  <si>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</si>
  <si>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</si>
  <si>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</si>
  <si>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</si>
  <si>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</si>
  <si>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</si>
  <si>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</si>
  <si>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</si>
  <si>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</si>
  <si>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</si>
  <si>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</si>
  <si>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</si>
  <si>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</si>
  <si>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</si>
  <si>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</si>
  <si>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Longitudes y áreas</t>
  </si>
  <si>
    <t>MA_07_11_REC250</t>
  </si>
  <si>
    <t>Pregunta uno</t>
  </si>
  <si>
    <t>Pregunta dos</t>
  </si>
  <si>
    <t>Pregunta tres</t>
  </si>
  <si>
    <t>Pregunta cuatro</t>
  </si>
  <si>
    <t>Pregunta cinco</t>
  </si>
  <si>
    <t>Pregunta seis</t>
  </si>
  <si>
    <t>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</si>
</sst>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485775</xdr:colOff>
      <xdr:row>9</xdr:row>
      <xdr:rowOff>114300</xdr:rowOff>
    </xdr:from>
    <xdr:to>
      <xdr:col>10</xdr:col>
      <xdr:colOff>3124200</xdr:colOff>
      <xdr:row>9</xdr:row>
      <xdr:rowOff>1733550</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49725" y="2247900"/>
          <a:ext cx="2638425" cy="1619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723900</xdr:colOff>
      <xdr:row>10</xdr:row>
      <xdr:rowOff>57150</xdr:rowOff>
    </xdr:from>
    <xdr:to>
      <xdr:col>10</xdr:col>
      <xdr:colOff>2495550</xdr:colOff>
      <xdr:row>10</xdr:row>
      <xdr:rowOff>1876425</xdr:rowOff>
    </xdr:to>
    <xdr:pic>
      <xdr:nvPicPr>
        <xdr:cNvPr id="3"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087850" y="4000500"/>
          <a:ext cx="1771650" cy="1819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762000</xdr:colOff>
      <xdr:row>11</xdr:row>
      <xdr:rowOff>152400</xdr:rowOff>
    </xdr:from>
    <xdr:to>
      <xdr:col>10</xdr:col>
      <xdr:colOff>3362325</xdr:colOff>
      <xdr:row>11</xdr:row>
      <xdr:rowOff>1571625</xdr:rowOff>
    </xdr:to>
    <xdr:pic>
      <xdr:nvPicPr>
        <xdr:cNvPr id="4" name="Imagen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125950" y="6029325"/>
          <a:ext cx="2600325" cy="1419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752475</xdr:colOff>
      <xdr:row>12</xdr:row>
      <xdr:rowOff>95250</xdr:rowOff>
    </xdr:from>
    <xdr:to>
      <xdr:col>10</xdr:col>
      <xdr:colOff>2647950</xdr:colOff>
      <xdr:row>12</xdr:row>
      <xdr:rowOff>1914525</xdr:rowOff>
    </xdr:to>
    <xdr:pic>
      <xdr:nvPicPr>
        <xdr:cNvPr id="5" name="Imagen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116425" y="7658100"/>
          <a:ext cx="1895475" cy="1819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114300</xdr:colOff>
      <xdr:row>13</xdr:row>
      <xdr:rowOff>123825</xdr:rowOff>
    </xdr:from>
    <xdr:to>
      <xdr:col>10</xdr:col>
      <xdr:colOff>3514725</xdr:colOff>
      <xdr:row>13</xdr:row>
      <xdr:rowOff>1419225</xdr:rowOff>
    </xdr:to>
    <xdr:pic>
      <xdr:nvPicPr>
        <xdr:cNvPr id="6" name="Imagen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478250" y="9686925"/>
          <a:ext cx="3400425" cy="1295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1190626</xdr:colOff>
      <xdr:row>14</xdr:row>
      <xdr:rowOff>171451</xdr:rowOff>
    </xdr:from>
    <xdr:to>
      <xdr:col>10</xdr:col>
      <xdr:colOff>2379198</xdr:colOff>
      <xdr:row>14</xdr:row>
      <xdr:rowOff>2194308</xdr:rowOff>
    </xdr:to>
    <xdr:pic>
      <xdr:nvPicPr>
        <xdr:cNvPr id="7" name="Imagen 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554576" y="11325226"/>
          <a:ext cx="1188572" cy="20228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Normal="100" zoomScalePageLayoutView="140" workbookViewId="0">
      <pane ySplit="9" topLeftCell="A10" activePane="bottomLeft" state="frozen"/>
      <selection pane="bottomLeft" activeCell="D10" sqref="D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47.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42311</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42.5" customHeight="1" x14ac:dyDescent="0.25">
      <c r="A10" s="12" t="str">
        <f>IF(OR(B10&lt;&gt;"",J10&lt;&gt;""),"IMG01","")</f>
        <v>IMG01</v>
      </c>
      <c r="B10" s="62"/>
      <c r="C10" s="20" t="str">
        <f t="shared" ref="C10:C41" si="0">IF(OR(B10&lt;&gt;"",J10&lt;&gt;""),IF($G$4="Recurso",CONCATENATE($G$4," ",$G$5),$G$4),"")</f>
        <v>Recurso M5A</v>
      </c>
      <c r="D10" s="63" t="s">
        <v>195</v>
      </c>
      <c r="E10" s="63" t="s">
        <v>155</v>
      </c>
      <c r="F10" s="13" t="str">
        <f t="shared" ref="F10" ca="1" si="1">IF(OR(B10&lt;&gt;"",J10&lt;&gt;""),CONCATENATE($C$7,"_",$A10,IF($G$4="Cuaderno de Estudio","_small",CONCATENATE(IF(I10="","","n"),IF(LEFT($G$5,1)="F",".jpg",".png")))),"")</f>
        <v>MA_07_11_REC250_IMG01n.png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MA_07_11_REC250_IMG01a.png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189</v>
      </c>
      <c r="K10" s="64"/>
      <c r="O10" s="2" t="str">
        <f>'Definición técnica de imagenes'!A12</f>
        <v>M12D</v>
      </c>
    </row>
    <row r="11" spans="1:16" s="11" customFormat="1" ht="152.25" customHeight="1" x14ac:dyDescent="0.25">
      <c r="A11" s="12" t="str">
        <f t="shared" ref="A11:A18" si="3">IF(OR(B11&lt;&gt;"",J11&lt;&gt;""),CONCATENATE(LEFT(A10,3),IF(MID(A10,4,2)+1&lt;10,CONCATENATE("0",MID(A10,4,2)+1))),"")</f>
        <v>IMG02</v>
      </c>
      <c r="B11" s="62"/>
      <c r="C11" s="20" t="str">
        <f t="shared" si="0"/>
        <v>Recurso M5A</v>
      </c>
      <c r="D11" s="63" t="s">
        <v>195</v>
      </c>
      <c r="E11" s="63" t="s">
        <v>155</v>
      </c>
      <c r="F11" s="13" t="str">
        <f t="shared" ref="F11:F74" ca="1" si="4">IF(OR(B11&lt;&gt;"",J11&lt;&gt;""),CONCATENATE($C$7,"_",$A11,IF($G$4="Cuaderno de Estudio","_small",CONCATENATE(IF(I11="","","n"),IF(LEFT($G$5,1)="F",".jpg",".png")))),"")</f>
        <v>MA_07_11_REC250_IMG02n.png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MA_07_11_REC250_IMG02a.png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190</v>
      </c>
      <c r="K11" s="65"/>
      <c r="O11" s="2" t="str">
        <f>'Definición técnica de imagenes'!A13</f>
        <v>M101</v>
      </c>
    </row>
    <row r="12" spans="1:16" s="11" customFormat="1" ht="132.75" customHeight="1" x14ac:dyDescent="0.25">
      <c r="A12" s="12" t="str">
        <f t="shared" si="3"/>
        <v>IMG03</v>
      </c>
      <c r="B12" s="62"/>
      <c r="C12" s="20" t="str">
        <f t="shared" si="0"/>
        <v>Recurso M5A</v>
      </c>
      <c r="D12" s="63" t="s">
        <v>195</v>
      </c>
      <c r="E12" s="63" t="s">
        <v>155</v>
      </c>
      <c r="F12" s="13" t="str">
        <f t="shared" ca="1" si="4"/>
        <v>MA_07_11_REC250_IMG03n.png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MA_07_11_REC250_IMG03a.png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191</v>
      </c>
      <c r="K12" s="64"/>
      <c r="O12" s="2" t="str">
        <f>'Definición técnica de imagenes'!A18</f>
        <v>Diaporama F1</v>
      </c>
    </row>
    <row r="13" spans="1:16" s="11" customFormat="1" ht="157.5" customHeight="1" x14ac:dyDescent="0.25">
      <c r="A13" s="12" t="str">
        <f t="shared" si="3"/>
        <v>IMG04</v>
      </c>
      <c r="B13" s="62"/>
      <c r="C13" s="20" t="str">
        <f t="shared" si="0"/>
        <v>Recurso M5A</v>
      </c>
      <c r="D13" s="63" t="s">
        <v>195</v>
      </c>
      <c r="E13" s="63" t="s">
        <v>155</v>
      </c>
      <c r="F13" s="13" t="str">
        <f t="shared" ca="1" si="4"/>
        <v>MA_07_11_REC250_IMG04n.png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MA_07_11_REC250_IMG04a.png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192</v>
      </c>
      <c r="K13" s="64"/>
      <c r="O13" s="2" t="str">
        <f>'Definición técnica de imagenes'!A19</f>
        <v>F4</v>
      </c>
    </row>
    <row r="14" spans="1:16" s="11" customFormat="1" ht="125.25" customHeight="1" x14ac:dyDescent="0.25">
      <c r="A14" s="12" t="str">
        <f t="shared" si="3"/>
        <v>IMG05</v>
      </c>
      <c r="B14" s="62"/>
      <c r="C14" s="20" t="str">
        <f t="shared" si="0"/>
        <v>Recurso M5A</v>
      </c>
      <c r="D14" s="63" t="s">
        <v>195</v>
      </c>
      <c r="E14" s="63" t="s">
        <v>155</v>
      </c>
      <c r="F14" s="13" t="str">
        <f t="shared" ca="1" si="4"/>
        <v>MA_07_11_REC250_IMG05n.png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MA_07_11_REC250_IMG05a.png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193</v>
      </c>
      <c r="K14" s="64"/>
      <c r="O14" s="2" t="str">
        <f>'Definición técnica de imagenes'!A22</f>
        <v>F6</v>
      </c>
    </row>
    <row r="15" spans="1:16" s="11" customFormat="1" ht="182.25" customHeight="1" x14ac:dyDescent="0.25">
      <c r="A15" s="12" t="str">
        <f t="shared" si="3"/>
        <v>IMG06</v>
      </c>
      <c r="B15" s="62"/>
      <c r="C15" s="20" t="str">
        <f t="shared" si="0"/>
        <v>Recurso M5A</v>
      </c>
      <c r="D15" s="63" t="s">
        <v>195</v>
      </c>
      <c r="E15" s="63" t="s">
        <v>155</v>
      </c>
      <c r="F15" s="13" t="str">
        <f t="shared" ca="1" si="4"/>
        <v>MA_07_11_REC250_IMG06n.png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MA_07_11_REC250_IMG06a.png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194</v>
      </c>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Andrea</cp:lastModifiedBy>
  <dcterms:created xsi:type="dcterms:W3CDTF">2014-07-01T23:43:25Z</dcterms:created>
  <dcterms:modified xsi:type="dcterms:W3CDTF">2015-12-05T00:01:40Z</dcterms:modified>
</cp:coreProperties>
</file>