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1870" windowHeight="119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5" i="2" l="1"/>
  <c r="D7" i="2" s="1"/>
  <c r="A12" i="1"/>
  <c r="A13" i="1" s="1"/>
  <c r="H11" i="1"/>
  <c r="F11" i="1"/>
  <c r="G11" i="1"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<sst xmlns="http://schemas.openxmlformats.org/spreadsheetml/2006/main" count="401" uniqueCount="199">
  <si>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</si>
  <si>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</si>
  <si>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</si>
  <si>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</si>
  <si>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</si>
  <si>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</si>
  <si>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</si>
  <si>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</si>
  <si>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</si>
  <si>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</si>
  <si>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</si>
  <si>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</si>
  <si>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</si>
  <si>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</si>
  <si>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</si>
  <si>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</si>
  <si>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</si>
  <si>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</si>
  <si>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</si>
  <si>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</si>
  <si>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</si>
  <si>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</si>
  <si>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</si>
  <si>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</si>
  <si>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</si>
  <si>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</si>
  <si>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</si>
  <si>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</si>
  <si>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</si>
  <si>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</si>
  <si>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</si>
  <si>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</si>
  <si>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</si>
  <si>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</si>
  <si>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</si>
  <si>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</si>
  <si>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</si>
  <si>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</si>
  <si>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</si>
  <si>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</si>
  <si>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</si>
  <si>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</si>
  <si>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</si>
  <si>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</si>
  <si>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</si>
  <si>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</si>
  <si>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</si>
  <si>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</si>
  <si>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</si>
  <si>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</si>
  <si>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</si>
  <si>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</si>
  <si>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</si>
  <si>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</si>
  <si>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</si>
  <si>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</si>
  <si>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</si>
  <si>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</si>
  <si>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</si>
  <si>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</si>
  <si>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</si>
  <si>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</si>
  <si>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</si>
  <si>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</si>
  <si>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</si>
  <si>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</si>
  <si>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</si>
  <si>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</si>
  <si>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</si>
  <si>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</si>
  <si>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</si>
  <si>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</si>
  <si>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</si>
  <si>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</si>
  <si>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</si>
  <si>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</si>
  <si>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</si>
  <si>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</si>
  <si>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</si>
  <si>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</si>
  <si>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</si>
  <si>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</si>
  <si>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</si>
  <si>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</si>
  <si>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</si>
  <si>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</si>
  <si>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</si>
  <si>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</si>
  <si>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</si>
  <si>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</si>
  <si>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</si>
  <si>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</si>
  <si>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</si>
  <si>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</si>
  <si>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</si>
  <si>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</si>
  <si>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</si>
  <si>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</si>
  <si>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</si>
  <si>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</si>
  <si>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</si>
  <si>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</si>
  <si>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</si>
  <si>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</si>
  <si>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</si>
  <si>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</si>
  <si>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</si>
  <si>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</si>
  <si>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</si>
  <si>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</si>
  <si>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</si>
  <si>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</si>
  <si>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</si>
  <si>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</si>
  <si>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</si>
  <si>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</si>
  <si>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</si>
  <si>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</si>
  <si>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</si>
  <si>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</si>
  <si>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</si>
  <si>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</si>
  <si>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</si>
  <si>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</si>
  <si>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</si>
  <si>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</si>
  <si>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</si>
  <si>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</si>
  <si>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</si>
  <si>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</si>
  <si>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</si>
  <si>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</si>
  <si>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</si>
  <si>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</si>
  <si>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</si>
  <si>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</si>
  <si>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</si>
  <si>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</si>
  <si>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</si>
  <si>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</si>
  <si>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</si>
  <si>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</si>
  <si>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</si>
  <si>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</si>
  <si>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</si>
  <si>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</si>
  <si>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</si>
  <si>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</si>
  <si>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</si>
  <si>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</si>
  <si>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</si>
  <si>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</si>
  <si>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</si>
  <si>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</si>
  <si>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</si>
  <si>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</si>
  <si>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</si>
  <si>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</si>
  <si>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</si>
  <si>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</si>
  <si>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</si>
  <si>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</si>
  <si>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</si>
  <si>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</si>
  <si>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</si>
  <si>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</si>
  <si>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</si>
  <si>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</si>
  <si>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</si>
  <si>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</si>
  <si>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</si>
  <si>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</si>
  <si>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</si>
  <si>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</si>
  <si>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</si>
  <si>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</si>
  <si>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</si>
  <si>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</si>
  <si>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</si>
  <si>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</si>
  <si>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</si>
  <si>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</si>
  <si>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</si>
  <si>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</si>
  <si>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</si>
  <si>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</si>
  <si>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</si>
  <si>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</si>
  <si>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ver ultima columna</t>
  </si>
  <si>
    <t>Ilustración</t>
  </si>
  <si>
    <t>MA_11_01_REC180</t>
  </si>
  <si>
    <t>Valor absoluto. Propiedades y ecuaciones</t>
  </si>
  <si>
    <t>Ubicar en la imagen estas expresiones</t>
  </si>
  <si>
    <t>Si se parte ña expresión que sea por signos =</t>
  </si>
  <si>
    <t>Fotografía</t>
  </si>
  <si>
    <t xml:space="preserve">Representar en la recta numérica el intervalo cerrado </t>
  </si>
  <si>
    <t>Imagen de ambientación</t>
  </si>
  <si>
    <t>Función valor absoluto</t>
  </si>
  <si>
    <t>Esta imagen es para una ficha del docente. Por favor ajustar par que su tamaño sea máximode 4cm por 4cm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</si>
</sst>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1312334</xdr:colOff>
      <xdr:row>9</xdr:row>
      <xdr:rowOff>148166</xdr:rowOff>
    </xdr:from>
    <xdr:to>
      <xdr:col>10</xdr:col>
      <xdr:colOff>5008034</xdr:colOff>
      <xdr:row>9</xdr:row>
      <xdr:rowOff>1776941</xdr:rowOff>
    </xdr:to>
    <xdr:pic>
      <xdr:nvPicPr>
        <xdr:cNvPr id="5" name="Imagen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261417" y="2296583"/>
          <a:ext cx="3695700" cy="1628775"/>
        </a:xfrm>
        <a:prstGeom prst="rect">
          <a:avLst/>
        </a:prstGeom>
      </xdr:spPr>
    </xdr:pic>
    <xdr:clientData/>
  </xdr:twoCellAnchor>
  <xdr:twoCellAnchor editAs="oneCell">
    <xdr:from>
      <xdr:col>10</xdr:col>
      <xdr:colOff>1071564</xdr:colOff>
      <xdr:row>10</xdr:row>
      <xdr:rowOff>363803</xdr:rowOff>
    </xdr:from>
    <xdr:to>
      <xdr:col>10</xdr:col>
      <xdr:colOff>3900489</xdr:colOff>
      <xdr:row>10</xdr:row>
      <xdr:rowOff>1535378</xdr:rowOff>
    </xdr:to>
    <xdr:pic>
      <xdr:nvPicPr>
        <xdr:cNvPr id="6" name="Imagen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54877" y="5971647"/>
          <a:ext cx="2828925" cy="1171575"/>
        </a:xfrm>
        <a:prstGeom prst="rect">
          <a:avLst/>
        </a:prstGeom>
      </xdr:spPr>
    </xdr:pic>
    <xdr:clientData/>
  </xdr:twoCellAnchor>
  <xdr:twoCellAnchor editAs="oneCell">
    <xdr:from>
      <xdr:col>9</xdr:col>
      <xdr:colOff>821170</xdr:colOff>
      <xdr:row>8</xdr:row>
      <xdr:rowOff>445944</xdr:rowOff>
    </xdr:from>
    <xdr:to>
      <xdr:col>9</xdr:col>
      <xdr:colOff>4032249</xdr:colOff>
      <xdr:row>9</xdr:row>
      <xdr:rowOff>3071936</xdr:rowOff>
    </xdr:to>
    <xdr:pic>
      <xdr:nvPicPr>
        <xdr:cNvPr id="9" name="Imagen 8"/>
        <xdr:cNvPicPr>
          <a:picLocks noChangeAspect="1"/>
        </xdr:cNvPicPr>
      </xdr:nvPicPr>
      <xdr:blipFill>
        <a:blip xmlns:r="http://schemas.openxmlformats.org/officeDocument/2006/relationships" r:embed="rId3"/>
        <a:stretch>
          <a:fillRect/>
        </a:stretch>
      </xdr:blipFill>
      <xdr:spPr>
        <a:xfrm>
          <a:off x="14521295" y="2096944"/>
          <a:ext cx="3211079" cy="3118117"/>
        </a:xfrm>
        <a:prstGeom prst="rect">
          <a:avLst/>
        </a:prstGeom>
      </xdr:spPr>
    </xdr:pic>
    <xdr:clientData/>
  </xdr:twoCellAnchor>
  <xdr:twoCellAnchor editAs="oneCell">
    <xdr:from>
      <xdr:col>9</xdr:col>
      <xdr:colOff>762000</xdr:colOff>
      <xdr:row>10</xdr:row>
      <xdr:rowOff>222250</xdr:rowOff>
    </xdr:from>
    <xdr:to>
      <xdr:col>9</xdr:col>
      <xdr:colOff>4048125</xdr:colOff>
      <xdr:row>10</xdr:row>
      <xdr:rowOff>2811978</xdr:rowOff>
    </xdr:to>
    <xdr:pic>
      <xdr:nvPicPr>
        <xdr:cNvPr id="10" name="Imagen 9"/>
        <xdr:cNvPicPr>
          <a:picLocks noChangeAspect="1"/>
        </xdr:cNvPicPr>
      </xdr:nvPicPr>
      <xdr:blipFill>
        <a:blip xmlns:r="http://schemas.openxmlformats.org/officeDocument/2006/relationships" r:embed="rId4"/>
        <a:stretch>
          <a:fillRect/>
        </a:stretch>
      </xdr:blipFill>
      <xdr:spPr>
        <a:xfrm>
          <a:off x="14462125" y="5826125"/>
          <a:ext cx="3286125" cy="2589728"/>
        </a:xfrm>
        <a:prstGeom prst="rect">
          <a:avLst/>
        </a:prstGeom>
      </xdr:spPr>
    </xdr:pic>
    <xdr:clientData/>
  </xdr:twoCellAnchor>
  <xdr:twoCellAnchor editAs="oneCell">
    <xdr:from>
      <xdr:col>9</xdr:col>
      <xdr:colOff>750096</xdr:colOff>
      <xdr:row>12</xdr:row>
      <xdr:rowOff>214313</xdr:rowOff>
    </xdr:from>
    <xdr:to>
      <xdr:col>9</xdr:col>
      <xdr:colOff>4393406</xdr:colOff>
      <xdr:row>12</xdr:row>
      <xdr:rowOff>1836174</xdr:rowOff>
    </xdr:to>
    <xdr:pic>
      <xdr:nvPicPr>
        <xdr:cNvPr id="14" name="Imagen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442284" y="11394282"/>
          <a:ext cx="3643310" cy="1621861"/>
        </a:xfrm>
        <a:prstGeom prst="rect">
          <a:avLst/>
        </a:prstGeom>
      </xdr:spPr>
    </xdr:pic>
    <xdr:clientData/>
  </xdr:twoCellAnchor>
  <xdr:twoCellAnchor editAs="oneCell">
    <xdr:from>
      <xdr:col>9</xdr:col>
      <xdr:colOff>71438</xdr:colOff>
      <xdr:row>13</xdr:row>
      <xdr:rowOff>416718</xdr:rowOff>
    </xdr:from>
    <xdr:to>
      <xdr:col>9</xdr:col>
      <xdr:colOff>4988718</xdr:colOff>
      <xdr:row>13</xdr:row>
      <xdr:rowOff>1137157</xdr:rowOff>
    </xdr:to>
    <xdr:pic>
      <xdr:nvPicPr>
        <xdr:cNvPr id="15" name="Imagen 1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63626" y="13763624"/>
          <a:ext cx="4917280" cy="720439"/>
        </a:xfrm>
        <a:prstGeom prst="rect">
          <a:avLst/>
        </a:prstGeom>
      </xdr:spPr>
    </xdr:pic>
    <xdr:clientData/>
  </xdr:twoCellAnchor>
  <xdr:twoCellAnchor editAs="oneCell">
    <xdr:from>
      <xdr:col>9</xdr:col>
      <xdr:colOff>762001</xdr:colOff>
      <xdr:row>14</xdr:row>
      <xdr:rowOff>319957</xdr:rowOff>
    </xdr:from>
    <xdr:to>
      <xdr:col>9</xdr:col>
      <xdr:colOff>4179093</xdr:colOff>
      <xdr:row>14</xdr:row>
      <xdr:rowOff>966787</xdr:rowOff>
    </xdr:to>
    <xdr:pic>
      <xdr:nvPicPr>
        <xdr:cNvPr id="16" name="Imagen 15"/>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54189" y="15524238"/>
          <a:ext cx="3417092" cy="646830"/>
        </a:xfrm>
        <a:prstGeom prst="rect">
          <a:avLst/>
        </a:prstGeom>
      </xdr:spPr>
    </xdr:pic>
    <xdr:clientData/>
  </xdr:twoCellAnchor>
  <xdr:twoCellAnchor editAs="oneCell">
    <xdr:from>
      <xdr:col>9</xdr:col>
      <xdr:colOff>488155</xdr:colOff>
      <xdr:row>15</xdr:row>
      <xdr:rowOff>119061</xdr:rowOff>
    </xdr:from>
    <xdr:to>
      <xdr:col>9</xdr:col>
      <xdr:colOff>4631530</xdr:colOff>
      <xdr:row>15</xdr:row>
      <xdr:rowOff>1197012</xdr:rowOff>
    </xdr:to>
    <xdr:pic>
      <xdr:nvPicPr>
        <xdr:cNvPr id="17" name="Imagen 1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180343" y="16966405"/>
          <a:ext cx="4143375" cy="1077951"/>
        </a:xfrm>
        <a:prstGeom prst="rect">
          <a:avLst/>
        </a:prstGeom>
      </xdr:spPr>
    </xdr:pic>
    <xdr:clientData/>
  </xdr:twoCellAnchor>
  <xdr:twoCellAnchor editAs="oneCell">
    <xdr:from>
      <xdr:col>9</xdr:col>
      <xdr:colOff>500061</xdr:colOff>
      <xdr:row>16</xdr:row>
      <xdr:rowOff>214313</xdr:rowOff>
    </xdr:from>
    <xdr:to>
      <xdr:col>9</xdr:col>
      <xdr:colOff>4321967</xdr:colOff>
      <xdr:row>16</xdr:row>
      <xdr:rowOff>811486</xdr:rowOff>
    </xdr:to>
    <xdr:pic>
      <xdr:nvPicPr>
        <xdr:cNvPr id="18" name="Imagen 1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192249" y="18657094"/>
          <a:ext cx="3821906" cy="597173"/>
        </a:xfrm>
        <a:prstGeom prst="rect">
          <a:avLst/>
        </a:prstGeom>
      </xdr:spPr>
    </xdr:pic>
    <xdr:clientData/>
  </xdr:twoCellAnchor>
  <xdr:twoCellAnchor editAs="oneCell">
    <xdr:from>
      <xdr:col>9</xdr:col>
      <xdr:colOff>142875</xdr:colOff>
      <xdr:row>11</xdr:row>
      <xdr:rowOff>250030</xdr:rowOff>
    </xdr:from>
    <xdr:to>
      <xdr:col>9</xdr:col>
      <xdr:colOff>4685428</xdr:colOff>
      <xdr:row>11</xdr:row>
      <xdr:rowOff>1250155</xdr:rowOff>
    </xdr:to>
    <xdr:pic>
      <xdr:nvPicPr>
        <xdr:cNvPr id="19" name="Imagen 18"/>
        <xdr:cNvPicPr>
          <a:picLocks noChangeAspect="1"/>
        </xdr:cNvPicPr>
      </xdr:nvPicPr>
      <xdr:blipFill>
        <a:blip xmlns:r="http://schemas.openxmlformats.org/officeDocument/2006/relationships" r:embed="rId10"/>
        <a:stretch>
          <a:fillRect/>
        </a:stretch>
      </xdr:blipFill>
      <xdr:spPr>
        <a:xfrm>
          <a:off x="13835063" y="8798718"/>
          <a:ext cx="4542553" cy="1000125"/>
        </a:xfrm>
        <a:prstGeom prst="rect">
          <a:avLst/>
        </a:prstGeom>
      </xdr:spPr>
    </xdr:pic>
    <xdr:clientData/>
  </xdr:twoCellAnchor>
  <xdr:twoCellAnchor editAs="oneCell">
    <xdr:from>
      <xdr:col>9</xdr:col>
      <xdr:colOff>440531</xdr:colOff>
      <xdr:row>19</xdr:row>
      <xdr:rowOff>107156</xdr:rowOff>
    </xdr:from>
    <xdr:to>
      <xdr:col>9</xdr:col>
      <xdr:colOff>2678905</xdr:colOff>
      <xdr:row>19</xdr:row>
      <xdr:rowOff>1572758</xdr:rowOff>
    </xdr:to>
    <xdr:pic>
      <xdr:nvPicPr>
        <xdr:cNvPr id="2" name="Imagen 1"/>
        <xdr:cNvPicPr>
          <a:picLocks noChangeAspect="1"/>
        </xdr:cNvPicPr>
      </xdr:nvPicPr>
      <xdr:blipFill>
        <a:blip xmlns:r="http://schemas.openxmlformats.org/officeDocument/2006/relationships" r:embed="rId11"/>
        <a:stretch>
          <a:fillRect/>
        </a:stretch>
      </xdr:blipFill>
      <xdr:spPr>
        <a:xfrm>
          <a:off x="14132719" y="19478625"/>
          <a:ext cx="2238374" cy="14656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view="pageBreakPreview" topLeftCell="D1" zoomScale="80" zoomScaleNormal="50" zoomScaleSheetLayoutView="80" zoomScalePageLayoutView="140" workbookViewId="0">
      <pane ySplit="9" topLeftCell="A15" activePane="bottomLeft" state="frozen"/>
      <selection pane="bottomLeft" activeCell="K22" sqref="K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8.125" style="15" customWidth="1"/>
    <col min="11" max="11" width="8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2.25" customHeight="1" x14ac:dyDescent="0.25">
      <c r="A10" s="12" t="str">
        <f>IF(OR(B10&lt;&gt;"",J10&lt;&gt;""),"IMG01","")</f>
        <v>IMG01</v>
      </c>
      <c r="B10" s="62">
        <v>149280347</v>
      </c>
      <c r="C10" s="20" t="str">
        <f t="shared" ref="C10:C41" si="0">IF(OR(B10&lt;&gt;"",J10&lt;&gt;""),IF($G$4="Recurso",CONCATENATE($G$4," ",$G$5),$G$4),"")</f>
        <v>Recurso F6</v>
      </c>
      <c r="D10" s="63" t="s">
        <v>189</v>
      </c>
      <c r="E10" s="63" t="s">
        <v>150</v>
      </c>
      <c r="F10" s="13" t="str">
        <f t="shared" ref="F10" ca="1" si="1">IF(OR(B10&lt;&gt;"",J10&lt;&gt;""),CONCATENATE($C$7,"_",$A10,IF($G$4="Cuaderno de Estudio","_small",CONCATENATE(IF(I10="","","n"),IF(LEFT($G$5,1)="F",".jpg",".png")))),"")</f>
        <v>MA_11_01_REC180_IMG01.jpg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231.75" customHeight="1" x14ac:dyDescent="0.25">
      <c r="A11" s="12" t="str">
        <f t="shared" ref="A11:A18" si="3">IF(OR(B11&lt;&gt;"",J11&lt;&gt;""),CONCATENATE(LEFT(A10,3),IF(MID(A10,4,2)+1&lt;10,CONCATENATE("0",MID(A10,4,2)+1))),"")</f>
        <v>IMG02</v>
      </c>
      <c r="B11" s="62">
        <v>317621729</v>
      </c>
      <c r="C11" s="20" t="str">
        <f t="shared" si="0"/>
        <v>Recurso F6</v>
      </c>
      <c r="D11" s="63" t="s">
        <v>189</v>
      </c>
      <c r="E11" s="63" t="s">
        <v>150</v>
      </c>
      <c r="F11" s="13" t="str">
        <f t="shared" ref="F11:F74" ca="1" si="4">IF(OR(B11&lt;&gt;"",J11&lt;&gt;""),CONCATENATE($C$7,"_",$A11,IF($G$4="Cuaderno de Estudio","_small",CONCATENATE(IF(I11="","","n"),IF(LEFT($G$5,1)="F",".jpg",".png")))),"")</f>
        <v>MA_11_01_REC180_IMG02.jpg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154.5" customHeight="1" x14ac:dyDescent="0.25">
      <c r="A12" s="12" t="str">
        <f t="shared" si="3"/>
        <v>IMG03</v>
      </c>
      <c r="B12" s="62" t="s">
        <v>188</v>
      </c>
      <c r="C12" s="20" t="str">
        <f t="shared" si="0"/>
        <v>Recurso F6</v>
      </c>
      <c r="D12" s="63" t="s">
        <v>189</v>
      </c>
      <c r="E12" s="63" t="s">
        <v>155</v>
      </c>
      <c r="F12" s="13" t="str">
        <f t="shared" ca="1" si="4"/>
        <v>MA_11_01_REC180_IMG03n.jpg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MA_11_01_REC180_IMG03a.jpg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c r="O12" s="2" t="str">
        <f>'Definición técnica de imagenes'!A18</f>
        <v>Diaporama F1</v>
      </c>
    </row>
    <row r="13" spans="1:16" s="11" customFormat="1" ht="170.25" customHeight="1" x14ac:dyDescent="0.25">
      <c r="A13" s="12" t="str">
        <f t="shared" si="3"/>
        <v>IMG04</v>
      </c>
      <c r="B13" s="62" t="s">
        <v>188</v>
      </c>
      <c r="C13" s="20" t="str">
        <f t="shared" si="0"/>
        <v>Recurso F6</v>
      </c>
      <c r="D13" s="63" t="s">
        <v>189</v>
      </c>
      <c r="E13" s="63" t="s">
        <v>155</v>
      </c>
      <c r="F13" s="13" t="str">
        <f t="shared" ca="1" si="4"/>
        <v>MA_11_01_REC180_IMG04n.jpg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MA_11_01_REC180_IMG04a.jpg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193</v>
      </c>
      <c r="O13" s="2" t="str">
        <f>'Definición técnica de imagenes'!A19</f>
        <v>F4</v>
      </c>
    </row>
    <row r="14" spans="1:16" s="11" customFormat="1" ht="146.25" customHeight="1" x14ac:dyDescent="0.25">
      <c r="A14" s="12" t="str">
        <f t="shared" si="3"/>
        <v>IMG05</v>
      </c>
      <c r="B14" s="62" t="s">
        <v>188</v>
      </c>
      <c r="C14" s="20" t="str">
        <f t="shared" si="0"/>
        <v>Recurso F6</v>
      </c>
      <c r="D14" s="63" t="s">
        <v>189</v>
      </c>
      <c r="E14" s="63" t="s">
        <v>155</v>
      </c>
      <c r="F14" s="13" t="str">
        <f t="shared" ca="1" si="4"/>
        <v>MA_11_01_REC180_IMG05n.jpg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MA_11_01_REC180_IMG05a.jpg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29.75" customHeight="1" x14ac:dyDescent="0.25">
      <c r="A15" s="12" t="str">
        <f t="shared" si="3"/>
        <v>IMG06</v>
      </c>
      <c r="B15" s="62" t="s">
        <v>188</v>
      </c>
      <c r="C15" s="20" t="str">
        <f t="shared" si="0"/>
        <v>Recurso F6</v>
      </c>
      <c r="D15" s="63" t="s">
        <v>189</v>
      </c>
      <c r="E15" s="63" t="s">
        <v>155</v>
      </c>
      <c r="F15" s="13" t="str">
        <f t="shared" ca="1" si="4"/>
        <v>MA_11_01_REC180_IMG06n.jpg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MA_11_01_REC180_IMG06a.jpg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26" customHeight="1" x14ac:dyDescent="0.3">
      <c r="A16" s="12" t="str">
        <f t="shared" si="3"/>
        <v>IMG07</v>
      </c>
      <c r="B16" s="62" t="s">
        <v>188</v>
      </c>
      <c r="C16" s="20" t="str">
        <f t="shared" si="0"/>
        <v>Recurso F6</v>
      </c>
      <c r="D16" s="63" t="s">
        <v>189</v>
      </c>
      <c r="E16" s="63" t="s">
        <v>155</v>
      </c>
      <c r="F16" s="13" t="str">
        <f t="shared" ca="1" si="4"/>
        <v>MA_11_01_REC180_IMG07n.jpg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MA_11_01_REC180_IMG07a.jpg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98.25" customHeight="1" x14ac:dyDescent="0.25">
      <c r="A17" s="12" t="str">
        <f t="shared" si="3"/>
        <v>IMG08</v>
      </c>
      <c r="B17" s="62" t="s">
        <v>188</v>
      </c>
      <c r="C17" s="20" t="str">
        <f t="shared" si="0"/>
        <v>Recurso F6</v>
      </c>
      <c r="D17" s="63" t="s">
        <v>189</v>
      </c>
      <c r="E17" s="63" t="s">
        <v>155</v>
      </c>
      <c r="F17" s="13" t="str">
        <f t="shared" ca="1" si="4"/>
        <v>MA_11_01_REC180_IMG08n.jpg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MA_11_01_REC180_IMG08a.jpg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x14ac:dyDescent="0.25">
      <c r="A18" s="12" t="str">
        <f t="shared" si="3"/>
        <v>IMG09</v>
      </c>
      <c r="B18" s="62">
        <v>88138522</v>
      </c>
      <c r="C18" s="20" t="str">
        <f t="shared" si="0"/>
        <v>Recurso F6</v>
      </c>
      <c r="D18" s="63" t="s">
        <v>194</v>
      </c>
      <c r="E18" s="63" t="s">
        <v>155</v>
      </c>
      <c r="F18" s="13" t="str">
        <f t="shared" ca="1" si="4"/>
        <v>MA_11_01_REC180_IMG09n.jpg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MA_11_01_REC180_IMG09a.jpg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196</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328477508</v>
      </c>
      <c r="C19" s="20" t="str">
        <f t="shared" si="0"/>
        <v>Recurso F6</v>
      </c>
      <c r="D19" s="63" t="s">
        <v>194</v>
      </c>
      <c r="E19" s="63" t="s">
        <v>155</v>
      </c>
      <c r="F19" s="13" t="str">
        <f t="shared" ca="1" si="4"/>
        <v>MA_11_01_REC180_IMG10n.jpg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MA_11_01_REC180_IMG10a.jpg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196</v>
      </c>
      <c r="K19" s="68"/>
      <c r="O19" s="2" t="str">
        <f>'Definición técnica de imagenes'!A31</f>
        <v>F10</v>
      </c>
    </row>
    <row r="20" spans="1:15" s="11" customFormat="1" ht="151.5" customHeight="1" x14ac:dyDescent="0.25">
      <c r="A20" s="12" t="str">
        <f t="shared" si="6"/>
        <v>IMG11</v>
      </c>
      <c r="B20" s="62" t="s">
        <v>188</v>
      </c>
      <c r="C20" s="20" t="str">
        <f t="shared" si="0"/>
        <v>Recurso F6</v>
      </c>
      <c r="D20" s="63" t="s">
        <v>189</v>
      </c>
      <c r="E20" s="63" t="s">
        <v>155</v>
      </c>
      <c r="F20" s="13" t="str">
        <f t="shared" ca="1" si="4"/>
        <v>MA_11_01_REC180_IMG11n.jpg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MA_11_01_REC180_IMG11a.jpg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197</v>
      </c>
      <c r="K20" s="66" t="s">
        <v>198</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2016-05-31T22:05:56Z</dcterms:modified>
</cp:coreProperties>
</file>