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09\guion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66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H18" i="1" l="1"/>
  <c r="F18" i="1"/>
  <c r="G18" i="1" s="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H32" i="1" l="1"/>
  <c r="F32" i="1"/>
  <c r="G32" i="1" s="1"/>
  <c r="A33" i="1"/>
  <c r="F33" i="1" l="1"/>
  <c r="G33" i="1" s="1"/>
  <c r="H33" i="1"/>
  <c r="A34" i="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<sst xmlns="http://schemas.openxmlformats.org/spreadsheetml/2006/main" count="430" uniqueCount="198">
  <si>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</si>
  <si>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</si>
  <si>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</si>
  <si>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</si>
  <si>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</si>
  <si>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</si>
  <si>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</si>
  <si>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</si>
  <si>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</si>
  <si>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</si>
  <si>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</si>
  <si>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</si>
  <si>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</si>
  <si>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</si>
  <si>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</si>
  <si>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</si>
  <si>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</si>
  <si>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</si>
  <si>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</si>
  <si>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</si>
  <si>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</si>
  <si>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</si>
  <si>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</si>
  <si>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</si>
  <si>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</si>
  <si>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</si>
  <si>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</si>
  <si>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</si>
  <si>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</si>
  <si>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</si>
  <si>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</si>
  <si>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</si>
  <si>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</si>
  <si>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</si>
  <si>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</si>
  <si>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</si>
  <si>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</si>
  <si>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</si>
  <si>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</si>
  <si>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</si>
  <si>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</si>
  <si>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</si>
  <si>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</si>
  <si>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</si>
  <si>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</si>
  <si>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</si>
  <si>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</si>
  <si>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</si>
  <si>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</si>
  <si>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</si>
  <si>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</si>
  <si>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</si>
  <si>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</si>
  <si>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</si>
  <si>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</si>
  <si>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</si>
  <si>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</si>
  <si>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</si>
  <si>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</si>
  <si>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</si>
  <si>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</si>
  <si>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</si>
  <si>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</si>
  <si>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</si>
  <si>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</si>
  <si>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</si>
  <si>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</si>
  <si>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</si>
  <si>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</si>
  <si>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</si>
  <si>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</si>
  <si>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</si>
  <si>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</si>
  <si>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</si>
  <si>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</si>
  <si>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</si>
  <si>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</si>
  <si>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</si>
  <si>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</si>
  <si>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</si>
  <si>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</si>
  <si>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</si>
  <si>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</si>
  <si>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</si>
  <si>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</si>
  <si>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</si>
  <si>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</si>
  <si>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</si>
  <si>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</si>
  <si>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</si>
  <si>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</si>
  <si>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</si>
  <si>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</si>
  <si>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</si>
  <si>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</si>
  <si>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</si>
  <si>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</si>
  <si>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</si>
  <si>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</si>
  <si>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</si>
  <si>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</si>
  <si>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</si>
  <si>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</si>
  <si>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</si>
  <si>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</si>
  <si>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</si>
  <si>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</si>
  <si>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</si>
  <si>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</si>
  <si>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</si>
  <si>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</si>
  <si>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</si>
  <si>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</si>
  <si>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</si>
  <si>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</si>
  <si>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</si>
  <si>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</si>
  <si>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</si>
  <si>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</si>
  <si>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</si>
  <si>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</si>
  <si>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</si>
  <si>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</si>
  <si>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</si>
  <si>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</si>
  <si>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</si>
  <si>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</si>
  <si>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</si>
  <si>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</si>
  <si>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</si>
  <si>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</si>
  <si>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</si>
  <si>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</si>
  <si>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</si>
  <si>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</si>
  <si>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</si>
  <si>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</si>
  <si>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</si>
  <si>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</si>
  <si>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</si>
  <si>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</si>
  <si>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</si>
  <si>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</si>
  <si>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</si>
  <si>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</si>
  <si>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</si>
  <si>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</si>
  <si>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</si>
  <si>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</si>
  <si>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</si>
  <si>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</si>
  <si>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</si>
  <si>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</si>
  <si>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</si>
  <si>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</si>
  <si>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</si>
  <si>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</si>
  <si>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</si>
  <si>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</si>
  <si>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</si>
  <si>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</si>
  <si>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</si>
  <si>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</si>
  <si>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</si>
  <si>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</si>
  <si>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</si>
  <si>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</si>
  <si>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</si>
  <si>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</si>
  <si>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</si>
  <si>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</si>
  <si>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</si>
  <si>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</si>
  <si>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</si>
  <si>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</si>
  <si>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</si>
  <si>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</si>
  <si>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</si>
  <si>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</si>
  <si>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</si>
  <si>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</si>
  <si>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</si>
  <si>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</si>
  <si>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</si>
  <si>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</si>
  <si>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</si>
  <si>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</si>
  <si>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Cuerpos geometricos</t>
  </si>
  <si>
    <t>Cristhian Bello Rivera</t>
  </si>
  <si>
    <t>MA_09_11_CO</t>
  </si>
  <si>
    <t>Cuaderno de Estudio</t>
  </si>
  <si>
    <t>Ver descripción</t>
  </si>
  <si>
    <t>Ilustración</t>
  </si>
  <si>
    <t xml:space="preserve">Si es posible resalar los meridianos y paralelos que se señalan con las flechas. </t>
  </si>
  <si>
    <t>Circunscribir sobre el planeta tierra un cilindro como en la imagen que se presenta en esta casilla, rem´plazando la esfera por la tierra</t>
  </si>
  <si>
    <t>Sobre la imagen del planeta tierra dibujar un cono como se muestra en la figura de esta casilla</t>
  </si>
  <si>
    <t>Dibujar una esfera y desde el centro porverctar los rayos sobre unplano</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</si>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</sst>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2.jpeg"/><Relationship Id="rId13" Type="http://schemas.openxmlformats.org/officeDocument/2006/relationships/image" Target="../media/image17.jpeg"/><Relationship Id="rId18" Type="http://schemas.openxmlformats.org/officeDocument/2006/relationships/image" Target="../media/image22.jpeg"/><Relationship Id="rId3" Type="http://schemas.openxmlformats.org/officeDocument/2006/relationships/image" Target="../media/image7.png"/><Relationship Id="rId7" Type="http://schemas.openxmlformats.org/officeDocument/2006/relationships/image" Target="../media/image11.jpeg"/><Relationship Id="rId12" Type="http://schemas.openxmlformats.org/officeDocument/2006/relationships/image" Target="../media/image16.jpeg"/><Relationship Id="rId17" Type="http://schemas.openxmlformats.org/officeDocument/2006/relationships/image" Target="../media/image21.jpeg"/><Relationship Id="rId2" Type="http://schemas.openxmlformats.org/officeDocument/2006/relationships/image" Target="../media/image6.jpeg"/><Relationship Id="rId16" Type="http://schemas.openxmlformats.org/officeDocument/2006/relationships/image" Target="../media/image20.jpeg"/><Relationship Id="rId20" Type="http://schemas.openxmlformats.org/officeDocument/2006/relationships/image" Target="../media/image24.jpeg"/><Relationship Id="rId1" Type="http://schemas.openxmlformats.org/officeDocument/2006/relationships/image" Target="../media/image5.jpeg"/><Relationship Id="rId6" Type="http://schemas.openxmlformats.org/officeDocument/2006/relationships/image" Target="../media/image10.jpeg"/><Relationship Id="rId11" Type="http://schemas.openxmlformats.org/officeDocument/2006/relationships/image" Target="../media/image15.jpeg"/><Relationship Id="rId5" Type="http://schemas.openxmlformats.org/officeDocument/2006/relationships/image" Target="../media/image9.jpeg"/><Relationship Id="rId15" Type="http://schemas.openxmlformats.org/officeDocument/2006/relationships/image" Target="../media/image19.jpeg"/><Relationship Id="rId10" Type="http://schemas.openxmlformats.org/officeDocument/2006/relationships/image" Target="../media/image14.jpeg"/><Relationship Id="rId19" Type="http://schemas.openxmlformats.org/officeDocument/2006/relationships/image" Target="../media/image23.jpeg"/><Relationship Id="rId4" Type="http://schemas.openxmlformats.org/officeDocument/2006/relationships/image" Target="../media/image8.jpeg"/><Relationship Id="rId9" Type="http://schemas.openxmlformats.org/officeDocument/2006/relationships/image" Target="../media/image13.jpeg"/><Relationship Id="rId14" Type="http://schemas.openxmlformats.org/officeDocument/2006/relationships/image" Target="../media/image18.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309830</xdr:colOff>
      <xdr:row>9</xdr:row>
      <xdr:rowOff>324972</xdr:rowOff>
    </xdr:from>
    <xdr:to>
      <xdr:col>9</xdr:col>
      <xdr:colOff>3017963</xdr:colOff>
      <xdr:row>9</xdr:row>
      <xdr:rowOff>1580032</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14624" y="2476501"/>
          <a:ext cx="2708133" cy="1255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661146</xdr:colOff>
      <xdr:row>10</xdr:row>
      <xdr:rowOff>257735</xdr:rowOff>
    </xdr:from>
    <xdr:to>
      <xdr:col>9</xdr:col>
      <xdr:colOff>2655793</xdr:colOff>
      <xdr:row>10</xdr:row>
      <xdr:rowOff>1703294</xdr:rowOff>
    </xdr:to>
    <xdr:pic>
      <xdr:nvPicPr>
        <xdr:cNvPr id="3" name="Imagen 2" descr="http://img.webme.com/pic/d/dibujotecnicoudo/solido.8.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65940" y="4684059"/>
          <a:ext cx="1994647" cy="1445559"/>
        </a:xfrm>
        <a:prstGeom prst="rect">
          <a:avLst/>
        </a:prstGeom>
        <a:noFill/>
        <a:ln>
          <a:noFill/>
        </a:ln>
      </xdr:spPr>
    </xdr:pic>
    <xdr:clientData/>
  </xdr:twoCellAnchor>
  <xdr:twoCellAnchor editAs="oneCell">
    <xdr:from>
      <xdr:col>9</xdr:col>
      <xdr:colOff>381000</xdr:colOff>
      <xdr:row>11</xdr:row>
      <xdr:rowOff>519546</xdr:rowOff>
    </xdr:from>
    <xdr:to>
      <xdr:col>9</xdr:col>
      <xdr:colOff>2759710</xdr:colOff>
      <xdr:row>11</xdr:row>
      <xdr:rowOff>1804151</xdr:rowOff>
    </xdr:to>
    <xdr:pic>
      <xdr:nvPicPr>
        <xdr:cNvPr id="4" name="Imagen 3" descr="http://upload.wikimedia.org/wikipedia/commons/thumb/9/9e/Circle_cones_01.png/250px-Circle_cones_01.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79682" y="6909955"/>
          <a:ext cx="2378710" cy="1284605"/>
        </a:xfrm>
        <a:prstGeom prst="rect">
          <a:avLst/>
        </a:prstGeom>
        <a:noFill/>
        <a:ln>
          <a:noFill/>
        </a:ln>
      </xdr:spPr>
    </xdr:pic>
    <xdr:clientData/>
  </xdr:twoCellAnchor>
  <xdr:twoCellAnchor editAs="oneCell">
    <xdr:from>
      <xdr:col>9</xdr:col>
      <xdr:colOff>432954</xdr:colOff>
      <xdr:row>12</xdr:row>
      <xdr:rowOff>519545</xdr:rowOff>
    </xdr:from>
    <xdr:to>
      <xdr:col>9</xdr:col>
      <xdr:colOff>2684317</xdr:colOff>
      <xdr:row>12</xdr:row>
      <xdr:rowOff>1697182</xdr:rowOff>
    </xdr:to>
    <xdr:pic>
      <xdr:nvPicPr>
        <xdr:cNvPr id="5" name="Imagen 4" descr="I:\guion 11\imagenes guion 11\2.JPG"/>
        <xdr:cNvPicPr/>
      </xdr:nvPicPr>
      <xdr:blipFill>
        <a:blip xmlns:r="http://schemas.openxmlformats.org/officeDocument/2006/relationships" r:embed="rId4"/>
        <a:srcRect/>
        <a:stretch>
          <a:fillRect/>
        </a:stretch>
      </xdr:blipFill>
      <xdr:spPr bwMode="auto">
        <a:xfrm>
          <a:off x="14131636" y="9109363"/>
          <a:ext cx="2251363" cy="1177637"/>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9</xdr:col>
          <xdr:colOff>173182</xdr:colOff>
          <xdr:row>13</xdr:row>
          <xdr:rowOff>69273</xdr:rowOff>
        </xdr:from>
        <xdr:to>
          <xdr:col>9</xdr:col>
          <xdr:colOff>2580409</xdr:colOff>
          <xdr:row>13</xdr:row>
          <xdr:rowOff>1574176</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813955</xdr:colOff>
          <xdr:row>14</xdr:row>
          <xdr:rowOff>205513</xdr:rowOff>
        </xdr:from>
        <xdr:to>
          <xdr:col>9</xdr:col>
          <xdr:colOff>2407228</xdr:colOff>
          <xdr:row>14</xdr:row>
          <xdr:rowOff>1404504</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848591</xdr:colOff>
      <xdr:row>15</xdr:row>
      <xdr:rowOff>519546</xdr:rowOff>
    </xdr:from>
    <xdr:to>
      <xdr:col>9</xdr:col>
      <xdr:colOff>2374496</xdr:colOff>
      <xdr:row>15</xdr:row>
      <xdr:rowOff>1624446</xdr:rowOff>
    </xdr:to>
    <xdr:pic>
      <xdr:nvPicPr>
        <xdr:cNvPr id="8" name="Imagen 7" descr="https://elblogdematedeaida.files.wordpress.com/2012/12/arquimedes-cilindro-y-esfera-2.jpg?w=300&amp;h=218"/>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547273" y="14547273"/>
          <a:ext cx="1525905" cy="1104900"/>
        </a:xfrm>
        <a:prstGeom prst="rect">
          <a:avLst/>
        </a:prstGeom>
        <a:noFill/>
        <a:ln>
          <a:noFill/>
        </a:ln>
      </xdr:spPr>
    </xdr:pic>
    <xdr:clientData/>
  </xdr:twoCellAnchor>
  <xdr:twoCellAnchor editAs="oneCell">
    <xdr:from>
      <xdr:col>9</xdr:col>
      <xdr:colOff>571500</xdr:colOff>
      <xdr:row>16</xdr:row>
      <xdr:rowOff>103908</xdr:rowOff>
    </xdr:from>
    <xdr:to>
      <xdr:col>9</xdr:col>
      <xdr:colOff>2424545</xdr:colOff>
      <xdr:row>16</xdr:row>
      <xdr:rowOff>1541317</xdr:rowOff>
    </xdr:to>
    <xdr:pic>
      <xdr:nvPicPr>
        <xdr:cNvPr id="9" name="Imagen 8" descr="I:\guion 11\imagenes guion 11\4.JPG"/>
        <xdr:cNvPicPr/>
      </xdr:nvPicPr>
      <xdr:blipFill>
        <a:blip xmlns:r="http://schemas.openxmlformats.org/officeDocument/2006/relationships" r:embed="rId6"/>
        <a:srcRect/>
        <a:stretch>
          <a:fillRect/>
        </a:stretch>
      </xdr:blipFill>
      <xdr:spPr bwMode="auto">
        <a:xfrm>
          <a:off x="14270182" y="16192499"/>
          <a:ext cx="1853045" cy="1437409"/>
        </a:xfrm>
        <a:prstGeom prst="rect">
          <a:avLst/>
        </a:prstGeom>
        <a:noFill/>
        <a:ln w="9525">
          <a:noFill/>
          <a:miter lim="800000"/>
          <a:headEnd/>
          <a:tailEnd/>
        </a:ln>
      </xdr:spPr>
    </xdr:pic>
    <xdr:clientData/>
  </xdr:twoCellAnchor>
  <xdr:twoCellAnchor editAs="oneCell">
    <xdr:from>
      <xdr:col>9</xdr:col>
      <xdr:colOff>675409</xdr:colOff>
      <xdr:row>17</xdr:row>
      <xdr:rowOff>103909</xdr:rowOff>
    </xdr:from>
    <xdr:to>
      <xdr:col>9</xdr:col>
      <xdr:colOff>2476500</xdr:colOff>
      <xdr:row>17</xdr:row>
      <xdr:rowOff>1860839</xdr:rowOff>
    </xdr:to>
    <xdr:pic>
      <xdr:nvPicPr>
        <xdr:cNvPr id="11" name="Imagen 10" descr="http://thumb9.shutterstock.com/display_pic_with_logo/709981/117150046/stock-vector-colorful-set-of-geometric-shapes-platonic-solids-vector-illustration-117150046.jpg"/>
        <xdr:cNvPicPr/>
      </xdr:nvPicPr>
      <xdr:blipFill>
        <a:blip xmlns:r="http://schemas.openxmlformats.org/officeDocument/2006/relationships" r:embed="rId7"/>
        <a:srcRect/>
        <a:stretch>
          <a:fillRect/>
        </a:stretch>
      </xdr:blipFill>
      <xdr:spPr bwMode="auto">
        <a:xfrm>
          <a:off x="14374091" y="18270682"/>
          <a:ext cx="1801091" cy="1756930"/>
        </a:xfrm>
        <a:prstGeom prst="rect">
          <a:avLst/>
        </a:prstGeom>
        <a:noFill/>
        <a:ln w="9525">
          <a:noFill/>
          <a:miter lim="800000"/>
          <a:headEnd/>
          <a:tailEnd/>
        </a:ln>
      </xdr:spPr>
    </xdr:pic>
    <xdr:clientData/>
  </xdr:twoCellAnchor>
  <xdr:twoCellAnchor editAs="oneCell">
    <xdr:from>
      <xdr:col>9</xdr:col>
      <xdr:colOff>484909</xdr:colOff>
      <xdr:row>18</xdr:row>
      <xdr:rowOff>277091</xdr:rowOff>
    </xdr:from>
    <xdr:to>
      <xdr:col>9</xdr:col>
      <xdr:colOff>2580409</xdr:colOff>
      <xdr:row>18</xdr:row>
      <xdr:rowOff>1879889</xdr:rowOff>
    </xdr:to>
    <xdr:pic>
      <xdr:nvPicPr>
        <xdr:cNvPr id="12" name="Imagen 11" descr="http://thumb7.shutterstock.com/display_pic_with_logo/377611/341290805/stock-photo-giza-egypt-september-tourists-are-walking-near-the-great-pyramid-of-giza-unesco-world-341290805.jpg"/>
        <xdr:cNvPicPr/>
      </xdr:nvPicPr>
      <xdr:blipFill>
        <a:blip xmlns:r="http://schemas.openxmlformats.org/officeDocument/2006/relationships" r:embed="rId8"/>
        <a:srcRect/>
        <a:stretch>
          <a:fillRect/>
        </a:stretch>
      </xdr:blipFill>
      <xdr:spPr bwMode="auto">
        <a:xfrm>
          <a:off x="14183591" y="20331546"/>
          <a:ext cx="2095500" cy="1602798"/>
        </a:xfrm>
        <a:prstGeom prst="rect">
          <a:avLst/>
        </a:prstGeom>
        <a:noFill/>
        <a:ln w="9525">
          <a:noFill/>
          <a:miter lim="800000"/>
          <a:headEnd/>
          <a:tailEnd/>
        </a:ln>
      </xdr:spPr>
    </xdr:pic>
    <xdr:clientData/>
  </xdr:twoCellAnchor>
  <xdr:twoCellAnchor editAs="oneCell">
    <xdr:from>
      <xdr:col>9</xdr:col>
      <xdr:colOff>138545</xdr:colOff>
      <xdr:row>19</xdr:row>
      <xdr:rowOff>34637</xdr:rowOff>
    </xdr:from>
    <xdr:to>
      <xdr:col>9</xdr:col>
      <xdr:colOff>3058275</xdr:colOff>
      <xdr:row>19</xdr:row>
      <xdr:rowOff>1685002</xdr:rowOff>
    </xdr:to>
    <xdr:pic>
      <xdr:nvPicPr>
        <xdr:cNvPr id="13" name="Imagen 12" descr="F:\guion 11\imagenes guion 11\5.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837227" y="22132637"/>
          <a:ext cx="2919730" cy="165036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554182</xdr:colOff>
          <xdr:row>20</xdr:row>
          <xdr:rowOff>242454</xdr:rowOff>
        </xdr:from>
        <xdr:to>
          <xdr:col>9</xdr:col>
          <xdr:colOff>2373457</xdr:colOff>
          <xdr:row>20</xdr:row>
          <xdr:rowOff>1318779</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381000</xdr:colOff>
      <xdr:row>21</xdr:row>
      <xdr:rowOff>294408</xdr:rowOff>
    </xdr:from>
    <xdr:to>
      <xdr:col>9</xdr:col>
      <xdr:colOff>2805545</xdr:colOff>
      <xdr:row>21</xdr:row>
      <xdr:rowOff>1959840</xdr:rowOff>
    </xdr:to>
    <xdr:pic>
      <xdr:nvPicPr>
        <xdr:cNvPr id="15" name="Imagen 14" descr="E:\guion 11\imagenes guion 11\7.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79682" y="25717499"/>
          <a:ext cx="2424545" cy="1665432"/>
        </a:xfrm>
        <a:prstGeom prst="rect">
          <a:avLst/>
        </a:prstGeom>
        <a:noFill/>
        <a:ln>
          <a:noFill/>
        </a:ln>
      </xdr:spPr>
    </xdr:pic>
    <xdr:clientData/>
  </xdr:twoCellAnchor>
  <xdr:twoCellAnchor editAs="oneCell">
    <xdr:from>
      <xdr:col>9</xdr:col>
      <xdr:colOff>606137</xdr:colOff>
      <xdr:row>22</xdr:row>
      <xdr:rowOff>329046</xdr:rowOff>
    </xdr:from>
    <xdr:to>
      <xdr:col>9</xdr:col>
      <xdr:colOff>2718955</xdr:colOff>
      <xdr:row>22</xdr:row>
      <xdr:rowOff>1529138</xdr:rowOff>
    </xdr:to>
    <xdr:pic>
      <xdr:nvPicPr>
        <xdr:cNvPr id="16" name="Imagen 15" descr="http://www.universoformulas.com/imagenes/matematicas/geometria/tipos-piramide-rectangular.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04819" y="27899591"/>
          <a:ext cx="2112818" cy="1200092"/>
        </a:xfrm>
        <a:prstGeom prst="rect">
          <a:avLst/>
        </a:prstGeom>
        <a:noFill/>
        <a:ln>
          <a:noFill/>
        </a:ln>
      </xdr:spPr>
    </xdr:pic>
    <xdr:clientData/>
  </xdr:twoCellAnchor>
  <xdr:twoCellAnchor editAs="oneCell">
    <xdr:from>
      <xdr:col>9</xdr:col>
      <xdr:colOff>138546</xdr:colOff>
      <xdr:row>23</xdr:row>
      <xdr:rowOff>225137</xdr:rowOff>
    </xdr:from>
    <xdr:to>
      <xdr:col>9</xdr:col>
      <xdr:colOff>2780781</xdr:colOff>
      <xdr:row>23</xdr:row>
      <xdr:rowOff>1531332</xdr:rowOff>
    </xdr:to>
    <xdr:pic>
      <xdr:nvPicPr>
        <xdr:cNvPr id="17" name="Imagen 16" descr="I:\guion 11\imagenes guion 11\6.JPG"/>
        <xdr:cNvPicPr/>
      </xdr:nvPicPr>
      <xdr:blipFill>
        <a:blip xmlns:r="http://schemas.openxmlformats.org/officeDocument/2006/relationships" r:embed="rId12"/>
        <a:srcRect/>
        <a:stretch>
          <a:fillRect/>
        </a:stretch>
      </xdr:blipFill>
      <xdr:spPr bwMode="auto">
        <a:xfrm>
          <a:off x="13837228" y="29562137"/>
          <a:ext cx="2642235" cy="1306195"/>
        </a:xfrm>
        <a:prstGeom prst="rect">
          <a:avLst/>
        </a:prstGeom>
        <a:noFill/>
        <a:ln w="9525">
          <a:noFill/>
          <a:miter lim="800000"/>
          <a:headEnd/>
          <a:tailEnd/>
        </a:ln>
      </xdr:spPr>
    </xdr:pic>
    <xdr:clientData/>
  </xdr:twoCellAnchor>
  <xdr:twoCellAnchor editAs="oneCell">
    <xdr:from>
      <xdr:col>9</xdr:col>
      <xdr:colOff>606137</xdr:colOff>
      <xdr:row>24</xdr:row>
      <xdr:rowOff>103910</xdr:rowOff>
    </xdr:from>
    <xdr:to>
      <xdr:col>9</xdr:col>
      <xdr:colOff>2822864</xdr:colOff>
      <xdr:row>24</xdr:row>
      <xdr:rowOff>1573473</xdr:rowOff>
    </xdr:to>
    <xdr:pic>
      <xdr:nvPicPr>
        <xdr:cNvPr id="18" name="Imagen 17" descr="I:\guion 11\imagenes guion 11\8.JPG"/>
        <xdr:cNvPicPr/>
      </xdr:nvPicPr>
      <xdr:blipFill>
        <a:blip xmlns:r="http://schemas.openxmlformats.org/officeDocument/2006/relationships" r:embed="rId13"/>
        <a:srcRect/>
        <a:stretch>
          <a:fillRect/>
        </a:stretch>
      </xdr:blipFill>
      <xdr:spPr bwMode="auto">
        <a:xfrm>
          <a:off x="14304819" y="31276637"/>
          <a:ext cx="2216727" cy="1469563"/>
        </a:xfrm>
        <a:prstGeom prst="rect">
          <a:avLst/>
        </a:prstGeom>
        <a:noFill/>
        <a:ln w="9525">
          <a:noFill/>
          <a:miter lim="800000"/>
          <a:headEnd/>
          <a:tailEnd/>
        </a:ln>
      </xdr:spPr>
    </xdr:pic>
    <xdr:clientData/>
  </xdr:twoCellAnchor>
  <xdr:twoCellAnchor editAs="oneCell">
    <xdr:from>
      <xdr:col>9</xdr:col>
      <xdr:colOff>415636</xdr:colOff>
      <xdr:row>25</xdr:row>
      <xdr:rowOff>381000</xdr:rowOff>
    </xdr:from>
    <xdr:to>
      <xdr:col>9</xdr:col>
      <xdr:colOff>2389909</xdr:colOff>
      <xdr:row>25</xdr:row>
      <xdr:rowOff>1850736</xdr:rowOff>
    </xdr:to>
    <xdr:pic>
      <xdr:nvPicPr>
        <xdr:cNvPr id="19" name="Imagen 18" descr="Antique Map of the World,  Antique map by Ortelius, circa 1570"/>
        <xdr:cNvPicPr/>
      </xdr:nvPicPr>
      <xdr:blipFill>
        <a:blip xmlns:r="http://schemas.openxmlformats.org/officeDocument/2006/relationships" r:embed="rId14"/>
        <a:srcRect/>
        <a:stretch>
          <a:fillRect/>
        </a:stretch>
      </xdr:blipFill>
      <xdr:spPr bwMode="auto">
        <a:xfrm>
          <a:off x="14114318" y="33424091"/>
          <a:ext cx="1974273" cy="1469736"/>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9</xdr:col>
          <xdr:colOff>398801</xdr:colOff>
          <xdr:row>26</xdr:row>
          <xdr:rowOff>75620</xdr:rowOff>
        </xdr:from>
        <xdr:to>
          <xdr:col>9</xdr:col>
          <xdr:colOff>2632364</xdr:colOff>
          <xdr:row>26</xdr:row>
          <xdr:rowOff>1922318</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236342</xdr:colOff>
      <xdr:row>27</xdr:row>
      <xdr:rowOff>58068</xdr:rowOff>
    </xdr:from>
    <xdr:to>
      <xdr:col>9</xdr:col>
      <xdr:colOff>2366478</xdr:colOff>
      <xdr:row>27</xdr:row>
      <xdr:rowOff>2084296</xdr:rowOff>
    </xdr:to>
    <xdr:pic>
      <xdr:nvPicPr>
        <xdr:cNvPr id="21" name="Imagen 20" descr="http://thumb1.shutterstock.com/display_pic_with_logo/875032/144896830/stock-vector-planet-earth-over-sky-background-vector-illustration-144896830.jpg"/>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941136" y="37138333"/>
          <a:ext cx="2130136" cy="2026228"/>
        </a:xfrm>
        <a:prstGeom prst="rect">
          <a:avLst/>
        </a:prstGeom>
        <a:noFill/>
        <a:ln>
          <a:noFill/>
        </a:ln>
      </xdr:spPr>
    </xdr:pic>
    <xdr:clientData/>
  </xdr:twoCellAnchor>
  <xdr:twoCellAnchor editAs="oneCell">
    <xdr:from>
      <xdr:col>10</xdr:col>
      <xdr:colOff>408214</xdr:colOff>
      <xdr:row>27</xdr:row>
      <xdr:rowOff>54429</xdr:rowOff>
    </xdr:from>
    <xdr:to>
      <xdr:col>10</xdr:col>
      <xdr:colOff>2006600</xdr:colOff>
      <xdr:row>27</xdr:row>
      <xdr:rowOff>1592036</xdr:rowOff>
    </xdr:to>
    <xdr:pic>
      <xdr:nvPicPr>
        <xdr:cNvPr id="22" name="Imagen 21" descr="https://upload.wikimedia.org/wikipedia/commons/5/52/Projection_cylindrique.jpg"/>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7267464" y="37133893"/>
          <a:ext cx="1598386" cy="1537607"/>
        </a:xfrm>
        <a:prstGeom prst="rect">
          <a:avLst/>
        </a:prstGeom>
        <a:noFill/>
        <a:ln>
          <a:noFill/>
        </a:ln>
      </xdr:spPr>
    </xdr:pic>
    <xdr:clientData/>
  </xdr:twoCellAnchor>
  <xdr:twoCellAnchor editAs="oneCell">
    <xdr:from>
      <xdr:col>9</xdr:col>
      <xdr:colOff>381000</xdr:colOff>
      <xdr:row>28</xdr:row>
      <xdr:rowOff>217715</xdr:rowOff>
    </xdr:from>
    <xdr:to>
      <xdr:col>9</xdr:col>
      <xdr:colOff>2853236</xdr:colOff>
      <xdr:row>28</xdr:row>
      <xdr:rowOff>1728108</xdr:rowOff>
    </xdr:to>
    <xdr:pic>
      <xdr:nvPicPr>
        <xdr:cNvPr id="23" name="Imagen 22" descr="http://thumb7.shutterstock.com/display_pic_with_logo/78065/129602879/stock-photo-original-old-hand-coloured-map-of-the-world-on-mercators-projection-circa-the-countries-are-129602879.jpg"/>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097000" y="39732858"/>
          <a:ext cx="2472236" cy="1510393"/>
        </a:xfrm>
        <a:prstGeom prst="rect">
          <a:avLst/>
        </a:prstGeom>
        <a:noFill/>
        <a:ln>
          <a:noFill/>
        </a:ln>
      </xdr:spPr>
    </xdr:pic>
    <xdr:clientData/>
  </xdr:twoCellAnchor>
  <xdr:twoCellAnchor editAs="oneCell">
    <xdr:from>
      <xdr:col>9</xdr:col>
      <xdr:colOff>734786</xdr:colOff>
      <xdr:row>29</xdr:row>
      <xdr:rowOff>204107</xdr:rowOff>
    </xdr:from>
    <xdr:to>
      <xdr:col>9</xdr:col>
      <xdr:colOff>2190750</xdr:colOff>
      <xdr:row>29</xdr:row>
      <xdr:rowOff>1755321</xdr:rowOff>
    </xdr:to>
    <xdr:pic>
      <xdr:nvPicPr>
        <xdr:cNvPr id="24" name="Imagen 23" descr="http://thumb1.shutterstock.com/display_pic_with_logo/875032/144896830/stock-vector-planet-earth-over-sky-background-vector-illustration-144896830.jpg"/>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450786" y="41733107"/>
          <a:ext cx="1455964" cy="1551214"/>
        </a:xfrm>
        <a:prstGeom prst="rect">
          <a:avLst/>
        </a:prstGeom>
        <a:noFill/>
        <a:ln>
          <a:noFill/>
        </a:ln>
      </xdr:spPr>
    </xdr:pic>
    <xdr:clientData/>
  </xdr:twoCellAnchor>
  <xdr:twoCellAnchor editAs="oneCell">
    <xdr:from>
      <xdr:col>10</xdr:col>
      <xdr:colOff>367393</xdr:colOff>
      <xdr:row>29</xdr:row>
      <xdr:rowOff>163286</xdr:rowOff>
    </xdr:from>
    <xdr:to>
      <xdr:col>10</xdr:col>
      <xdr:colOff>1751058</xdr:colOff>
      <xdr:row>29</xdr:row>
      <xdr:rowOff>1593941</xdr:rowOff>
    </xdr:to>
    <xdr:pic>
      <xdr:nvPicPr>
        <xdr:cNvPr id="25" name="Imagen 24" descr="https://upload.wikimedia.org/wikipedia/commons/8/85/Projection_conique.jpg"/>
        <xdr:cNvPicPr/>
      </xdr:nvPicPr>
      <xdr:blipFill>
        <a:blip xmlns:r="http://schemas.openxmlformats.org/officeDocument/2006/relationships" r:embed="rId18"/>
        <a:srcRect/>
        <a:stretch>
          <a:fillRect/>
        </a:stretch>
      </xdr:blipFill>
      <xdr:spPr bwMode="auto">
        <a:xfrm>
          <a:off x="17226643" y="41692286"/>
          <a:ext cx="1383665" cy="1430655"/>
        </a:xfrm>
        <a:prstGeom prst="rect">
          <a:avLst/>
        </a:prstGeom>
        <a:noFill/>
        <a:ln w="9525">
          <a:noFill/>
          <a:miter lim="800000"/>
          <a:headEnd/>
          <a:tailEnd/>
        </a:ln>
      </xdr:spPr>
    </xdr:pic>
    <xdr:clientData/>
  </xdr:twoCellAnchor>
  <xdr:twoCellAnchor editAs="oneCell">
    <xdr:from>
      <xdr:col>9</xdr:col>
      <xdr:colOff>517072</xdr:colOff>
      <xdr:row>30</xdr:row>
      <xdr:rowOff>81644</xdr:rowOff>
    </xdr:from>
    <xdr:to>
      <xdr:col>9</xdr:col>
      <xdr:colOff>2558143</xdr:colOff>
      <xdr:row>30</xdr:row>
      <xdr:rowOff>1224644</xdr:rowOff>
    </xdr:to>
    <xdr:pic>
      <xdr:nvPicPr>
        <xdr:cNvPr id="26" name="Imagen 25" descr="http://thumb9.shutterstock.com/display_pic_with_logo/222136/222136,1231105197,2/stock-vector-a-colored-vector-map-of-the-northern-hemisphere-using-the-albers-projection-showing-a-map-grid-and-22768246.jpg"/>
        <xdr:cNvPicPr/>
      </xdr:nvPicPr>
      <xdr:blipFill>
        <a:blip xmlns:r="http://schemas.openxmlformats.org/officeDocument/2006/relationships" r:embed="rId19"/>
        <a:srcRect/>
        <a:stretch>
          <a:fillRect/>
        </a:stretch>
      </xdr:blipFill>
      <xdr:spPr bwMode="auto">
        <a:xfrm>
          <a:off x="14233072" y="44155180"/>
          <a:ext cx="2041071" cy="1143000"/>
        </a:xfrm>
        <a:prstGeom prst="rect">
          <a:avLst/>
        </a:prstGeom>
        <a:noFill/>
        <a:ln w="9525">
          <a:noFill/>
          <a:miter lim="800000"/>
          <a:headEnd/>
          <a:tailEnd/>
        </a:ln>
      </xdr:spPr>
    </xdr:pic>
    <xdr:clientData/>
  </xdr:twoCellAnchor>
  <xdr:twoCellAnchor editAs="oneCell">
    <xdr:from>
      <xdr:col>9</xdr:col>
      <xdr:colOff>353786</xdr:colOff>
      <xdr:row>31</xdr:row>
      <xdr:rowOff>81643</xdr:rowOff>
    </xdr:from>
    <xdr:to>
      <xdr:col>9</xdr:col>
      <xdr:colOff>2656931</xdr:colOff>
      <xdr:row>31</xdr:row>
      <xdr:rowOff>1565638</xdr:rowOff>
    </xdr:to>
    <xdr:pic>
      <xdr:nvPicPr>
        <xdr:cNvPr id="27" name="Imagen 26" descr="https://upload.wikimedia.org/wikipedia/commons/5/5d/Projection_azimutale_gnomonique.jpg"/>
        <xdr:cNvPicPr/>
      </xdr:nvPicPr>
      <xdr:blipFill>
        <a:blip xmlns:r="http://schemas.openxmlformats.org/officeDocument/2006/relationships" r:embed="rId20"/>
        <a:srcRect/>
        <a:stretch>
          <a:fillRect/>
        </a:stretch>
      </xdr:blipFill>
      <xdr:spPr bwMode="auto">
        <a:xfrm>
          <a:off x="14069786" y="45475072"/>
          <a:ext cx="2303145" cy="148399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B1" zoomScale="40" zoomScaleNormal="40" zoomScalePageLayoutView="140" workbookViewId="0">
      <pane ySplit="9" topLeftCell="A10" activePane="bottomLeft" state="frozen"/>
      <selection pane="bottomLeft" activeCell="B32" sqref="B3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1.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9</v>
      </c>
      <c r="D3" s="88"/>
      <c r="F3" s="80">
        <v>42451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79.25" customHeight="1" x14ac:dyDescent="0.25">
      <c r="A10" s="12" t="str">
        <f>IF(OR(B10&lt;&gt;"",J10&lt;&gt;""),"IMG01","")</f>
        <v>IMG01</v>
      </c>
      <c r="B10" s="62" t="s">
        <v>191</v>
      </c>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MA_09_11_CO_IMG01_small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MA_09_11_CO_IMG01_zoom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55.25" customHeight="1" x14ac:dyDescent="0.25">
      <c r="A11" s="12" t="str">
        <f t="shared" ref="A11:A18" si="3">IF(OR(B11&lt;&gt;"",J11&lt;&gt;""),CONCATENATE(LEFT(A10,3),IF(MID(A10,4,2)+1&lt;10,CONCATENATE("0",MID(A10,4,2)+1))),"")</f>
        <v>IMG02</v>
      </c>
      <c r="B11" s="62" t="s">
        <v>191</v>
      </c>
      <c r="C11" s="20" t="str">
        <f t="shared" si="0"/>
        <v>Cuaderno de Estudio</v>
      </c>
      <c r="D11" s="63" t="s">
        <v>192</v>
      </c>
      <c r="E11" s="63" t="s">
        <v>154</v>
      </c>
      <c r="F11" s="13" t="str">
        <f t="shared" ref="F11:F74" si="4">IF(OR(B11&lt;&gt;"",J11&lt;&gt;""),CONCATENATE($C$7,"_",$A11,IF($G$4="Cuaderno de Estudio","_small",CONCATENATE(IF(I11="","","n"),IF(LEFT($G$5,1)="F",".jpg",".png")))),"")</f>
        <v>MA_09_11_CO_IMG02_small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MA_09_11_CO_IMG02_zoom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ht="173.25" customHeight="1" x14ac:dyDescent="0.25">
      <c r="A12" s="12" t="str">
        <f t="shared" si="3"/>
        <v>IMG03</v>
      </c>
      <c r="B12" s="62" t="s">
        <v>191</v>
      </c>
      <c r="C12" s="20" t="str">
        <f t="shared" si="0"/>
        <v>Cuaderno de Estudio</v>
      </c>
      <c r="D12" s="63" t="s">
        <v>192</v>
      </c>
      <c r="E12" s="63" t="s">
        <v>154</v>
      </c>
      <c r="F12" s="13" t="str">
        <f t="shared" si="4"/>
        <v>MA_09_11_CO_IMG03_small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MA_09_11_CO_IMG03_zoom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174.75" customHeight="1" x14ac:dyDescent="0.25">
      <c r="A13" s="12" t="str">
        <f t="shared" si="3"/>
        <v>IMG04</v>
      </c>
      <c r="B13" s="62" t="s">
        <v>191</v>
      </c>
      <c r="C13" s="20" t="str">
        <f t="shared" si="0"/>
        <v>Cuaderno de Estudio</v>
      </c>
      <c r="D13" s="63" t="s">
        <v>192</v>
      </c>
      <c r="E13" s="63" t="s">
        <v>154</v>
      </c>
      <c r="F13" s="13" t="str">
        <f t="shared" si="4"/>
        <v>MA_09_11_CO_IMG04_small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MA_09_11_CO_IMG04_zoom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ht="130.5" customHeight="1" x14ac:dyDescent="0.25">
      <c r="A14" s="12" t="str">
        <f t="shared" si="3"/>
        <v>IMG05</v>
      </c>
      <c r="B14" s="62" t="s">
        <v>191</v>
      </c>
      <c r="C14" s="20" t="str">
        <f t="shared" si="0"/>
        <v>Cuaderno de Estudio</v>
      </c>
      <c r="D14" s="63" t="s">
        <v>192</v>
      </c>
      <c r="E14" s="63" t="s">
        <v>154</v>
      </c>
      <c r="F14" s="13" t="str">
        <f t="shared" si="4"/>
        <v>MA_09_11_CO_IMG05_small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MA_09_11_CO_IMG05_zoom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c r="K14" s="64"/>
      <c r="O14" s="2" t="str">
        <f>'Definición técnica de imagenes'!A22</f>
        <v>F6</v>
      </c>
    </row>
    <row r="15" spans="1:16" s="11" customFormat="1" ht="122.25" customHeight="1" x14ac:dyDescent="0.25">
      <c r="A15" s="12" t="str">
        <f t="shared" si="3"/>
        <v>IMG06</v>
      </c>
      <c r="B15" s="62" t="s">
        <v>191</v>
      </c>
      <c r="C15" s="20" t="str">
        <f t="shared" si="0"/>
        <v>Cuaderno de Estudio</v>
      </c>
      <c r="D15" s="63" t="s">
        <v>192</v>
      </c>
      <c r="E15" s="63" t="s">
        <v>154</v>
      </c>
      <c r="F15" s="13" t="str">
        <f t="shared" si="4"/>
        <v>MA_09_11_CO_IMG06_small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MA_09_11_CO_IMG06_zoom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c r="K15" s="66"/>
      <c r="O15" s="2" t="str">
        <f>'Definición técnica de imagenes'!A24</f>
        <v>F6B</v>
      </c>
    </row>
    <row r="16" spans="1:16" s="11" customFormat="1" ht="162.75" customHeight="1" x14ac:dyDescent="0.3">
      <c r="A16" s="12" t="str">
        <f t="shared" si="3"/>
        <v>IMG07</v>
      </c>
      <c r="B16" s="62" t="s">
        <v>191</v>
      </c>
      <c r="C16" s="20" t="str">
        <f t="shared" si="0"/>
        <v>Cuaderno de Estudio</v>
      </c>
      <c r="D16" s="63" t="s">
        <v>192</v>
      </c>
      <c r="E16" s="63" t="s">
        <v>154</v>
      </c>
      <c r="F16" s="13" t="str">
        <f t="shared" si="4"/>
        <v>MA_09_11_CO_IMG07_small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MA_09_11_CO_IMG07_zoom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c r="O16" s="2" t="str">
        <f>'Definición técnica de imagenes'!A25</f>
        <v>F7</v>
      </c>
    </row>
    <row r="17" spans="1:15" s="11" customFormat="1" ht="163.5" customHeight="1" x14ac:dyDescent="0.25">
      <c r="A17" s="12" t="str">
        <f t="shared" si="3"/>
        <v>IMG08</v>
      </c>
      <c r="B17" s="62" t="s">
        <v>191</v>
      </c>
      <c r="C17" s="20" t="str">
        <f t="shared" si="0"/>
        <v>Cuaderno de Estudio</v>
      </c>
      <c r="D17" s="63" t="s">
        <v>192</v>
      </c>
      <c r="E17" s="63" t="s">
        <v>154</v>
      </c>
      <c r="F17" s="13" t="str">
        <f t="shared" si="4"/>
        <v>MA_09_11_CO_IMG08_small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MA_09_11_CO_IMG08_zoom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ht="148.5" customHeight="1" x14ac:dyDescent="0.25">
      <c r="A18" s="12" t="str">
        <f t="shared" si="3"/>
        <v>IMG09</v>
      </c>
      <c r="B18" s="62">
        <v>117150046</v>
      </c>
      <c r="C18" s="20" t="str">
        <f t="shared" si="0"/>
        <v>Cuaderno de Estudio</v>
      </c>
      <c r="D18" s="63" t="s">
        <v>197</v>
      </c>
      <c r="E18" s="63" t="s">
        <v>154</v>
      </c>
      <c r="F18" s="13" t="str">
        <f t="shared" si="4"/>
        <v>MA_09_11_CO_IMG09_small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MA_09_11_CO_IMG09_zoom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c r="O18" s="2" t="str">
        <f>'Definición técnica de imagenes'!A30</f>
        <v>F8</v>
      </c>
    </row>
    <row r="19" spans="1:15" s="11" customFormat="1" ht="161.25" customHeight="1" x14ac:dyDescent="0.3">
      <c r="A19" s="12" t="str">
        <f t="shared" ref="A19:A50" si="6">IF(OR(B19&lt;&gt;"",J19&lt;&gt;""),CONCATENATE(LEFT(A18,3),IF(MID(A18,4,2)+1&lt;10,CONCATENATE("0",MID(A18,4,2)+1),MID(A18,4,2)+1)),"")</f>
        <v>IMG10</v>
      </c>
      <c r="B19" s="62">
        <v>34290805</v>
      </c>
      <c r="C19" s="20" t="str">
        <f t="shared" si="0"/>
        <v>Cuaderno de Estudio</v>
      </c>
      <c r="D19" s="63" t="s">
        <v>197</v>
      </c>
      <c r="E19" s="63" t="s">
        <v>154</v>
      </c>
      <c r="F19" s="13" t="str">
        <f t="shared" si="4"/>
        <v>MA_09_11_CO_IMG10_small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MA_09_11_CO_IMG10_zoom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c r="O19" s="2" t="str">
        <f>'Definición técnica de imagenes'!A31</f>
        <v>F10</v>
      </c>
    </row>
    <row r="20" spans="1:15" s="11" customFormat="1" ht="140.25" customHeight="1" x14ac:dyDescent="0.25">
      <c r="A20" s="12" t="str">
        <f t="shared" si="6"/>
        <v>IMG11</v>
      </c>
      <c r="B20" s="62" t="s">
        <v>191</v>
      </c>
      <c r="C20" s="20" t="str">
        <f t="shared" si="0"/>
        <v>Cuaderno de Estudio</v>
      </c>
      <c r="D20" s="63" t="s">
        <v>192</v>
      </c>
      <c r="E20" s="63" t="s">
        <v>154</v>
      </c>
      <c r="F20" s="13" t="str">
        <f t="shared" si="4"/>
        <v>MA_09_11_CO_IMG11_small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MA_09_11_CO_IMG11_zoom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c r="O20" s="2" t="str">
        <f>'Definición técnica de imagenes'!A32</f>
        <v>F10B</v>
      </c>
    </row>
    <row r="21" spans="1:15" s="11" customFormat="1" ht="121.5" customHeight="1" x14ac:dyDescent="0.25">
      <c r="A21" s="12" t="str">
        <f t="shared" si="6"/>
        <v>IMG12</v>
      </c>
      <c r="B21" s="62" t="s">
        <v>191</v>
      </c>
      <c r="C21" s="20" t="str">
        <f t="shared" si="0"/>
        <v>Cuaderno de Estudio</v>
      </c>
      <c r="D21" s="63" t="s">
        <v>192</v>
      </c>
      <c r="E21" s="63" t="s">
        <v>154</v>
      </c>
      <c r="F21" s="13" t="str">
        <f t="shared" si="4"/>
        <v>MA_09_11_CO_IMG12_small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MA_09_11_CO_IMG12_zoom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c r="K21" s="66"/>
      <c r="O21" s="2" t="str">
        <f>'Definición técnica de imagenes'!A33</f>
        <v>F11</v>
      </c>
    </row>
    <row r="22" spans="1:15" s="11" customFormat="1" ht="168.75" customHeight="1" x14ac:dyDescent="0.25">
      <c r="A22" s="12" t="str">
        <f t="shared" si="6"/>
        <v>IMG13</v>
      </c>
      <c r="B22" s="62" t="s">
        <v>191</v>
      </c>
      <c r="C22" s="20" t="str">
        <f t="shared" si="0"/>
        <v>Cuaderno de Estudio</v>
      </c>
      <c r="D22" s="63" t="s">
        <v>192</v>
      </c>
      <c r="E22" s="63" t="s">
        <v>154</v>
      </c>
      <c r="F22" s="13" t="str">
        <f t="shared" si="4"/>
        <v>MA_09_11_CO_IMG13_small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MA_09_11_CO_IMG13_zoom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ht="138.75" customHeight="1" x14ac:dyDescent="0.25">
      <c r="A23" s="12" t="str">
        <f t="shared" si="6"/>
        <v>IMG14</v>
      </c>
      <c r="B23" s="62" t="s">
        <v>191</v>
      </c>
      <c r="C23" s="20" t="str">
        <f t="shared" si="0"/>
        <v>Cuaderno de Estudio</v>
      </c>
      <c r="D23" s="63" t="s">
        <v>192</v>
      </c>
      <c r="E23" s="63" t="s">
        <v>154</v>
      </c>
      <c r="F23" s="13" t="str">
        <f t="shared" si="4"/>
        <v>MA_09_11_CO_IMG14_small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MA_09_11_CO_IMG14_zoom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c r="O23" s="2" t="str">
        <f>'Definición técnica de imagenes'!A35</f>
        <v>F13</v>
      </c>
    </row>
    <row r="24" spans="1:15" s="11" customFormat="1" ht="144.75" customHeight="1" x14ac:dyDescent="0.25">
      <c r="A24" s="12" t="str">
        <f t="shared" si="6"/>
        <v>IMG15</v>
      </c>
      <c r="B24" s="62" t="s">
        <v>191</v>
      </c>
      <c r="C24" s="20" t="str">
        <f t="shared" si="0"/>
        <v>Cuaderno de Estudio</v>
      </c>
      <c r="D24" s="63" t="s">
        <v>192</v>
      </c>
      <c r="E24" s="63" t="s">
        <v>154</v>
      </c>
      <c r="F24" s="13" t="str">
        <f t="shared" si="4"/>
        <v>MA_09_11_CO_IMG15_small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MA_09_11_CO_IMG15_zoom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c r="O24" s="2" t="str">
        <f>'Definición técnica de imagenes'!A37</f>
        <v>F13B</v>
      </c>
    </row>
    <row r="25" spans="1:15" s="11" customFormat="1" ht="147" customHeight="1" x14ac:dyDescent="0.25">
      <c r="A25" s="12" t="str">
        <f t="shared" si="6"/>
        <v>IMG16</v>
      </c>
      <c r="B25" s="62" t="s">
        <v>191</v>
      </c>
      <c r="C25" s="20" t="str">
        <f t="shared" si="0"/>
        <v>Cuaderno de Estudio</v>
      </c>
      <c r="D25" s="63" t="s">
        <v>192</v>
      </c>
      <c r="E25" s="63" t="s">
        <v>154</v>
      </c>
      <c r="F25" s="13" t="str">
        <f t="shared" si="4"/>
        <v>MA_09_11_CO_IMG16_small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MA_09_11_CO_IMG16_zoom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row>
    <row r="26" spans="1:15" s="11" customFormat="1" ht="156.75" customHeight="1" x14ac:dyDescent="0.25">
      <c r="A26" s="12" t="str">
        <f t="shared" si="6"/>
        <v>IMG17</v>
      </c>
      <c r="B26" s="62">
        <v>83735404</v>
      </c>
      <c r="C26" s="20" t="str">
        <f t="shared" si="0"/>
        <v>Cuaderno de Estudio</v>
      </c>
      <c r="D26" s="63" t="s">
        <v>197</v>
      </c>
      <c r="E26" s="63" t="s">
        <v>154</v>
      </c>
      <c r="F26" s="13" t="str">
        <f t="shared" si="4"/>
        <v>MA_09_11_CO_IMG17_small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MA_09_11_CO_IMG17_zoom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row>
    <row r="27" spans="1:15" s="11" customFormat="1" ht="161.25" customHeight="1" x14ac:dyDescent="0.25">
      <c r="A27" s="12" t="str">
        <f t="shared" si="6"/>
        <v>IMG18</v>
      </c>
      <c r="B27" s="62">
        <v>137165015</v>
      </c>
      <c r="C27" s="20" t="str">
        <f t="shared" si="0"/>
        <v>Cuaderno de Estudio</v>
      </c>
      <c r="D27" s="63" t="s">
        <v>192</v>
      </c>
      <c r="E27" s="63" t="s">
        <v>154</v>
      </c>
      <c r="F27" s="13" t="str">
        <f t="shared" si="4"/>
        <v>MA_09_11_CO_IMG18_small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MA_09_11_CO_IMG18_zoom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c r="K27" s="64" t="s">
        <v>193</v>
      </c>
      <c r="O27" s="2"/>
    </row>
    <row r="28" spans="1:15" s="11" customFormat="1" ht="192" customHeight="1" x14ac:dyDescent="0.25">
      <c r="A28" s="12" t="str">
        <f t="shared" si="6"/>
        <v>IMG19</v>
      </c>
      <c r="B28" s="62">
        <v>144896830</v>
      </c>
      <c r="C28" s="20" t="str">
        <f t="shared" si="0"/>
        <v>Cuaderno de Estudio</v>
      </c>
      <c r="D28" s="63" t="s">
        <v>192</v>
      </c>
      <c r="E28" s="63" t="s">
        <v>154</v>
      </c>
      <c r="F28" s="13" t="str">
        <f t="shared" si="4"/>
        <v>MA_09_11_CO_IMG19_small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MA_09_11_CO_IMG19_zoom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t="s">
        <v>194</v>
      </c>
    </row>
    <row r="29" spans="1:15" s="11" customFormat="1" ht="158.25" customHeight="1" x14ac:dyDescent="0.25">
      <c r="A29" s="12" t="str">
        <f t="shared" si="6"/>
        <v>IMG20</v>
      </c>
      <c r="B29" s="62">
        <v>1299602879</v>
      </c>
      <c r="C29" s="20" t="str">
        <f t="shared" si="0"/>
        <v>Cuaderno de Estudio</v>
      </c>
      <c r="D29" s="63" t="s">
        <v>197</v>
      </c>
      <c r="E29" s="63" t="s">
        <v>154</v>
      </c>
      <c r="F29" s="13" t="str">
        <f t="shared" si="4"/>
        <v>MA_09_11_CO_IMG20_small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MA_09_11_CO_IMG20_zoom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row>
    <row r="30" spans="1:15" s="11" customFormat="1" ht="200.25" customHeight="1" x14ac:dyDescent="0.25">
      <c r="A30" s="12" t="str">
        <f t="shared" si="6"/>
        <v>IMG21</v>
      </c>
      <c r="B30" s="62">
        <v>144896830</v>
      </c>
      <c r="C30" s="20" t="str">
        <f t="shared" si="0"/>
        <v>Cuaderno de Estudio</v>
      </c>
      <c r="D30" s="63" t="s">
        <v>192</v>
      </c>
      <c r="E30" s="63" t="s">
        <v>154</v>
      </c>
      <c r="F30" s="13" t="str">
        <f t="shared" si="4"/>
        <v>MA_09_11_CO_IMG21_small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MA_09_11_CO_IMG21_zoom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t="s">
        <v>195</v>
      </c>
    </row>
    <row r="31" spans="1:15" s="11" customFormat="1" ht="103.5" customHeight="1" x14ac:dyDescent="0.25">
      <c r="A31" s="12" t="str">
        <f t="shared" si="6"/>
        <v>IMG22</v>
      </c>
      <c r="B31" s="62">
        <v>22768246</v>
      </c>
      <c r="C31" s="20" t="str">
        <f t="shared" si="0"/>
        <v>Cuaderno de Estudio</v>
      </c>
      <c r="D31" s="63" t="s">
        <v>192</v>
      </c>
      <c r="E31" s="63" t="s">
        <v>154</v>
      </c>
      <c r="F31" s="13" t="str">
        <f t="shared" si="4"/>
        <v>MA_09_11_CO_IMG22_small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MA_09_11_CO_IMG22_zoom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row>
    <row r="32" spans="1:15" s="11" customFormat="1" ht="132.75" customHeight="1" x14ac:dyDescent="0.25">
      <c r="A32" s="12" t="str">
        <f t="shared" si="6"/>
        <v>IMG23</v>
      </c>
      <c r="B32" s="62" t="s">
        <v>191</v>
      </c>
      <c r="C32" s="20" t="str">
        <f t="shared" si="0"/>
        <v>Cuaderno de Estudio</v>
      </c>
      <c r="D32" s="63" t="s">
        <v>192</v>
      </c>
      <c r="E32" s="63" t="s">
        <v>154</v>
      </c>
      <c r="F32" s="13" t="str">
        <f t="shared" si="4"/>
        <v>MA_09_11_CO_IMG23_small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MA_09_11_CO_IMG23_zoom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c r="K32" s="64" t="s">
        <v>196</v>
      </c>
    </row>
    <row r="33" spans="1:15" s="11" customFormat="1" x14ac:dyDescent="0.25">
      <c r="A33" s="12" t="str">
        <f t="shared" si="6"/>
        <v>IMG24</v>
      </c>
      <c r="B33" s="62">
        <v>22769116</v>
      </c>
      <c r="C33" s="20" t="str">
        <f t="shared" si="0"/>
        <v>Cuaderno de Estudio</v>
      </c>
      <c r="D33" s="63" t="s">
        <v>197</v>
      </c>
      <c r="E33" s="63" t="s">
        <v>154</v>
      </c>
      <c r="F33" s="13" t="str">
        <f t="shared" si="4"/>
        <v>MA_09_11_CO_IMG24_small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MA_09_11_CO_IMG24_zoom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9</xdr:col>
                <xdr:colOff>171450</xdr:colOff>
                <xdr:row>13</xdr:row>
                <xdr:rowOff>66675</xdr:rowOff>
              </from>
              <to>
                <xdr:col>9</xdr:col>
                <xdr:colOff>2581275</xdr:colOff>
                <xdr:row>13</xdr:row>
                <xdr:rowOff>1571625</xdr:rowOff>
              </to>
            </anchor>
          </objectPr>
        </oleObject>
      </mc:Choice>
      <mc:Fallback>
        <oleObject progId="PBrush" shapeId="2051" r:id="rId4"/>
      </mc:Fallback>
    </mc:AlternateContent>
    <mc:AlternateContent xmlns:mc="http://schemas.openxmlformats.org/markup-compatibility/2006">
      <mc:Choice Requires="x14">
        <oleObject progId="PBrush" shapeId="2052" r:id="rId6">
          <objectPr defaultSize="0" autoPict="0" r:id="rId7">
            <anchor moveWithCells="1" sizeWithCells="1">
              <from>
                <xdr:col>9</xdr:col>
                <xdr:colOff>809625</xdr:colOff>
                <xdr:row>14</xdr:row>
                <xdr:rowOff>209550</xdr:rowOff>
              </from>
              <to>
                <xdr:col>9</xdr:col>
                <xdr:colOff>2409825</xdr:colOff>
                <xdr:row>14</xdr:row>
                <xdr:rowOff>1400175</xdr:rowOff>
              </to>
            </anchor>
          </objectPr>
        </oleObject>
      </mc:Choice>
      <mc:Fallback>
        <oleObject progId="PBrush" shapeId="2052" r:id="rId6"/>
      </mc:Fallback>
    </mc:AlternateContent>
    <mc:AlternateContent xmlns:mc="http://schemas.openxmlformats.org/markup-compatibility/2006">
      <mc:Choice Requires="x14">
        <oleObject progId="PBrush" shapeId="2054" r:id="rId8">
          <objectPr defaultSize="0" r:id="rId9">
            <anchor moveWithCells="1" sizeWithCells="1">
              <from>
                <xdr:col>9</xdr:col>
                <xdr:colOff>552450</xdr:colOff>
                <xdr:row>20</xdr:row>
                <xdr:rowOff>238125</xdr:rowOff>
              </from>
              <to>
                <xdr:col>9</xdr:col>
                <xdr:colOff>2371725</xdr:colOff>
                <xdr:row>20</xdr:row>
                <xdr:rowOff>1314450</xdr:rowOff>
              </to>
            </anchor>
          </objectPr>
        </oleObject>
      </mc:Choice>
      <mc:Fallback>
        <oleObject progId="PBrush" shapeId="2054" r:id="rId8"/>
      </mc:Fallback>
    </mc:AlternateContent>
    <mc:AlternateContent xmlns:mc="http://schemas.openxmlformats.org/markup-compatibility/2006">
      <mc:Choice Requires="x14">
        <oleObject progId="PBrush" shapeId="2056" r:id="rId10">
          <objectPr defaultSize="0" autoPict="0" r:id="rId11">
            <anchor moveWithCells="1" sizeWithCells="1">
              <from>
                <xdr:col>9</xdr:col>
                <xdr:colOff>400050</xdr:colOff>
                <xdr:row>26</xdr:row>
                <xdr:rowOff>76200</xdr:rowOff>
              </from>
              <to>
                <xdr:col>9</xdr:col>
                <xdr:colOff>2628900</xdr:colOff>
                <xdr:row>26</xdr:row>
                <xdr:rowOff>1924050</xdr:rowOff>
              </to>
            </anchor>
          </objectPr>
        </oleObject>
      </mc:Choice>
      <mc:Fallback>
        <oleObject progId="PBrush" shapeId="2056" r:id="rId1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2016-03-22T16:40:43Z</dcterms:modified>
</cp:coreProperties>
</file>