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septim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<sst xmlns="http://schemas.openxmlformats.org/spreadsheetml/2006/main" count="392" uniqueCount="204">
  <si>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</si>
  <si>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</si>
  <si>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</si>
  <si>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</si>
  <si>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</si>
  <si>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</si>
  <si>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</si>
  <si>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</si>
  <si>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</si>
  <si>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</si>
  <si>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</si>
  <si>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</si>
  <si>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</si>
  <si>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</si>
  <si>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</si>
  <si>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</si>
  <si>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</si>
  <si>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</si>
  <si>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</si>
  <si>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</si>
  <si>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</si>
  <si>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</si>
  <si>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</si>
  <si>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</si>
  <si>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</si>
  <si>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</si>
  <si>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</si>
  <si>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</si>
  <si>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</si>
  <si>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</si>
  <si>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</si>
  <si>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</si>
  <si>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</si>
  <si>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</si>
  <si>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</si>
  <si>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</si>
  <si>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</si>
  <si>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</si>
  <si>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</si>
  <si>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</si>
  <si>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</si>
  <si>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</si>
  <si>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</si>
  <si>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</si>
  <si>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</si>
  <si>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</si>
  <si>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</si>
  <si>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</si>
  <si>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</si>
  <si>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</si>
  <si>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</si>
  <si>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</si>
  <si>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</si>
  <si>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</si>
  <si>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</si>
  <si>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</si>
  <si>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</si>
  <si>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</si>
  <si>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</si>
  <si>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</si>
  <si>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</si>
  <si>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</si>
  <si>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</si>
  <si>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</si>
  <si>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</si>
  <si>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</si>
  <si>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</si>
  <si>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</si>
  <si>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</si>
  <si>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</si>
  <si>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</si>
  <si>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</si>
  <si>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</si>
  <si>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</si>
  <si>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</si>
  <si>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</si>
  <si>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</si>
  <si>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</si>
  <si>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</si>
  <si>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</si>
  <si>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</si>
  <si>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</si>
  <si>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</si>
  <si>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</si>
  <si>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</si>
  <si>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</si>
  <si>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</si>
  <si>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</si>
  <si>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</si>
  <si>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</si>
  <si>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</si>
  <si>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</si>
  <si>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</si>
  <si>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</si>
  <si>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</si>
  <si>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</si>
  <si>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</si>
  <si>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</si>
  <si>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</si>
  <si>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</si>
  <si>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</si>
  <si>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</si>
  <si>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</si>
  <si>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</si>
  <si>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</si>
  <si>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</si>
  <si>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</si>
  <si>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</si>
  <si>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</si>
  <si>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</si>
  <si>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</si>
  <si>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</si>
  <si>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</si>
  <si>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</si>
  <si>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</si>
  <si>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</si>
  <si>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</si>
  <si>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</si>
  <si>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</si>
  <si>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</si>
  <si>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</si>
  <si>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</si>
  <si>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</si>
  <si>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</si>
  <si>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</si>
  <si>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</si>
  <si>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</si>
  <si>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</si>
  <si>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</si>
  <si>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</si>
  <si>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</si>
  <si>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</si>
  <si>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</si>
  <si>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</si>
  <si>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</si>
  <si>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</si>
  <si>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</si>
  <si>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</si>
  <si>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</si>
  <si>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</si>
  <si>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</si>
  <si>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</si>
  <si>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</si>
  <si>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</si>
  <si>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</si>
  <si>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</si>
  <si>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</si>
  <si>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</si>
  <si>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</si>
  <si>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</si>
  <si>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</si>
  <si>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</si>
  <si>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</si>
  <si>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</si>
  <si>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</si>
  <si>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</si>
  <si>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</si>
  <si>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</si>
  <si>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</si>
  <si>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</si>
  <si>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</si>
  <si>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</si>
  <si>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</si>
  <si>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</si>
  <si>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</si>
  <si>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</si>
  <si>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</si>
  <si>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</si>
  <si>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</si>
  <si>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</si>
  <si>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</si>
  <si>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</si>
  <si>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</si>
  <si>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</si>
  <si>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</si>
  <si>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</si>
  <si>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</si>
  <si>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</si>
  <si>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</si>
  <si>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</si>
  <si>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</si>
  <si>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</si>
  <si>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</si>
  <si>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</si>
  <si>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</si>
  <si>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</si>
  <si>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</si>
  <si>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Estadistica y probabilidad</t>
  </si>
  <si>
    <t>MA_07_14_REC70</t>
  </si>
  <si>
    <t>Fotografía</t>
  </si>
  <si>
    <t>Segunda imagen del recurso intercativo frecuencias</t>
  </si>
  <si>
    <t>Primera imagen del recurso interactivo definición</t>
  </si>
  <si>
    <t>Imagen del recurso</t>
  </si>
  <si>
    <t>tabla ejemplo</t>
  </si>
  <si>
    <t>Ilustración</t>
  </si>
  <si>
    <t>Imagen de la ficha 1 definición</t>
  </si>
  <si>
    <t>Departamento</t>
  </si>
  <si>
    <t>imagen de la ficha 1 frecuencias-situaciòn</t>
  </si>
  <si>
    <t>Frecuencia Absoluta</t>
  </si>
  <si>
    <t>Imagen de la ficha 2 frecuencias- frecuencia absoluta</t>
  </si>
  <si>
    <t>frecuencia relativa</t>
  </si>
  <si>
    <t>Imagen de la ficha 3 frecuencias- frecuencia relativa</t>
  </si>
  <si>
    <t>frecuencia porcentual</t>
  </si>
  <si>
    <t>Imagen de la ficha 4 frecuencias- frecuencia porcentual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</si>
</sst>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applyAlignment="1">
      <alignment horizontal="justify" vertical="center"/>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793749</xdr:colOff>
      <xdr:row>9</xdr:row>
      <xdr:rowOff>246062</xdr:rowOff>
    </xdr:from>
    <xdr:to>
      <xdr:col>10</xdr:col>
      <xdr:colOff>1666874</xdr:colOff>
      <xdr:row>9</xdr:row>
      <xdr:rowOff>849311</xdr:rowOff>
    </xdr:to>
    <xdr:pic>
      <xdr:nvPicPr>
        <xdr:cNvPr id="2" name="Imagen 1" descr="http://thumb1.shutterstock.com/display_pic_with_logo/2117717/343069424/stock-photo-financial-planning-accounting-report-spreadsheet-concept-343069424.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68812" y="2365375"/>
          <a:ext cx="873125" cy="603249"/>
        </a:xfrm>
        <a:prstGeom prst="rect">
          <a:avLst/>
        </a:prstGeom>
        <a:noFill/>
        <a:ln>
          <a:noFill/>
        </a:ln>
      </xdr:spPr>
    </xdr:pic>
    <xdr:clientData/>
  </xdr:twoCellAnchor>
  <xdr:twoCellAnchor editAs="oneCell">
    <xdr:from>
      <xdr:col>10</xdr:col>
      <xdr:colOff>666749</xdr:colOff>
      <xdr:row>10</xdr:row>
      <xdr:rowOff>198437</xdr:rowOff>
    </xdr:from>
    <xdr:to>
      <xdr:col>10</xdr:col>
      <xdr:colOff>1571624</xdr:colOff>
      <xdr:row>10</xdr:row>
      <xdr:rowOff>769937</xdr:rowOff>
    </xdr:to>
    <xdr:pic>
      <xdr:nvPicPr>
        <xdr:cNvPr id="3" name="Imagen 2" descr="http://thumb7.shutterstock.com/display_pic_with_logo/3796319/369820571/stock-vector-table-slide-template-369820571.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041812" y="3381375"/>
          <a:ext cx="904875" cy="571500"/>
        </a:xfrm>
        <a:prstGeom prst="rect">
          <a:avLst/>
        </a:prstGeom>
        <a:noFill/>
        <a:ln>
          <a:noFill/>
        </a:ln>
      </xdr:spPr>
    </xdr:pic>
    <xdr:clientData/>
  </xdr:twoCellAnchor>
  <xdr:twoCellAnchor editAs="oneCell">
    <xdr:from>
      <xdr:col>10</xdr:col>
      <xdr:colOff>658813</xdr:colOff>
      <xdr:row>11</xdr:row>
      <xdr:rowOff>166688</xdr:rowOff>
    </xdr:from>
    <xdr:to>
      <xdr:col>10</xdr:col>
      <xdr:colOff>1287463</xdr:colOff>
      <xdr:row>11</xdr:row>
      <xdr:rowOff>602933</xdr:rowOff>
    </xdr:to>
    <xdr:pic>
      <xdr:nvPicPr>
        <xdr:cNvPr id="4" name="Imagen 3" descr="C:\Users\USUARIO\Desktop\PLANETA\AUTOR\septimo\stock-photo-business-person-analyzing-financial-statistics-displayed-on-the-tablet-screen-164263613.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33876" y="4365626"/>
          <a:ext cx="628650" cy="436245"/>
        </a:xfrm>
        <a:prstGeom prst="rect">
          <a:avLst/>
        </a:prstGeom>
        <a:noFill/>
        <a:ln>
          <a:noFill/>
        </a:ln>
      </xdr:spPr>
    </xdr:pic>
    <xdr:clientData/>
  </xdr:twoCellAnchor>
  <xdr:twoCellAnchor editAs="oneCell">
    <xdr:from>
      <xdr:col>10</xdr:col>
      <xdr:colOff>174625</xdr:colOff>
      <xdr:row>11</xdr:row>
      <xdr:rowOff>658812</xdr:rowOff>
    </xdr:from>
    <xdr:to>
      <xdr:col>10</xdr:col>
      <xdr:colOff>1946910</xdr:colOff>
      <xdr:row>12</xdr:row>
      <xdr:rowOff>811212</xdr:rowOff>
    </xdr:to>
    <xdr:pic>
      <xdr:nvPicPr>
        <xdr:cNvPr id="5" name="Imagen 4"/>
        <xdr:cNvPicPr/>
      </xdr:nvPicPr>
      <xdr:blipFill rotWithShape="1">
        <a:blip xmlns:r="http://schemas.openxmlformats.org/officeDocument/2006/relationships" r:embed="rId4"/>
        <a:srcRect l="24769" t="30126" r="25443" b="28945"/>
        <a:stretch/>
      </xdr:blipFill>
      <xdr:spPr bwMode="auto">
        <a:xfrm>
          <a:off x="16549688" y="4857750"/>
          <a:ext cx="1772285" cy="819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706437</xdr:colOff>
      <xdr:row>13</xdr:row>
      <xdr:rowOff>127000</xdr:rowOff>
    </xdr:from>
    <xdr:to>
      <xdr:col>10</xdr:col>
      <xdr:colOff>1677987</xdr:colOff>
      <xdr:row>13</xdr:row>
      <xdr:rowOff>748665</xdr:rowOff>
    </xdr:to>
    <xdr:pic>
      <xdr:nvPicPr>
        <xdr:cNvPr id="6" name="Imagen 5"/>
        <xdr:cNvPicPr/>
      </xdr:nvPicPr>
      <xdr:blipFill rotWithShape="1">
        <a:blip xmlns:r="http://schemas.openxmlformats.org/officeDocument/2006/relationships" r:embed="rId5"/>
        <a:srcRect l="27516" t="28864" r="29798" b="22506"/>
        <a:stretch/>
      </xdr:blipFill>
      <xdr:spPr bwMode="auto">
        <a:xfrm>
          <a:off x="17081500" y="5818188"/>
          <a:ext cx="971550" cy="62166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531811</xdr:colOff>
      <xdr:row>14</xdr:row>
      <xdr:rowOff>126999</xdr:rowOff>
    </xdr:from>
    <xdr:to>
      <xdr:col>10</xdr:col>
      <xdr:colOff>1666874</xdr:colOff>
      <xdr:row>14</xdr:row>
      <xdr:rowOff>1103312</xdr:rowOff>
    </xdr:to>
    <xdr:pic>
      <xdr:nvPicPr>
        <xdr:cNvPr id="7" name="Imagen 6"/>
        <xdr:cNvPicPr/>
      </xdr:nvPicPr>
      <xdr:blipFill rotWithShape="1">
        <a:blip xmlns:r="http://schemas.openxmlformats.org/officeDocument/2006/relationships" r:embed="rId6"/>
        <a:srcRect l="37924" t="40787" r="39499" b="18427"/>
        <a:stretch/>
      </xdr:blipFill>
      <xdr:spPr bwMode="auto">
        <a:xfrm>
          <a:off x="16906874" y="6683374"/>
          <a:ext cx="1135063" cy="97631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357188</xdr:colOff>
      <xdr:row>15</xdr:row>
      <xdr:rowOff>55562</xdr:rowOff>
    </xdr:from>
    <xdr:to>
      <xdr:col>10</xdr:col>
      <xdr:colOff>1881188</xdr:colOff>
      <xdr:row>15</xdr:row>
      <xdr:rowOff>1255712</xdr:rowOff>
    </xdr:to>
    <xdr:pic>
      <xdr:nvPicPr>
        <xdr:cNvPr id="8" name="Imagen 7"/>
        <xdr:cNvPicPr/>
      </xdr:nvPicPr>
      <xdr:blipFill rotWithShape="1">
        <a:blip xmlns:r="http://schemas.openxmlformats.org/officeDocument/2006/relationships" r:embed="rId7"/>
        <a:srcRect l="35101" t="41414" r="36677" b="19054"/>
        <a:stretch/>
      </xdr:blipFill>
      <xdr:spPr bwMode="auto">
        <a:xfrm>
          <a:off x="16732251" y="7985125"/>
          <a:ext cx="1524000" cy="1200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500062</xdr:colOff>
      <xdr:row>16</xdr:row>
      <xdr:rowOff>166687</xdr:rowOff>
    </xdr:from>
    <xdr:to>
      <xdr:col>10</xdr:col>
      <xdr:colOff>2031999</xdr:colOff>
      <xdr:row>16</xdr:row>
      <xdr:rowOff>1293812</xdr:rowOff>
    </xdr:to>
    <xdr:pic>
      <xdr:nvPicPr>
        <xdr:cNvPr id="9" name="Imagen 8"/>
        <xdr:cNvPicPr/>
      </xdr:nvPicPr>
      <xdr:blipFill rotWithShape="1">
        <a:blip xmlns:r="http://schemas.openxmlformats.org/officeDocument/2006/relationships" r:embed="rId8"/>
        <a:srcRect l="32279" t="31688" r="33326" b="26270"/>
        <a:stretch/>
      </xdr:blipFill>
      <xdr:spPr bwMode="auto">
        <a:xfrm>
          <a:off x="16875125" y="9525000"/>
          <a:ext cx="1531937" cy="11271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369820571/stock-vector-table-slide-template.html?src=mUKCic0DBOUZ3PjgI2JNNQ-1-0" TargetMode="External"/><Relationship Id="rId1" Type="http://schemas.openxmlformats.org/officeDocument/2006/relationships/hyperlink" Target="http://www.shutterstock.com/pic-343069424/stock-photo-financial-planning-accounting-report-spreadsheet-concept.html?src=mUKCic0DBOUZ3PjgI2JNNQ-1-6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7"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84" customHeight="1" x14ac:dyDescent="0.25">
      <c r="A10" s="12" t="str">
        <f>IF(OR(B10&lt;&gt;"",J10&lt;&gt;""),"IMG01","")</f>
        <v>IMG01</v>
      </c>
      <c r="B10" s="109">
        <v>343069424</v>
      </c>
      <c r="C10" s="20" t="str">
        <f t="shared" ref="C10:C41" si="0">IF(OR(B10&lt;&gt;"",J10&lt;&gt;""),IF($G$4="Recurso",CONCATENATE($G$4," ",$G$5),$G$4),"")</f>
        <v>Recurso F7B</v>
      </c>
      <c r="D10" s="63" t="s">
        <v>189</v>
      </c>
      <c r="E10" s="63" t="s">
        <v>166</v>
      </c>
      <c r="F10" s="13" t="str">
        <f t="shared" ref="F10" ca="1" si="1">IF(OR(B10&lt;&gt;"",J10&lt;&gt;""),CONCATENATE($C$7,"_",$A10,IF($G$4="Cuaderno de Estudio","_small",CONCATENATE(IF(I10="","","n"),IF(LEFT($G$5,1)="F",".jpg",".png")))),"")</f>
        <v>MA_07_14_REC70_IMG01.jpg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80.25" customHeight="1" x14ac:dyDescent="0.25">
      <c r="A11" s="12" t="str">
        <f t="shared" ref="A11:A18" si="3">IF(OR(B11&lt;&gt;"",J11&lt;&gt;""),CONCATENATE(LEFT(A10,3),IF(MID(A10,4,2)+1&lt;10,CONCATENATE("0",MID(A10,4,2)+1))),"")</f>
        <v>IMG02</v>
      </c>
      <c r="B11" s="110">
        <v>369820571</v>
      </c>
      <c r="C11" s="20" t="str">
        <f t="shared" si="0"/>
        <v>Recurso F7B</v>
      </c>
      <c r="D11" s="63" t="s">
        <v>189</v>
      </c>
      <c r="E11" s="63" t="s">
        <v>166</v>
      </c>
      <c r="F11" s="13" t="str">
        <f t="shared" ref="F11:F74" ca="1" si="4">IF(OR(B11&lt;&gt;"",J11&lt;&gt;""),CONCATENATE($C$7,"_",$A11,IF($G$4="Cuaderno de Estudio","_small",CONCATENATE(IF(I11="","","n"),IF(LEFT($G$5,1)="F",".jpg",".png")))),"")</f>
        <v>MA_07_14_REC70_IMG02.jpg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ht="52.5" customHeight="1" x14ac:dyDescent="0.25">
      <c r="A12" s="12" t="str">
        <f t="shared" si="3"/>
        <v>IMG03</v>
      </c>
      <c r="B12" s="62">
        <v>164263613</v>
      </c>
      <c r="C12" s="20" t="str">
        <f t="shared" si="0"/>
        <v>Recurso F7B</v>
      </c>
      <c r="D12" s="63" t="s">
        <v>189</v>
      </c>
      <c r="E12" s="63" t="s">
        <v>165</v>
      </c>
      <c r="F12" s="13" t="str">
        <f t="shared" ca="1" si="4"/>
        <v>MA_07_14_REC70_IMG03.jpg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65.25" customHeight="1" x14ac:dyDescent="0.25">
      <c r="A13" s="12" t="str">
        <f t="shared" si="3"/>
        <v>IMG04</v>
      </c>
      <c r="B13" s="62" t="s">
        <v>193</v>
      </c>
      <c r="C13" s="20" t="str">
        <f t="shared" si="0"/>
        <v>Recurso F7B</v>
      </c>
      <c r="D13" s="63" t="s">
        <v>194</v>
      </c>
      <c r="E13" s="63" t="s">
        <v>155</v>
      </c>
      <c r="F13" s="13" t="str">
        <f t="shared" ca="1" si="4"/>
        <v>MA_07_14_REC70_IMG04n.jpg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MA_07_14_REC70_IMG04a.jpg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195</v>
      </c>
      <c r="K13" s="64"/>
      <c r="O13" s="2" t="str">
        <f>'Definición técnica de imagenes'!A19</f>
        <v>F4</v>
      </c>
    </row>
    <row r="14" spans="1:16" s="11" customFormat="1" ht="68.25" customHeight="1" x14ac:dyDescent="0.25">
      <c r="A14" s="12" t="str">
        <f t="shared" si="3"/>
        <v>IMG05</v>
      </c>
      <c r="B14" s="62" t="s">
        <v>196</v>
      </c>
      <c r="C14" s="20" t="str">
        <f t="shared" si="0"/>
        <v>Recurso F7B</v>
      </c>
      <c r="D14" s="63" t="s">
        <v>194</v>
      </c>
      <c r="E14" s="63" t="s">
        <v>155</v>
      </c>
      <c r="F14" s="13" t="str">
        <f t="shared" ca="1" si="4"/>
        <v>MA_07_14_REC70_IMG05n.jpg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MA_07_14_REC70_IMG05a.jpg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197</v>
      </c>
      <c r="K14" s="64"/>
      <c r="O14" s="2" t="str">
        <f>'Definición técnica de imagenes'!A22</f>
        <v>F6</v>
      </c>
    </row>
    <row r="15" spans="1:16" s="11" customFormat="1" ht="108" customHeight="1" x14ac:dyDescent="0.25">
      <c r="A15" s="12" t="str">
        <f t="shared" si="3"/>
        <v>IMG06</v>
      </c>
      <c r="B15" s="62" t="s">
        <v>198</v>
      </c>
      <c r="C15" s="20" t="str">
        <f t="shared" si="0"/>
        <v>Recurso F7B</v>
      </c>
      <c r="D15" s="63" t="s">
        <v>194</v>
      </c>
      <c r="E15" s="63" t="s">
        <v>155</v>
      </c>
      <c r="F15" s="13" t="str">
        <f t="shared" ca="1" si="4"/>
        <v>MA_07_14_REC70_IMG06n.jpg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MA_07_14_REC70_IMG06a.jpg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199</v>
      </c>
      <c r="K15" s="66"/>
      <c r="O15" s="2" t="str">
        <f>'Definición técnica de imagenes'!A24</f>
        <v>F6B</v>
      </c>
    </row>
    <row r="16" spans="1:16" s="11" customFormat="1" ht="112.5" customHeight="1" x14ac:dyDescent="0.3">
      <c r="A16" s="12" t="str">
        <f t="shared" si="3"/>
        <v>IMG07</v>
      </c>
      <c r="B16" s="62" t="s">
        <v>200</v>
      </c>
      <c r="C16" s="20" t="str">
        <f t="shared" si="0"/>
        <v>Recurso F7B</v>
      </c>
      <c r="D16" s="63" t="s">
        <v>194</v>
      </c>
      <c r="E16" s="63" t="s">
        <v>155</v>
      </c>
      <c r="F16" s="13" t="str">
        <f t="shared" ca="1" si="4"/>
        <v>MA_07_14_REC70_IMG07n.jpg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MA_07_14_REC70_IMG07a.jpg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201</v>
      </c>
      <c r="K16" s="68"/>
      <c r="O16" s="2" t="str">
        <f>'Definición técnica de imagenes'!A25</f>
        <v>F7</v>
      </c>
    </row>
    <row r="17" spans="1:15" s="11" customFormat="1" ht="105.75" customHeight="1" x14ac:dyDescent="0.25">
      <c r="A17" s="12" t="str">
        <f t="shared" si="3"/>
        <v>IMG08</v>
      </c>
      <c r="B17" s="62" t="s">
        <v>202</v>
      </c>
      <c r="C17" s="20" t="str">
        <f t="shared" si="0"/>
        <v>Recurso F7B</v>
      </c>
      <c r="D17" s="63" t="s">
        <v>194</v>
      </c>
      <c r="E17" s="63" t="s">
        <v>155</v>
      </c>
      <c r="F17" s="13" t="str">
        <f t="shared" ca="1" si="4"/>
        <v>MA_07_14_REC70_IMG08n.jpg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MA_07_14_REC70_IMG08a.jpg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203</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43069424/stock-photo-financial-planning-accounting-report-spreadsheet-concept.html?src=mUKCic0DBOUZ3PjgI2JNNQ-1-62"/>
    <hyperlink ref="B11" r:id="rId2" display="http://www.shutterstock.com/pic-369820571/stock-vector-table-slide-template.html?src=mUKCic0DBOUZ3PjgI2JNNQ-1-0"/>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2016-03-03T13:26:19Z</dcterms:modified>
</cp:coreProperties>
</file>