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 (G,M,Gd,RECURSOS)\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I18" i="1"/>
  <c r="H18" i="1" s="1"/>
  <c r="I19" i="1"/>
  <c r="H19" i="1" s="1"/>
  <c r="I20" i="1"/>
  <c r="H20" i="1" s="1"/>
  <c r="I21" i="1"/>
  <c r="I22" i="1"/>
  <c r="H22" i="1" s="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s="1"/>
  <c r="I56" i="1"/>
  <c r="H56" i="1" s="1"/>
  <c r="F56" i="1"/>
  <c r="G56" i="1" s="1"/>
  <c r="I57" i="1"/>
  <c r="H57" i="1" s="1"/>
  <c r="I58" i="1"/>
  <c r="H58" i="1" s="1"/>
  <c r="F58" i="1"/>
  <c r="G58" i="1" s="1"/>
  <c r="I59" i="1"/>
  <c r="H59" i="1" s="1"/>
  <c r="I60" i="1"/>
  <c r="H60" i="1" s="1"/>
  <c r="F60" i="1"/>
  <c r="G60" i="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F43" i="1"/>
  <c r="G43" i="1" s="1"/>
  <c r="F42" i="1"/>
  <c r="G42" i="1" s="1"/>
  <c r="A10" i="1"/>
  <c r="A11" i="1" s="1"/>
  <c r="A12" i="1" s="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H41" i="1"/>
  <c r="F40" i="1"/>
  <c r="G40" i="1" s="1"/>
  <c r="F39" i="1"/>
  <c r="G39" i="1" s="1"/>
  <c r="F38" i="1"/>
  <c r="G38" i="1" s="1"/>
  <c r="F37" i="1"/>
  <c r="G37" i="1" s="1"/>
  <c r="H37" i="1"/>
  <c r="F36" i="1"/>
  <c r="G36" i="1" s="1"/>
  <c r="F35" i="1"/>
  <c r="G35" i="1" s="1"/>
  <c r="F34" i="1"/>
  <c r="G34" i="1" s="1"/>
  <c r="F33" i="1"/>
  <c r="G33" i="1" s="1"/>
  <c r="H33" i="1"/>
  <c r="F32" i="1"/>
  <c r="G32" i="1" s="1"/>
  <c r="F31" i="1"/>
  <c r="G31" i="1" s="1"/>
  <c r="F30" i="1"/>
  <c r="G30" i="1" s="1"/>
  <c r="F29" i="1"/>
  <c r="G29" i="1" s="1"/>
  <c r="H29" i="1"/>
  <c r="F28" i="1"/>
  <c r="G28" i="1" s="1"/>
  <c r="F27" i="1"/>
  <c r="G27" i="1" s="1"/>
  <c r="F26" i="1"/>
  <c r="G26" i="1" s="1"/>
  <c r="F25" i="1"/>
  <c r="G25" i="1" s="1"/>
  <c r="H25" i="1"/>
  <c r="F24" i="1"/>
  <c r="G24" i="1" s="1"/>
  <c r="F23" i="1"/>
  <c r="G23" i="1" s="1"/>
  <c r="F22" i="1"/>
  <c r="G22" i="1" s="1"/>
  <c r="F21" i="1"/>
  <c r="G21" i="1" s="1"/>
  <c r="H21" i="1"/>
  <c r="F20" i="1"/>
  <c r="G20" i="1" s="1"/>
  <c r="F19" i="1"/>
  <c r="G19" i="1" s="1"/>
  <c r="F18" i="1"/>
  <c r="G18" i="1" s="1"/>
  <c r="F17" i="1"/>
  <c r="G17" i="1" s="1"/>
  <c r="H17" i="1"/>
  <c r="F16" i="1"/>
  <c r="G16" i="1" s="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F10" i="1"/>
  <c r="G10" i="1" s="1"/>
  <c r="A13" i="1"/>
  <c r="F12" i="1"/>
  <c r="G12" i="1" s="1"/>
  <c r="H12" i="1"/>
  <c r="H10" i="1"/>
  <c r="F11" i="1"/>
  <c r="G11" i="1" s="1"/>
  <c r="H13" i="1" l="1"/>
  <c r="A14" i="1"/>
  <c r="F13" i="1"/>
  <c r="G13" i="1" s="1"/>
  <c r="A15" i="1" l="1"/>
  <c r="H14" i="1"/>
  <c r="F14" i="1"/>
  <c r="G14" i="1" s="1"/>
  <c r="F15" i="1" l="1"/>
  <c r="G15" i="1" s="1"/>
  <c r="H15" i="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<sst xmlns="http://schemas.openxmlformats.org/spreadsheetml/2006/main" count="388" uniqueCount="198">
  <si>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</si>
  <si>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</si>
  <si>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</si>
  <si>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</si>
  <si>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</si>
  <si>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</si>
  <si>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</si>
  <si>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</si>
  <si>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</si>
  <si>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</si>
  <si>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</si>
  <si>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</si>
  <si>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</si>
  <si>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</si>
  <si>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</si>
  <si>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</si>
  <si>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</si>
  <si>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</si>
  <si>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</si>
  <si>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</si>
  <si>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</si>
  <si>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</si>
  <si>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</si>
  <si>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</si>
  <si>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</si>
  <si>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</si>
  <si>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</si>
  <si>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</si>
  <si>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</si>
  <si>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</si>
  <si>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</si>
  <si>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</si>
  <si>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</si>
  <si>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</si>
  <si>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</si>
  <si>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</si>
  <si>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</si>
  <si>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</si>
  <si>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</si>
  <si>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</si>
  <si>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</si>
  <si>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</si>
  <si>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</si>
  <si>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</si>
  <si>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</si>
  <si>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</si>
  <si>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</si>
  <si>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</si>
  <si>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</si>
  <si>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</si>
  <si>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</si>
  <si>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</si>
  <si>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</si>
  <si>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</si>
  <si>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</si>
  <si>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</si>
  <si>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</si>
  <si>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</si>
  <si>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</si>
  <si>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</si>
  <si>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</si>
  <si>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</si>
  <si>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</si>
  <si>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</si>
  <si>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</si>
  <si>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</si>
  <si>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</si>
  <si>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</si>
  <si>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</si>
  <si>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</si>
  <si>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</si>
  <si>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</si>
  <si>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</si>
  <si>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</si>
  <si>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</si>
  <si>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</si>
  <si>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</si>
  <si>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</si>
  <si>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</si>
  <si>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</si>
  <si>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</si>
  <si>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</si>
  <si>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</si>
  <si>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</si>
  <si>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</si>
  <si>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</si>
  <si>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</si>
  <si>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</si>
  <si>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</si>
  <si>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</si>
  <si>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</si>
  <si>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</si>
  <si>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</si>
  <si>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</si>
  <si>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</si>
  <si>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</si>
  <si>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</si>
  <si>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</si>
  <si>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</si>
  <si>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</si>
  <si>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</si>
  <si>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</si>
  <si>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</si>
  <si>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</si>
  <si>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</si>
  <si>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</si>
  <si>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</si>
  <si>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</si>
  <si>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</si>
  <si>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</si>
  <si>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</si>
  <si>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</si>
  <si>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</si>
  <si>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</si>
  <si>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</si>
  <si>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</si>
  <si>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</si>
  <si>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</si>
  <si>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</si>
  <si>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</si>
  <si>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</si>
  <si>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</si>
  <si>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</si>
  <si>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</si>
  <si>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</si>
  <si>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</si>
  <si>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</si>
  <si>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</si>
  <si>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</si>
  <si>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</si>
  <si>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</si>
  <si>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</si>
  <si>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</si>
  <si>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</si>
  <si>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</si>
  <si>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</si>
  <si>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</si>
  <si>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</si>
  <si>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</si>
  <si>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</si>
  <si>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</si>
  <si>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</si>
  <si>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</si>
  <si>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</si>
  <si>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</si>
  <si>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</si>
  <si>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</si>
  <si>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</si>
  <si>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</si>
  <si>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</si>
  <si>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</si>
  <si>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</si>
  <si>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</si>
  <si>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</si>
  <si>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</si>
  <si>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</si>
  <si>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</si>
  <si>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</si>
  <si>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</si>
  <si>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</si>
  <si>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</si>
  <si>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</si>
  <si>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</si>
  <si>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</si>
  <si>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</si>
  <si>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</si>
  <si>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</si>
  <si>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</si>
  <si>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</si>
  <si>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</si>
  <si>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</si>
  <si>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</si>
  <si>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</si>
  <si>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</si>
  <si>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</si>
  <si>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</si>
  <si>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</si>
  <si>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</si>
  <si>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</si>
  <si>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</si>
  <si>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</si>
  <si>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</si>
  <si>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</si>
  <si>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</si>
  <si>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</si>
  <si>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</si>
  <si>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</si>
  <si>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números racionales</t>
  </si>
  <si>
    <t>Adriana Ma. Pachón</t>
  </si>
  <si>
    <t>MA_07_05_CO_REC120</t>
  </si>
  <si>
    <t>Ver descripción</t>
  </si>
  <si>
    <t xml:space="preserve">Imagen para pregunta #2
Texto para la imagen:
* A toda fracción decimal, le corresponde una expresión decimal infinita. 
* La expresión decimal de una fracción con denominador 10.000, tiene tres cifras decimales. 
* La cantidad de cifras decimales de una fracción decimal, depende del número de ceros en el denominador. 
* Para separar las cifras de una expresión decimal de una fracción decimal, se separan las cifras de izquierda a derecha. </t>
  </si>
  <si>
    <t xml:space="preserve">Imagen para pregunta #3. 
Ver carpeta anexa. </t>
  </si>
  <si>
    <t>Imagen para pregunta #4.
Ver carpeta anexa.
Texto para el encabezado de la tabla:
* Fracción decimal
* Expresión decimal</t>
  </si>
  <si>
    <t>Imagen para pregunta #5.
Texto de la imagen: 
Contenido de harina 1525/100 gr
La imagen fue tomada de shutterstock 303407855</t>
  </si>
  <si>
    <t>Imagen para pregunta #6.
Texto de la imagen: 
Longitud pieza de madera 321/250 cm
La imagen fue tomada de shutterstock 213831115</t>
  </si>
  <si>
    <t>Imagen para pregunta #7.
Texto de la imagen: 
Capacidad 425/1000 litros
La imagen fue tomada de shutterstock 184151453</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</si>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</sst>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204214</xdr:colOff>
      <xdr:row>9</xdr:row>
      <xdr:rowOff>190499</xdr:rowOff>
    </xdr:from>
    <xdr:to>
      <xdr:col>10</xdr:col>
      <xdr:colOff>2182283</xdr:colOff>
      <xdr:row>9</xdr:row>
      <xdr:rowOff>2791882</xdr:rowOff>
    </xdr:to>
    <xdr:pic>
      <xdr:nvPicPr>
        <xdr:cNvPr id="5" name="Imagen 4" descr="Ima-Rec-12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77714" y="2338916"/>
          <a:ext cx="1978069" cy="2601383"/>
        </a:xfrm>
        <a:prstGeom prst="rect">
          <a:avLst/>
        </a:prstGeom>
      </xdr:spPr>
    </xdr:pic>
    <xdr:clientData/>
  </xdr:twoCellAnchor>
  <xdr:twoCellAnchor editAs="oneCell">
    <xdr:from>
      <xdr:col>10</xdr:col>
      <xdr:colOff>182401</xdr:colOff>
      <xdr:row>10</xdr:row>
      <xdr:rowOff>740833</xdr:rowOff>
    </xdr:from>
    <xdr:to>
      <xdr:col>15</xdr:col>
      <xdr:colOff>338667</xdr:colOff>
      <xdr:row>10</xdr:row>
      <xdr:rowOff>1286932</xdr:rowOff>
    </xdr:to>
    <xdr:pic>
      <xdr:nvPicPr>
        <xdr:cNvPr id="6" name="Imagen 5" descr="Ima-Rec-12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55901" y="5820833"/>
          <a:ext cx="2410516" cy="546099"/>
        </a:xfrm>
        <a:prstGeom prst="rect">
          <a:avLst/>
        </a:prstGeom>
      </xdr:spPr>
    </xdr:pic>
    <xdr:clientData/>
  </xdr:twoCellAnchor>
  <xdr:twoCellAnchor editAs="oneCell">
    <xdr:from>
      <xdr:col>10</xdr:col>
      <xdr:colOff>261413</xdr:colOff>
      <xdr:row>11</xdr:row>
      <xdr:rowOff>84667</xdr:rowOff>
    </xdr:from>
    <xdr:to>
      <xdr:col>15</xdr:col>
      <xdr:colOff>291858</xdr:colOff>
      <xdr:row>11</xdr:row>
      <xdr:rowOff>3266016</xdr:rowOff>
    </xdr:to>
    <xdr:pic>
      <xdr:nvPicPr>
        <xdr:cNvPr id="7" name="Imagen 6" descr="Ima-Rec-12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834913" y="7270750"/>
          <a:ext cx="2284695" cy="3181349"/>
        </a:xfrm>
        <a:prstGeom prst="rect">
          <a:avLst/>
        </a:prstGeom>
      </xdr:spPr>
    </xdr:pic>
    <xdr:clientData/>
  </xdr:twoCellAnchor>
  <xdr:twoCellAnchor editAs="oneCell">
    <xdr:from>
      <xdr:col>10</xdr:col>
      <xdr:colOff>148166</xdr:colOff>
      <xdr:row>12</xdr:row>
      <xdr:rowOff>52918</xdr:rowOff>
    </xdr:from>
    <xdr:to>
      <xdr:col>10</xdr:col>
      <xdr:colOff>2224615</xdr:colOff>
      <xdr:row>12</xdr:row>
      <xdr:rowOff>2322934</xdr:rowOff>
    </xdr:to>
    <xdr:pic>
      <xdr:nvPicPr>
        <xdr:cNvPr id="2" name="Imagen 1" descr="Ima-Rec-12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721666" y="10530418"/>
          <a:ext cx="2076449" cy="2270016"/>
        </a:xfrm>
        <a:prstGeom prst="rect">
          <a:avLst/>
        </a:prstGeom>
      </xdr:spPr>
    </xdr:pic>
    <xdr:clientData/>
  </xdr:twoCellAnchor>
  <xdr:twoCellAnchor editAs="oneCell">
    <xdr:from>
      <xdr:col>10</xdr:col>
      <xdr:colOff>241256</xdr:colOff>
      <xdr:row>13</xdr:row>
      <xdr:rowOff>328083</xdr:rowOff>
    </xdr:from>
    <xdr:to>
      <xdr:col>15</xdr:col>
      <xdr:colOff>444497</xdr:colOff>
      <xdr:row>13</xdr:row>
      <xdr:rowOff>1987550</xdr:rowOff>
    </xdr:to>
    <xdr:pic>
      <xdr:nvPicPr>
        <xdr:cNvPr id="3" name="Imagen 2" descr="Ima-Rec-12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814756" y="13324416"/>
          <a:ext cx="2457491" cy="1659467"/>
        </a:xfrm>
        <a:prstGeom prst="rect">
          <a:avLst/>
        </a:prstGeom>
      </xdr:spPr>
    </xdr:pic>
    <xdr:clientData/>
  </xdr:twoCellAnchor>
  <xdr:twoCellAnchor editAs="oneCell">
    <xdr:from>
      <xdr:col>10</xdr:col>
      <xdr:colOff>79159</xdr:colOff>
      <xdr:row>14</xdr:row>
      <xdr:rowOff>376190</xdr:rowOff>
    </xdr:from>
    <xdr:to>
      <xdr:col>15</xdr:col>
      <xdr:colOff>796636</xdr:colOff>
      <xdr:row>14</xdr:row>
      <xdr:rowOff>2866585</xdr:rowOff>
    </xdr:to>
    <xdr:pic>
      <xdr:nvPicPr>
        <xdr:cNvPr id="8" name="Imagen 7" descr="Ima-Rec-12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44000" y="16975667"/>
          <a:ext cx="2977500" cy="2490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1" activePane="bottomLeft" state="frozen"/>
      <selection pane="bottomLeft" activeCell="E11" sqref="E11"/>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42403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08.25" customHeight="1" x14ac:dyDescent="0.25">
      <c r="A10" s="12" t="str">
        <f>IF(OR(B10&lt;&gt;"",J10&lt;&gt;""),"IMG01","")</f>
        <v>IMG01</v>
      </c>
      <c r="B10" s="62" t="s">
        <v>190</v>
      </c>
      <c r="C10" s="20" t="str">
        <f t="shared" ref="C10:C41" si="0">IF(OR(B10&lt;&gt;"",J10&lt;&gt;""),IF($G$4="Recurso",CONCATENATE($G$4," ",$G$5),$G$4),"")</f>
        <v>Recurso M101</v>
      </c>
      <c r="D10" s="63" t="s">
        <v>197</v>
      </c>
      <c r="E10" s="63" t="s">
        <v>155</v>
      </c>
      <c r="F10" s="13" t="str">
        <f t="shared" ref="F10" ca="1" si="1">IF(OR(B10&lt;&gt;"",J10&lt;&gt;""),CONCATENATE($C$7,"_",$A10,IF($G$4="Cuaderno de Estudio","_small",CONCATENATE(IF(I10="","","n"),IF(LEFT($G$5,1)="F",".jpg",".png")))),"")</f>
        <v>MA_07_05_CO_REC120_IMG01n.png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65.95" customHeight="1" x14ac:dyDescent="0.25">
      <c r="A11" s="12" t="str">
        <f t="shared" ref="A11:A18" si="3">IF(OR(B11&lt;&gt;"",J11&lt;&gt;""),CONCATENATE(LEFT(A10,3),IF(MID(A10,4,2)+1&lt;10,CONCATENATE("0",MID(A10,4,2)+1))),"")</f>
        <v>IMG02</v>
      </c>
      <c r="B11" s="62" t="s">
        <v>190</v>
      </c>
      <c r="C11" s="20" t="str">
        <f t="shared" si="0"/>
        <v>Recurso M101</v>
      </c>
      <c r="D11" s="63" t="s">
        <v>197</v>
      </c>
      <c r="E11" s="63" t="s">
        <v>155</v>
      </c>
      <c r="F11" s="13" t="str">
        <f t="shared" ref="F11:F74" ca="1" si="4">IF(OR(B11&lt;&gt;"",J11&lt;&gt;""),CONCATENATE($C$7,"_",$A11,IF($G$4="Cuaderno de Estudio","_small",CONCATENATE(IF(I11="","","n"),IF(LEFT($G$5,1)="F",".jpg",".png")))),"")</f>
        <v>MA_07_05_CO_REC120_IMG02n.png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c r="O11" s="2" t="str">
        <f>'Definición técnica de imagenes'!A13</f>
        <v>M101</v>
      </c>
    </row>
    <row r="12" spans="1:16" s="11" customFormat="1" ht="260.10000000000002" customHeight="1" x14ac:dyDescent="0.25">
      <c r="A12" s="12" t="str">
        <f t="shared" si="3"/>
        <v>IMG03</v>
      </c>
      <c r="B12" s="62" t="s">
        <v>190</v>
      </c>
      <c r="C12" s="20" t="str">
        <f t="shared" si="0"/>
        <v>Recurso M101</v>
      </c>
      <c r="D12" s="63" t="s">
        <v>197</v>
      </c>
      <c r="E12" s="63" t="s">
        <v>155</v>
      </c>
      <c r="F12" s="13" t="str">
        <f t="shared" ca="1" si="4"/>
        <v>MA_07_05_CO_REC120_IMG03n.png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98" customHeight="1" x14ac:dyDescent="0.25">
      <c r="A13" s="12" t="str">
        <f t="shared" si="3"/>
        <v>IMG04</v>
      </c>
      <c r="B13" s="62" t="s">
        <v>190</v>
      </c>
      <c r="C13" s="20" t="str">
        <f t="shared" si="0"/>
        <v>Recurso M101</v>
      </c>
      <c r="D13" s="63" t="s">
        <v>197</v>
      </c>
      <c r="E13" s="63" t="s">
        <v>155</v>
      </c>
      <c r="F13" s="13" t="str">
        <f t="shared" ca="1" si="4"/>
        <v>MA_07_05_CO_REC120_IMG04n.png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209.1" customHeight="1" x14ac:dyDescent="0.25">
      <c r="A14" s="12" t="str">
        <f t="shared" si="3"/>
        <v>IMG05</v>
      </c>
      <c r="B14" s="62" t="s">
        <v>190</v>
      </c>
      <c r="C14" s="20" t="str">
        <f t="shared" si="0"/>
        <v>Recurso M101</v>
      </c>
      <c r="D14" s="63" t="s">
        <v>197</v>
      </c>
      <c r="E14" s="63" t="s">
        <v>155</v>
      </c>
      <c r="F14" s="13" t="str">
        <f t="shared" ca="1" si="4"/>
        <v>MA_07_05_CO_REC120_IMG05n.png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246" customHeight="1" x14ac:dyDescent="0.25">
      <c r="A15" s="12" t="str">
        <f t="shared" si="3"/>
        <v>IMG06</v>
      </c>
      <c r="B15" s="62" t="s">
        <v>190</v>
      </c>
      <c r="C15" s="20" t="str">
        <f t="shared" si="0"/>
        <v>Recurso M101</v>
      </c>
      <c r="D15" s="63" t="s">
        <v>197</v>
      </c>
      <c r="E15" s="63" t="s">
        <v>155</v>
      </c>
      <c r="F15" s="13" t="str">
        <f t="shared" ca="1" si="4"/>
        <v>MA_07_05_CO_REC120_IMG06n.png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2016-02-03T15:41:18Z</dcterms:modified>
</cp:coreProperties>
</file>