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H51" i="1"/>
  <c r="H50" i="1"/>
  <c r="H49" i="1"/>
  <c r="H48" i="1"/>
  <c r="H47" i="1"/>
  <c r="H46" i="1"/>
  <c r="H45" i="1"/>
  <c r="H41" i="1"/>
  <c r="H39" i="1"/>
  <c r="H38" i="1"/>
  <c r="H37" i="1"/>
  <c r="H36" i="1"/>
  <c r="H35" i="1"/>
  <c r="H31" i="1"/>
  <c r="H30" i="1"/>
  <c r="H26" i="1"/>
  <c r="H21" i="1"/>
  <c r="H1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s="1"/>
  <c r="G16" i="1" s="1"/>
  <c r="A17" i="1" l="1"/>
  <c r="F17" i="1" l="1"/>
  <c r="G17" i="1" s="1"/>
  <c r="H17" i="1"/>
  <c r="A18" i="1"/>
  <c r="F18" i="1" l="1"/>
  <c r="G18" i="1" s="1"/>
  <c r="H18" i="1"/>
  <c r="A19" i="1"/>
  <c r="F19" i="1" l="1"/>
  <c r="G19" i="1" s="1"/>
  <c r="H19" i="1"/>
  <c r="A20" i="1"/>
  <c r="F20" i="1" l="1"/>
  <c r="G20" i="1" s="1"/>
  <c r="H20" i="1"/>
  <c r="A21" i="1"/>
  <c r="F21" i="1" s="1"/>
  <c r="G21" i="1" s="1"/>
  <c r="A22" i="1" l="1"/>
  <c r="F22" i="1" l="1"/>
  <c r="G22" i="1" s="1"/>
  <c r="H22" i="1"/>
  <c r="A23" i="1"/>
  <c r="F23" i="1" l="1"/>
  <c r="G23" i="1" s="1"/>
  <c r="H23" i="1"/>
  <c r="A24" i="1"/>
  <c r="F24" i="1" l="1"/>
  <c r="G24" i="1" s="1"/>
  <c r="H24" i="1"/>
  <c r="A25" i="1"/>
  <c r="F25" i="1" l="1"/>
  <c r="G25" i="1" s="1"/>
  <c r="H25" i="1"/>
  <c r="A26" i="1"/>
  <c r="F26" i="1" s="1"/>
  <c r="G26" i="1" s="1"/>
  <c r="A27" i="1" l="1"/>
  <c r="F27" i="1" l="1"/>
  <c r="G27" i="1" s="1"/>
  <c r="H27" i="1"/>
  <c r="A28" i="1"/>
  <c r="F28" i="1" l="1"/>
  <c r="G28" i="1" s="1"/>
  <c r="H28" i="1"/>
  <c r="A29" i="1"/>
  <c r="F29" i="1" l="1"/>
  <c r="G29" i="1" s="1"/>
  <c r="H29" i="1"/>
  <c r="A30" i="1"/>
  <c r="F30" i="1" s="1"/>
  <c r="G30" i="1" s="1"/>
  <c r="A31" i="1" l="1"/>
  <c r="F31" i="1" s="1"/>
  <c r="G31" i="1" s="1"/>
  <c r="A32" i="1" l="1"/>
  <c r="F32" i="1" l="1"/>
  <c r="G32" i="1" s="1"/>
  <c r="H32" i="1"/>
  <c r="A33" i="1"/>
  <c r="F33" i="1" l="1"/>
  <c r="G33" i="1" s="1"/>
  <c r="H33" i="1"/>
  <c r="A34" i="1"/>
  <c r="F34" i="1" l="1"/>
  <c r="G34" i="1" s="1"/>
  <c r="H34" i="1"/>
  <c r="A35" i="1"/>
  <c r="F35" i="1" s="1"/>
  <c r="G35" i="1" s="1"/>
  <c r="A36" i="1" l="1"/>
  <c r="F36" i="1" s="1"/>
  <c r="G36" i="1" s="1"/>
  <c r="A37" i="1" l="1"/>
  <c r="F37" i="1" s="1"/>
  <c r="G37" i="1" s="1"/>
  <c r="A38" i="1" l="1"/>
  <c r="F38" i="1" s="1"/>
  <c r="G38" i="1" s="1"/>
  <c r="A39" i="1" l="1"/>
  <c r="F39" i="1" s="1"/>
  <c r="G39" i="1" s="1"/>
  <c r="A40" i="1" l="1"/>
  <c r="F40" i="1" l="1"/>
  <c r="G40" i="1" s="1"/>
  <c r="H40" i="1"/>
  <c r="A41" i="1"/>
  <c r="F41" i="1" s="1"/>
  <c r="G41" i="1" s="1"/>
  <c r="A42" i="1" l="1"/>
  <c r="F42" i="1" l="1"/>
  <c r="G42" i="1" s="1"/>
  <c r="H42" i="1"/>
  <c r="A43" i="1"/>
  <c r="F43" i="1" l="1"/>
  <c r="G43" i="1" s="1"/>
  <c r="H43" i="1"/>
  <c r="A44" i="1"/>
  <c r="F44" i="1" l="1"/>
  <c r="G44" i="1" s="1"/>
  <c r="H44" i="1"/>
  <c r="A45" i="1"/>
  <c r="F45" i="1" s="1"/>
  <c r="G45" i="1" s="1"/>
  <c r="A46" i="1" l="1"/>
  <c r="F46" i="1" s="1"/>
  <c r="G46" i="1" s="1"/>
  <c r="A47" i="1" l="1"/>
  <c r="F47" i="1" s="1"/>
  <c r="G47" i="1" s="1"/>
  <c r="A48" i="1" l="1"/>
  <c r="F48" i="1" s="1"/>
  <c r="G48" i="1" s="1"/>
  <c r="A49" i="1" l="1"/>
  <c r="F49" i="1" s="1"/>
  <c r="G49" i="1" s="1"/>
  <c r="A50" i="1" l="1"/>
  <c r="F50" i="1" s="1"/>
  <c r="G50" i="1" s="1"/>
  <c r="A51" i="1" l="1"/>
  <c r="F51" i="1" s="1"/>
  <c r="G51" i="1" s="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<sst xmlns="http://schemas.openxmlformats.org/spreadsheetml/2006/main" count="484" uniqueCount="192">
  <si>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</si>
  <si>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</si>
  <si>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</si>
  <si>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</si>
  <si>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</si>
  <si>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</si>
  <si>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</si>
  <si>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</si>
  <si>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</si>
  <si>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</si>
  <si>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</si>
  <si>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</si>
  <si>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</si>
  <si>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</si>
  <si>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</si>
  <si>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</si>
  <si>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</si>
  <si>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</si>
  <si>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</si>
  <si>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</si>
  <si>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</si>
  <si>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</si>
  <si>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</si>
  <si>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</si>
  <si>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</si>
  <si>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</si>
  <si>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</si>
  <si>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</si>
  <si>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</si>
  <si>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</si>
  <si>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</si>
  <si>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</si>
  <si>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</si>
  <si>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</si>
  <si>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</si>
  <si>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</si>
  <si>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</si>
  <si>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</si>
  <si>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</si>
  <si>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</si>
  <si>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</si>
  <si>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</si>
  <si>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</si>
  <si>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</si>
  <si>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</si>
  <si>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</si>
  <si>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</si>
  <si>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</si>
  <si>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</si>
  <si>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</si>
  <si>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</si>
  <si>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</si>
  <si>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</si>
  <si>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</si>
  <si>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</si>
  <si>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</si>
  <si>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</si>
  <si>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</si>
  <si>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</si>
  <si>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</si>
  <si>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</si>
  <si>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</si>
  <si>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</si>
  <si>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</si>
  <si>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</si>
  <si>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</si>
  <si>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</si>
  <si>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</si>
  <si>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</si>
  <si>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</si>
  <si>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</si>
  <si>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</si>
  <si>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</si>
  <si>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</si>
  <si>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</si>
  <si>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</si>
  <si>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</si>
  <si>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</si>
  <si>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</si>
  <si>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</si>
  <si>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</si>
  <si>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</si>
  <si>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</si>
  <si>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</si>
  <si>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</si>
  <si>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</si>
  <si>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</si>
  <si>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</si>
  <si>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</si>
  <si>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</si>
  <si>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</si>
  <si>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</si>
  <si>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</si>
  <si>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</si>
  <si>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</si>
  <si>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</si>
  <si>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</si>
  <si>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</si>
  <si>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</si>
  <si>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</si>
  <si>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</si>
  <si>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</si>
  <si>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</si>
  <si>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</si>
  <si>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</si>
  <si>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</si>
  <si>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</si>
  <si>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</si>
  <si>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</si>
  <si>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</si>
  <si>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</si>
  <si>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</si>
  <si>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</si>
  <si>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</si>
  <si>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</si>
  <si>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</si>
  <si>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</si>
  <si>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</si>
  <si>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</si>
  <si>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</si>
  <si>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</si>
  <si>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</si>
  <si>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</si>
  <si>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</si>
  <si>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</si>
  <si>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</si>
  <si>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</si>
  <si>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</si>
  <si>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</si>
  <si>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</si>
  <si>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</si>
  <si>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</si>
  <si>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</si>
  <si>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</si>
  <si>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</si>
  <si>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</si>
  <si>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</si>
  <si>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</si>
  <si>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</si>
  <si>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</si>
  <si>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</si>
  <si>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</si>
  <si>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</si>
  <si>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</si>
  <si>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</si>
  <si>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</si>
  <si>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</si>
  <si>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</si>
  <si>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</si>
  <si>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</si>
  <si>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</si>
  <si>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</si>
  <si>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</si>
  <si>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</si>
  <si>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</si>
  <si>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</si>
  <si>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</si>
  <si>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</si>
  <si>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</si>
  <si>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</si>
  <si>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</si>
  <si>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</si>
  <si>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</si>
  <si>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</si>
  <si>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</si>
  <si>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</si>
  <si>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</si>
  <si>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</si>
  <si>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</si>
  <si>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</si>
  <si>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</si>
  <si>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</si>
  <si>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</si>
  <si>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</si>
  <si>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</si>
  <si>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</si>
  <si>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</si>
  <si>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</si>
  <si>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</si>
  <si>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</si>
  <si>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</si>
  <si>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</si>
  <si>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</si>
  <si>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</si>
  <si>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</si>
  <si>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</si>
  <si>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</si>
  <si>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Practica de sustracción de números racionales</t>
  </si>
  <si>
    <t>Alexander Rincón</t>
  </si>
  <si>
    <t>MA_07_06_COREC40</t>
  </si>
  <si>
    <t>Imagen sugerida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</si>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</sst>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9" Type="http://schemas.openxmlformats.org/officeDocument/2006/relationships/image" Target="../media/image39.gif"/><Relationship Id="rId21" Type="http://schemas.openxmlformats.org/officeDocument/2006/relationships/image" Target="../media/image21.gif"/><Relationship Id="rId34" Type="http://schemas.openxmlformats.org/officeDocument/2006/relationships/image" Target="../media/image34.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33" Type="http://schemas.openxmlformats.org/officeDocument/2006/relationships/image" Target="../media/image33.gif"/><Relationship Id="rId38" Type="http://schemas.openxmlformats.org/officeDocument/2006/relationships/image" Target="../media/image38.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32" Type="http://schemas.openxmlformats.org/officeDocument/2006/relationships/image" Target="../media/image32.gif"/><Relationship Id="rId37" Type="http://schemas.openxmlformats.org/officeDocument/2006/relationships/image" Target="../media/image37.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36" Type="http://schemas.openxmlformats.org/officeDocument/2006/relationships/image" Target="../media/image36.gif"/><Relationship Id="rId10" Type="http://schemas.openxmlformats.org/officeDocument/2006/relationships/image" Target="../media/image10.gif"/><Relationship Id="rId19" Type="http://schemas.openxmlformats.org/officeDocument/2006/relationships/image" Target="../media/image19.gif"/><Relationship Id="rId31" Type="http://schemas.openxmlformats.org/officeDocument/2006/relationships/image" Target="../media/image31.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 Id="rId30" Type="http://schemas.openxmlformats.org/officeDocument/2006/relationships/image" Target="../media/image30.gif"/><Relationship Id="rId35" Type="http://schemas.openxmlformats.org/officeDocument/2006/relationships/image" Target="../media/image35.gif"/><Relationship Id="rId8" Type="http://schemas.openxmlformats.org/officeDocument/2006/relationships/image" Target="../media/image8.gif"/><Relationship Id="rId3"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9</xdr:col>
      <xdr:colOff>309563</xdr:colOff>
      <xdr:row>9</xdr:row>
      <xdr:rowOff>23812</xdr:rowOff>
    </xdr:from>
    <xdr:to>
      <xdr:col>9</xdr:col>
      <xdr:colOff>1700213</xdr:colOff>
      <xdr:row>9</xdr:row>
      <xdr:rowOff>500062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1" y="2178843"/>
          <a:ext cx="1390650" cy="476250"/>
        </a:xfrm>
        <a:prstGeom prst="rect">
          <a:avLst/>
        </a:prstGeom>
      </xdr:spPr>
    </xdr:pic>
    <xdr:clientData/>
  </xdr:twoCellAnchor>
  <xdr:twoCellAnchor editAs="oneCell">
    <xdr:from>
      <xdr:col>9</xdr:col>
      <xdr:colOff>154781</xdr:colOff>
      <xdr:row>10</xdr:row>
      <xdr:rowOff>11906</xdr:rowOff>
    </xdr:from>
    <xdr:to>
      <xdr:col>9</xdr:col>
      <xdr:colOff>869156</xdr:colOff>
      <xdr:row>10</xdr:row>
      <xdr:rowOff>488156</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6969" y="2786062"/>
          <a:ext cx="714375" cy="476250"/>
        </a:xfrm>
        <a:prstGeom prst="rect">
          <a:avLst/>
        </a:prstGeom>
      </xdr:spPr>
    </xdr:pic>
    <xdr:clientData/>
  </xdr:twoCellAnchor>
  <xdr:twoCellAnchor editAs="oneCell">
    <xdr:from>
      <xdr:col>9</xdr:col>
      <xdr:colOff>166688</xdr:colOff>
      <xdr:row>10</xdr:row>
      <xdr:rowOff>523876</xdr:rowOff>
    </xdr:from>
    <xdr:to>
      <xdr:col>9</xdr:col>
      <xdr:colOff>881063</xdr:colOff>
      <xdr:row>11</xdr:row>
      <xdr:rowOff>464344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58876" y="3298032"/>
          <a:ext cx="714375" cy="476250"/>
        </a:xfrm>
        <a:prstGeom prst="rect">
          <a:avLst/>
        </a:prstGeom>
      </xdr:spPr>
    </xdr:pic>
    <xdr:clientData/>
  </xdr:twoCellAnchor>
  <xdr:twoCellAnchor editAs="oneCell">
    <xdr:from>
      <xdr:col>9</xdr:col>
      <xdr:colOff>154781</xdr:colOff>
      <xdr:row>12</xdr:row>
      <xdr:rowOff>59531</xdr:rowOff>
    </xdr:from>
    <xdr:to>
      <xdr:col>9</xdr:col>
      <xdr:colOff>869156</xdr:colOff>
      <xdr:row>12</xdr:row>
      <xdr:rowOff>535781</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46969" y="3917156"/>
          <a:ext cx="714375" cy="476250"/>
        </a:xfrm>
        <a:prstGeom prst="rect">
          <a:avLst/>
        </a:prstGeom>
      </xdr:spPr>
    </xdr:pic>
    <xdr:clientData/>
  </xdr:twoCellAnchor>
  <xdr:twoCellAnchor editAs="oneCell">
    <xdr:from>
      <xdr:col>9</xdr:col>
      <xdr:colOff>178594</xdr:colOff>
      <xdr:row>13</xdr:row>
      <xdr:rowOff>35719</xdr:rowOff>
    </xdr:from>
    <xdr:to>
      <xdr:col>9</xdr:col>
      <xdr:colOff>931069</xdr:colOff>
      <xdr:row>13</xdr:row>
      <xdr:rowOff>511969</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870782" y="4512469"/>
          <a:ext cx="752475" cy="476250"/>
        </a:xfrm>
        <a:prstGeom prst="rect">
          <a:avLst/>
        </a:prstGeom>
      </xdr:spPr>
    </xdr:pic>
    <xdr:clientData/>
  </xdr:twoCellAnchor>
  <xdr:twoCellAnchor editAs="oneCell">
    <xdr:from>
      <xdr:col>8</xdr:col>
      <xdr:colOff>1524000</xdr:colOff>
      <xdr:row>14</xdr:row>
      <xdr:rowOff>83344</xdr:rowOff>
    </xdr:from>
    <xdr:to>
      <xdr:col>9</xdr:col>
      <xdr:colOff>2250281</xdr:colOff>
      <xdr:row>14</xdr:row>
      <xdr:rowOff>302419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656469" y="5083969"/>
          <a:ext cx="2286000" cy="219075"/>
        </a:xfrm>
        <a:prstGeom prst="rect">
          <a:avLst/>
        </a:prstGeom>
      </xdr:spPr>
    </xdr:pic>
    <xdr:clientData/>
  </xdr:twoCellAnchor>
  <xdr:twoCellAnchor editAs="oneCell">
    <xdr:from>
      <xdr:col>9</xdr:col>
      <xdr:colOff>0</xdr:colOff>
      <xdr:row>15</xdr:row>
      <xdr:rowOff>0</xdr:rowOff>
    </xdr:from>
    <xdr:to>
      <xdr:col>9</xdr:col>
      <xdr:colOff>1314450</xdr:colOff>
      <xdr:row>15</xdr:row>
      <xdr:rowOff>219075</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692188" y="5345906"/>
          <a:ext cx="1314450" cy="219075"/>
        </a:xfrm>
        <a:prstGeom prst="rect">
          <a:avLst/>
        </a:prstGeom>
      </xdr:spPr>
    </xdr:pic>
    <xdr:clientData/>
  </xdr:twoCellAnchor>
  <xdr:twoCellAnchor editAs="oneCell">
    <xdr:from>
      <xdr:col>9</xdr:col>
      <xdr:colOff>0</xdr:colOff>
      <xdr:row>16</xdr:row>
      <xdr:rowOff>0</xdr:rowOff>
    </xdr:from>
    <xdr:to>
      <xdr:col>9</xdr:col>
      <xdr:colOff>1143000</xdr:colOff>
      <xdr:row>16</xdr:row>
      <xdr:rowOff>219075</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692188" y="5691188"/>
          <a:ext cx="1143000" cy="219075"/>
        </a:xfrm>
        <a:prstGeom prst="rect">
          <a:avLst/>
        </a:prstGeom>
      </xdr:spPr>
    </xdr:pic>
    <xdr:clientData/>
  </xdr:twoCellAnchor>
  <xdr:twoCellAnchor editAs="oneCell">
    <xdr:from>
      <xdr:col>9</xdr:col>
      <xdr:colOff>0</xdr:colOff>
      <xdr:row>17</xdr:row>
      <xdr:rowOff>0</xdr:rowOff>
    </xdr:from>
    <xdr:to>
      <xdr:col>9</xdr:col>
      <xdr:colOff>1143000</xdr:colOff>
      <xdr:row>17</xdr:row>
      <xdr:rowOff>219075</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92188" y="6036469"/>
          <a:ext cx="1143000" cy="219075"/>
        </a:xfrm>
        <a:prstGeom prst="rect">
          <a:avLst/>
        </a:prstGeom>
      </xdr:spPr>
    </xdr:pic>
    <xdr:clientData/>
  </xdr:twoCellAnchor>
  <xdr:twoCellAnchor editAs="oneCell">
    <xdr:from>
      <xdr:col>9</xdr:col>
      <xdr:colOff>0</xdr:colOff>
      <xdr:row>18</xdr:row>
      <xdr:rowOff>0</xdr:rowOff>
    </xdr:from>
    <xdr:to>
      <xdr:col>9</xdr:col>
      <xdr:colOff>1314450</xdr:colOff>
      <xdr:row>18</xdr:row>
      <xdr:rowOff>219075</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692188" y="6381750"/>
          <a:ext cx="1314450" cy="219075"/>
        </a:xfrm>
        <a:prstGeom prst="rect">
          <a:avLst/>
        </a:prstGeom>
      </xdr:spPr>
    </xdr:pic>
    <xdr:clientData/>
  </xdr:twoCellAnchor>
  <xdr:twoCellAnchor editAs="oneCell">
    <xdr:from>
      <xdr:col>9</xdr:col>
      <xdr:colOff>0</xdr:colOff>
      <xdr:row>19</xdr:row>
      <xdr:rowOff>0</xdr:rowOff>
    </xdr:from>
    <xdr:to>
      <xdr:col>9</xdr:col>
      <xdr:colOff>1095375</xdr:colOff>
      <xdr:row>19</xdr:row>
      <xdr:rowOff>476250</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692188" y="6727031"/>
          <a:ext cx="1095375" cy="476250"/>
        </a:xfrm>
        <a:prstGeom prst="rect">
          <a:avLst/>
        </a:prstGeom>
      </xdr:spPr>
    </xdr:pic>
    <xdr:clientData/>
  </xdr:twoCellAnchor>
  <xdr:twoCellAnchor editAs="oneCell">
    <xdr:from>
      <xdr:col>9</xdr:col>
      <xdr:colOff>0</xdr:colOff>
      <xdr:row>20</xdr:row>
      <xdr:rowOff>0</xdr:rowOff>
    </xdr:from>
    <xdr:to>
      <xdr:col>9</xdr:col>
      <xdr:colOff>971550</xdr:colOff>
      <xdr:row>20</xdr:row>
      <xdr:rowOff>476250</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692188" y="7286625"/>
          <a:ext cx="971550" cy="476250"/>
        </a:xfrm>
        <a:prstGeom prst="rect">
          <a:avLst/>
        </a:prstGeom>
      </xdr:spPr>
    </xdr:pic>
    <xdr:clientData/>
  </xdr:twoCellAnchor>
  <xdr:twoCellAnchor editAs="oneCell">
    <xdr:from>
      <xdr:col>9</xdr:col>
      <xdr:colOff>0</xdr:colOff>
      <xdr:row>21</xdr:row>
      <xdr:rowOff>0</xdr:rowOff>
    </xdr:from>
    <xdr:to>
      <xdr:col>9</xdr:col>
      <xdr:colOff>828675</xdr:colOff>
      <xdr:row>21</xdr:row>
      <xdr:rowOff>476250</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692188" y="7870031"/>
          <a:ext cx="828675" cy="476250"/>
        </a:xfrm>
        <a:prstGeom prst="rect">
          <a:avLst/>
        </a:prstGeom>
      </xdr:spPr>
    </xdr:pic>
    <xdr:clientData/>
  </xdr:twoCellAnchor>
  <xdr:twoCellAnchor editAs="oneCell">
    <xdr:from>
      <xdr:col>9</xdr:col>
      <xdr:colOff>0</xdr:colOff>
      <xdr:row>22</xdr:row>
      <xdr:rowOff>0</xdr:rowOff>
    </xdr:from>
    <xdr:to>
      <xdr:col>9</xdr:col>
      <xdr:colOff>647700</xdr:colOff>
      <xdr:row>22</xdr:row>
      <xdr:rowOff>476250</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692188" y="8429625"/>
          <a:ext cx="647700" cy="476250"/>
        </a:xfrm>
        <a:prstGeom prst="rect">
          <a:avLst/>
        </a:prstGeom>
      </xdr:spPr>
    </xdr:pic>
    <xdr:clientData/>
  </xdr:twoCellAnchor>
  <xdr:twoCellAnchor editAs="oneCell">
    <xdr:from>
      <xdr:col>9</xdr:col>
      <xdr:colOff>0</xdr:colOff>
      <xdr:row>23</xdr:row>
      <xdr:rowOff>0</xdr:rowOff>
    </xdr:from>
    <xdr:to>
      <xdr:col>9</xdr:col>
      <xdr:colOff>790575</xdr:colOff>
      <xdr:row>23</xdr:row>
      <xdr:rowOff>476250</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692188" y="8953500"/>
          <a:ext cx="790575" cy="476250"/>
        </a:xfrm>
        <a:prstGeom prst="rect">
          <a:avLst/>
        </a:prstGeom>
      </xdr:spPr>
    </xdr:pic>
    <xdr:clientData/>
  </xdr:twoCellAnchor>
  <xdr:twoCellAnchor editAs="oneCell">
    <xdr:from>
      <xdr:col>9</xdr:col>
      <xdr:colOff>0</xdr:colOff>
      <xdr:row>23</xdr:row>
      <xdr:rowOff>0</xdr:rowOff>
    </xdr:from>
    <xdr:to>
      <xdr:col>9</xdr:col>
      <xdr:colOff>790575</xdr:colOff>
      <xdr:row>23</xdr:row>
      <xdr:rowOff>476250</xdr:rowOff>
    </xdr:to>
    <xdr:pic>
      <xdr:nvPicPr>
        <xdr:cNvPr id="17" name="Imagen 16"/>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692188" y="8953500"/>
          <a:ext cx="790575" cy="476250"/>
        </a:xfrm>
        <a:prstGeom prst="rect">
          <a:avLst/>
        </a:prstGeom>
      </xdr:spPr>
    </xdr:pic>
    <xdr:clientData/>
  </xdr:twoCellAnchor>
  <xdr:twoCellAnchor editAs="oneCell">
    <xdr:from>
      <xdr:col>9</xdr:col>
      <xdr:colOff>154782</xdr:colOff>
      <xdr:row>24</xdr:row>
      <xdr:rowOff>119062</xdr:rowOff>
    </xdr:from>
    <xdr:to>
      <xdr:col>9</xdr:col>
      <xdr:colOff>1402557</xdr:colOff>
      <xdr:row>24</xdr:row>
      <xdr:rowOff>338137</xdr:rowOff>
    </xdr:to>
    <xdr:pic>
      <xdr:nvPicPr>
        <xdr:cNvPr id="18" name="Imagen 1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846970" y="9584531"/>
          <a:ext cx="1247775" cy="219075"/>
        </a:xfrm>
        <a:prstGeom prst="rect">
          <a:avLst/>
        </a:prstGeom>
      </xdr:spPr>
    </xdr:pic>
    <xdr:clientData/>
  </xdr:twoCellAnchor>
  <xdr:twoCellAnchor editAs="oneCell">
    <xdr:from>
      <xdr:col>9</xdr:col>
      <xdr:colOff>0</xdr:colOff>
      <xdr:row>25</xdr:row>
      <xdr:rowOff>0</xdr:rowOff>
    </xdr:from>
    <xdr:to>
      <xdr:col>9</xdr:col>
      <xdr:colOff>1028700</xdr:colOff>
      <xdr:row>25</xdr:row>
      <xdr:rowOff>219075</xdr:rowOff>
    </xdr:to>
    <xdr:pic>
      <xdr:nvPicPr>
        <xdr:cNvPr id="19" name="Imagen 18"/>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692188" y="9834563"/>
          <a:ext cx="1028700" cy="219075"/>
        </a:xfrm>
        <a:prstGeom prst="rect">
          <a:avLst/>
        </a:prstGeom>
      </xdr:spPr>
    </xdr:pic>
    <xdr:clientData/>
  </xdr:twoCellAnchor>
  <xdr:twoCellAnchor editAs="oneCell">
    <xdr:from>
      <xdr:col>9</xdr:col>
      <xdr:colOff>0</xdr:colOff>
      <xdr:row>26</xdr:row>
      <xdr:rowOff>0</xdr:rowOff>
    </xdr:from>
    <xdr:to>
      <xdr:col>9</xdr:col>
      <xdr:colOff>857250</xdr:colOff>
      <xdr:row>26</xdr:row>
      <xdr:rowOff>219075</xdr:rowOff>
    </xdr:to>
    <xdr:pic>
      <xdr:nvPicPr>
        <xdr:cNvPr id="20" name="Imagen 19"/>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692188" y="10179844"/>
          <a:ext cx="857250" cy="219075"/>
        </a:xfrm>
        <a:prstGeom prst="rect">
          <a:avLst/>
        </a:prstGeom>
      </xdr:spPr>
    </xdr:pic>
    <xdr:clientData/>
  </xdr:twoCellAnchor>
  <xdr:twoCellAnchor editAs="oneCell">
    <xdr:from>
      <xdr:col>9</xdr:col>
      <xdr:colOff>0</xdr:colOff>
      <xdr:row>27</xdr:row>
      <xdr:rowOff>0</xdr:rowOff>
    </xdr:from>
    <xdr:to>
      <xdr:col>9</xdr:col>
      <xdr:colOff>857250</xdr:colOff>
      <xdr:row>27</xdr:row>
      <xdr:rowOff>219075</xdr:rowOff>
    </xdr:to>
    <xdr:pic>
      <xdr:nvPicPr>
        <xdr:cNvPr id="21" name="Imagen 2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692188" y="10525125"/>
          <a:ext cx="857250" cy="219075"/>
        </a:xfrm>
        <a:prstGeom prst="rect">
          <a:avLst/>
        </a:prstGeom>
      </xdr:spPr>
    </xdr:pic>
    <xdr:clientData/>
  </xdr:twoCellAnchor>
  <xdr:twoCellAnchor editAs="oneCell">
    <xdr:from>
      <xdr:col>9</xdr:col>
      <xdr:colOff>0</xdr:colOff>
      <xdr:row>28</xdr:row>
      <xdr:rowOff>0</xdr:rowOff>
    </xdr:from>
    <xdr:to>
      <xdr:col>9</xdr:col>
      <xdr:colOff>1028700</xdr:colOff>
      <xdr:row>28</xdr:row>
      <xdr:rowOff>219075</xdr:rowOff>
    </xdr:to>
    <xdr:pic>
      <xdr:nvPicPr>
        <xdr:cNvPr id="22" name="Imagen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692188" y="10870406"/>
          <a:ext cx="1028700" cy="219075"/>
        </a:xfrm>
        <a:prstGeom prst="rect">
          <a:avLst/>
        </a:prstGeom>
      </xdr:spPr>
    </xdr:pic>
    <xdr:clientData/>
  </xdr:twoCellAnchor>
  <xdr:twoCellAnchor editAs="oneCell">
    <xdr:from>
      <xdr:col>9</xdr:col>
      <xdr:colOff>0</xdr:colOff>
      <xdr:row>29</xdr:row>
      <xdr:rowOff>0</xdr:rowOff>
    </xdr:from>
    <xdr:to>
      <xdr:col>9</xdr:col>
      <xdr:colOff>2505075</xdr:colOff>
      <xdr:row>29</xdr:row>
      <xdr:rowOff>219075</xdr:rowOff>
    </xdr:to>
    <xdr:pic>
      <xdr:nvPicPr>
        <xdr:cNvPr id="23" name="Imagen 22"/>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692188" y="11215688"/>
          <a:ext cx="2505075" cy="219075"/>
        </a:xfrm>
        <a:prstGeom prst="rect">
          <a:avLst/>
        </a:prstGeom>
      </xdr:spPr>
    </xdr:pic>
    <xdr:clientData/>
  </xdr:twoCellAnchor>
  <xdr:twoCellAnchor editAs="oneCell">
    <xdr:from>
      <xdr:col>9</xdr:col>
      <xdr:colOff>0</xdr:colOff>
      <xdr:row>30</xdr:row>
      <xdr:rowOff>0</xdr:rowOff>
    </xdr:from>
    <xdr:to>
      <xdr:col>9</xdr:col>
      <xdr:colOff>1143000</xdr:colOff>
      <xdr:row>30</xdr:row>
      <xdr:rowOff>209550</xdr:rowOff>
    </xdr:to>
    <xdr:pic>
      <xdr:nvPicPr>
        <xdr:cNvPr id="24" name="Imagen 23"/>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692188" y="11560969"/>
          <a:ext cx="1143000" cy="209550"/>
        </a:xfrm>
        <a:prstGeom prst="rect">
          <a:avLst/>
        </a:prstGeom>
      </xdr:spPr>
    </xdr:pic>
    <xdr:clientData/>
  </xdr:twoCellAnchor>
  <xdr:twoCellAnchor editAs="oneCell">
    <xdr:from>
      <xdr:col>9</xdr:col>
      <xdr:colOff>0</xdr:colOff>
      <xdr:row>31</xdr:row>
      <xdr:rowOff>0</xdr:rowOff>
    </xdr:from>
    <xdr:to>
      <xdr:col>9</xdr:col>
      <xdr:colOff>1314450</xdr:colOff>
      <xdr:row>31</xdr:row>
      <xdr:rowOff>209550</xdr:rowOff>
    </xdr:to>
    <xdr:pic>
      <xdr:nvPicPr>
        <xdr:cNvPr id="25" name="Imagen 24"/>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92188" y="11906250"/>
          <a:ext cx="1314450" cy="209550"/>
        </a:xfrm>
        <a:prstGeom prst="rect">
          <a:avLst/>
        </a:prstGeom>
      </xdr:spPr>
    </xdr:pic>
    <xdr:clientData/>
  </xdr:twoCellAnchor>
  <xdr:twoCellAnchor editAs="oneCell">
    <xdr:from>
      <xdr:col>9</xdr:col>
      <xdr:colOff>0</xdr:colOff>
      <xdr:row>32</xdr:row>
      <xdr:rowOff>0</xdr:rowOff>
    </xdr:from>
    <xdr:to>
      <xdr:col>9</xdr:col>
      <xdr:colOff>1314450</xdr:colOff>
      <xdr:row>32</xdr:row>
      <xdr:rowOff>209550</xdr:rowOff>
    </xdr:to>
    <xdr:pic>
      <xdr:nvPicPr>
        <xdr:cNvPr id="26" name="Imagen 25"/>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692188" y="12251531"/>
          <a:ext cx="1314450" cy="209550"/>
        </a:xfrm>
        <a:prstGeom prst="rect">
          <a:avLst/>
        </a:prstGeom>
      </xdr:spPr>
    </xdr:pic>
    <xdr:clientData/>
  </xdr:twoCellAnchor>
  <xdr:twoCellAnchor editAs="oneCell">
    <xdr:from>
      <xdr:col>9</xdr:col>
      <xdr:colOff>0</xdr:colOff>
      <xdr:row>33</xdr:row>
      <xdr:rowOff>0</xdr:rowOff>
    </xdr:from>
    <xdr:to>
      <xdr:col>9</xdr:col>
      <xdr:colOff>1143000</xdr:colOff>
      <xdr:row>33</xdr:row>
      <xdr:rowOff>209550</xdr:rowOff>
    </xdr:to>
    <xdr:pic>
      <xdr:nvPicPr>
        <xdr:cNvPr id="27" name="Imagen 26"/>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692188" y="12596813"/>
          <a:ext cx="1143000" cy="209550"/>
        </a:xfrm>
        <a:prstGeom prst="rect">
          <a:avLst/>
        </a:prstGeom>
      </xdr:spPr>
    </xdr:pic>
    <xdr:clientData/>
  </xdr:twoCellAnchor>
  <xdr:twoCellAnchor editAs="oneCell">
    <xdr:from>
      <xdr:col>9</xdr:col>
      <xdr:colOff>0</xdr:colOff>
      <xdr:row>34</xdr:row>
      <xdr:rowOff>0</xdr:rowOff>
    </xdr:from>
    <xdr:to>
      <xdr:col>9</xdr:col>
      <xdr:colOff>2400300</xdr:colOff>
      <xdr:row>34</xdr:row>
      <xdr:rowOff>552450</xdr:rowOff>
    </xdr:to>
    <xdr:pic>
      <xdr:nvPicPr>
        <xdr:cNvPr id="28" name="Imagen 27"/>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692188" y="12942094"/>
          <a:ext cx="2400300" cy="552450"/>
        </a:xfrm>
        <a:prstGeom prst="rect">
          <a:avLst/>
        </a:prstGeom>
      </xdr:spPr>
    </xdr:pic>
    <xdr:clientData/>
  </xdr:twoCellAnchor>
  <xdr:twoCellAnchor editAs="oneCell">
    <xdr:from>
      <xdr:col>9</xdr:col>
      <xdr:colOff>0</xdr:colOff>
      <xdr:row>35</xdr:row>
      <xdr:rowOff>0</xdr:rowOff>
    </xdr:from>
    <xdr:to>
      <xdr:col>9</xdr:col>
      <xdr:colOff>152400</xdr:colOff>
      <xdr:row>35</xdr:row>
      <xdr:rowOff>476250</xdr:rowOff>
    </xdr:to>
    <xdr:pic>
      <xdr:nvPicPr>
        <xdr:cNvPr id="29" name="Imagen 28"/>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692188" y="13501688"/>
          <a:ext cx="152400" cy="476250"/>
        </a:xfrm>
        <a:prstGeom prst="rect">
          <a:avLst/>
        </a:prstGeom>
      </xdr:spPr>
    </xdr:pic>
    <xdr:clientData/>
  </xdr:twoCellAnchor>
  <xdr:twoCellAnchor editAs="oneCell">
    <xdr:from>
      <xdr:col>9</xdr:col>
      <xdr:colOff>0</xdr:colOff>
      <xdr:row>36</xdr:row>
      <xdr:rowOff>0</xdr:rowOff>
    </xdr:from>
    <xdr:to>
      <xdr:col>9</xdr:col>
      <xdr:colOff>342900</xdr:colOff>
      <xdr:row>36</xdr:row>
      <xdr:rowOff>476250</xdr:rowOff>
    </xdr:to>
    <xdr:pic>
      <xdr:nvPicPr>
        <xdr:cNvPr id="30" name="Imagen 29"/>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692188" y="14085094"/>
          <a:ext cx="342900" cy="476250"/>
        </a:xfrm>
        <a:prstGeom prst="rect">
          <a:avLst/>
        </a:prstGeom>
      </xdr:spPr>
    </xdr:pic>
    <xdr:clientData/>
  </xdr:twoCellAnchor>
  <xdr:twoCellAnchor editAs="oneCell">
    <xdr:from>
      <xdr:col>9</xdr:col>
      <xdr:colOff>0</xdr:colOff>
      <xdr:row>37</xdr:row>
      <xdr:rowOff>0</xdr:rowOff>
    </xdr:from>
    <xdr:to>
      <xdr:col>9</xdr:col>
      <xdr:colOff>485775</xdr:colOff>
      <xdr:row>37</xdr:row>
      <xdr:rowOff>476250</xdr:rowOff>
    </xdr:to>
    <xdr:pic>
      <xdr:nvPicPr>
        <xdr:cNvPr id="31" name="Imagen 30"/>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692188" y="14692313"/>
          <a:ext cx="485775" cy="476250"/>
        </a:xfrm>
        <a:prstGeom prst="rect">
          <a:avLst/>
        </a:prstGeom>
      </xdr:spPr>
    </xdr:pic>
    <xdr:clientData/>
  </xdr:twoCellAnchor>
  <xdr:twoCellAnchor editAs="oneCell">
    <xdr:from>
      <xdr:col>9</xdr:col>
      <xdr:colOff>0</xdr:colOff>
      <xdr:row>38</xdr:row>
      <xdr:rowOff>0</xdr:rowOff>
    </xdr:from>
    <xdr:to>
      <xdr:col>9</xdr:col>
      <xdr:colOff>485775</xdr:colOff>
      <xdr:row>38</xdr:row>
      <xdr:rowOff>476250</xdr:rowOff>
    </xdr:to>
    <xdr:pic>
      <xdr:nvPicPr>
        <xdr:cNvPr id="32" name="Imagen 31"/>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692188" y="15216188"/>
          <a:ext cx="485775" cy="476250"/>
        </a:xfrm>
        <a:prstGeom prst="rect">
          <a:avLst/>
        </a:prstGeom>
      </xdr:spPr>
    </xdr:pic>
    <xdr:clientData/>
  </xdr:twoCellAnchor>
  <xdr:twoCellAnchor editAs="oneCell">
    <xdr:from>
      <xdr:col>9</xdr:col>
      <xdr:colOff>0</xdr:colOff>
      <xdr:row>39</xdr:row>
      <xdr:rowOff>0</xdr:rowOff>
    </xdr:from>
    <xdr:to>
      <xdr:col>9</xdr:col>
      <xdr:colOff>1647825</xdr:colOff>
      <xdr:row>40</xdr:row>
      <xdr:rowOff>28575</xdr:rowOff>
    </xdr:to>
    <xdr:pic>
      <xdr:nvPicPr>
        <xdr:cNvPr id="33" name="Imagen 32"/>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692188" y="15751969"/>
          <a:ext cx="1647825" cy="552450"/>
        </a:xfrm>
        <a:prstGeom prst="rect">
          <a:avLst/>
        </a:prstGeom>
      </xdr:spPr>
    </xdr:pic>
    <xdr:clientData/>
  </xdr:twoCellAnchor>
  <xdr:twoCellAnchor editAs="oneCell">
    <xdr:from>
      <xdr:col>9</xdr:col>
      <xdr:colOff>0</xdr:colOff>
      <xdr:row>40</xdr:row>
      <xdr:rowOff>0</xdr:rowOff>
    </xdr:from>
    <xdr:to>
      <xdr:col>9</xdr:col>
      <xdr:colOff>295275</xdr:colOff>
      <xdr:row>40</xdr:row>
      <xdr:rowOff>476250</xdr:rowOff>
    </xdr:to>
    <xdr:pic>
      <xdr:nvPicPr>
        <xdr:cNvPr id="34" name="Imagen 33"/>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692188" y="16275844"/>
          <a:ext cx="295275" cy="476250"/>
        </a:xfrm>
        <a:prstGeom prst="rect">
          <a:avLst/>
        </a:prstGeom>
      </xdr:spPr>
    </xdr:pic>
    <xdr:clientData/>
  </xdr:twoCellAnchor>
  <xdr:twoCellAnchor editAs="oneCell">
    <xdr:from>
      <xdr:col>9</xdr:col>
      <xdr:colOff>0</xdr:colOff>
      <xdr:row>41</xdr:row>
      <xdr:rowOff>0</xdr:rowOff>
    </xdr:from>
    <xdr:to>
      <xdr:col>9</xdr:col>
      <xdr:colOff>485775</xdr:colOff>
      <xdr:row>41</xdr:row>
      <xdr:rowOff>476250</xdr:rowOff>
    </xdr:to>
    <xdr:pic>
      <xdr:nvPicPr>
        <xdr:cNvPr id="36" name="Imagen 35"/>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692188" y="16799719"/>
          <a:ext cx="485775" cy="476250"/>
        </a:xfrm>
        <a:prstGeom prst="rect">
          <a:avLst/>
        </a:prstGeom>
      </xdr:spPr>
    </xdr:pic>
    <xdr:clientData/>
  </xdr:twoCellAnchor>
  <xdr:twoCellAnchor editAs="oneCell">
    <xdr:from>
      <xdr:col>9</xdr:col>
      <xdr:colOff>0</xdr:colOff>
      <xdr:row>42</xdr:row>
      <xdr:rowOff>0</xdr:rowOff>
    </xdr:from>
    <xdr:to>
      <xdr:col>9</xdr:col>
      <xdr:colOff>295275</xdr:colOff>
      <xdr:row>42</xdr:row>
      <xdr:rowOff>476250</xdr:rowOff>
    </xdr:to>
    <xdr:pic>
      <xdr:nvPicPr>
        <xdr:cNvPr id="37" name="Imagen 36"/>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692188" y="17299781"/>
          <a:ext cx="295275" cy="476250"/>
        </a:xfrm>
        <a:prstGeom prst="rect">
          <a:avLst/>
        </a:prstGeom>
      </xdr:spPr>
    </xdr:pic>
    <xdr:clientData/>
  </xdr:twoCellAnchor>
  <xdr:twoCellAnchor editAs="oneCell">
    <xdr:from>
      <xdr:col>9</xdr:col>
      <xdr:colOff>0</xdr:colOff>
      <xdr:row>43</xdr:row>
      <xdr:rowOff>0</xdr:rowOff>
    </xdr:from>
    <xdr:to>
      <xdr:col>9</xdr:col>
      <xdr:colOff>485775</xdr:colOff>
      <xdr:row>43</xdr:row>
      <xdr:rowOff>476250</xdr:rowOff>
    </xdr:to>
    <xdr:pic>
      <xdr:nvPicPr>
        <xdr:cNvPr id="38" name="Imagen 37"/>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692188" y="17823656"/>
          <a:ext cx="485775" cy="476250"/>
        </a:xfrm>
        <a:prstGeom prst="rect">
          <a:avLst/>
        </a:prstGeom>
      </xdr:spPr>
    </xdr:pic>
    <xdr:clientData/>
  </xdr:twoCellAnchor>
  <xdr:twoCellAnchor editAs="oneCell">
    <xdr:from>
      <xdr:col>9</xdr:col>
      <xdr:colOff>0</xdr:colOff>
      <xdr:row>44</xdr:row>
      <xdr:rowOff>0</xdr:rowOff>
    </xdr:from>
    <xdr:to>
      <xdr:col>9</xdr:col>
      <xdr:colOff>2209800</xdr:colOff>
      <xdr:row>44</xdr:row>
      <xdr:rowOff>219075</xdr:rowOff>
    </xdr:to>
    <xdr:pic>
      <xdr:nvPicPr>
        <xdr:cNvPr id="39" name="Imagen 38"/>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692188" y="18395156"/>
          <a:ext cx="2209800" cy="219075"/>
        </a:xfrm>
        <a:prstGeom prst="rect">
          <a:avLst/>
        </a:prstGeom>
      </xdr:spPr>
    </xdr:pic>
    <xdr:clientData/>
  </xdr:twoCellAnchor>
  <xdr:twoCellAnchor editAs="oneCell">
    <xdr:from>
      <xdr:col>9</xdr:col>
      <xdr:colOff>0</xdr:colOff>
      <xdr:row>45</xdr:row>
      <xdr:rowOff>0</xdr:rowOff>
    </xdr:from>
    <xdr:to>
      <xdr:col>9</xdr:col>
      <xdr:colOff>390525</xdr:colOff>
      <xdr:row>45</xdr:row>
      <xdr:rowOff>209550</xdr:rowOff>
    </xdr:to>
    <xdr:pic>
      <xdr:nvPicPr>
        <xdr:cNvPr id="40" name="Imagen 39"/>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3692188" y="18740438"/>
          <a:ext cx="390525" cy="209550"/>
        </a:xfrm>
        <a:prstGeom prst="rect">
          <a:avLst/>
        </a:prstGeom>
      </xdr:spPr>
    </xdr:pic>
    <xdr:clientData/>
  </xdr:twoCellAnchor>
  <xdr:twoCellAnchor editAs="oneCell">
    <xdr:from>
      <xdr:col>9</xdr:col>
      <xdr:colOff>0</xdr:colOff>
      <xdr:row>46</xdr:row>
      <xdr:rowOff>0</xdr:rowOff>
    </xdr:from>
    <xdr:to>
      <xdr:col>9</xdr:col>
      <xdr:colOff>571500</xdr:colOff>
      <xdr:row>46</xdr:row>
      <xdr:rowOff>209550</xdr:rowOff>
    </xdr:to>
    <xdr:pic>
      <xdr:nvPicPr>
        <xdr:cNvPr id="41" name="Imagen 40"/>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3692188" y="19085719"/>
          <a:ext cx="571500" cy="209550"/>
        </a:xfrm>
        <a:prstGeom prst="rect">
          <a:avLst/>
        </a:prstGeom>
      </xdr:spPr>
    </xdr:pic>
    <xdr:clientData/>
  </xdr:twoCellAnchor>
  <xdr:twoCellAnchor editAs="oneCell">
    <xdr:from>
      <xdr:col>9</xdr:col>
      <xdr:colOff>0</xdr:colOff>
      <xdr:row>47</xdr:row>
      <xdr:rowOff>0</xdr:rowOff>
    </xdr:from>
    <xdr:to>
      <xdr:col>9</xdr:col>
      <xdr:colOff>571500</xdr:colOff>
      <xdr:row>47</xdr:row>
      <xdr:rowOff>209550</xdr:rowOff>
    </xdr:to>
    <xdr:pic>
      <xdr:nvPicPr>
        <xdr:cNvPr id="42" name="Imagen 41"/>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3692188" y="19431000"/>
          <a:ext cx="571500" cy="209550"/>
        </a:xfrm>
        <a:prstGeom prst="rect">
          <a:avLst/>
        </a:prstGeom>
      </xdr:spPr>
    </xdr:pic>
    <xdr:clientData/>
  </xdr:twoCellAnchor>
  <xdr:twoCellAnchor editAs="oneCell">
    <xdr:from>
      <xdr:col>9</xdr:col>
      <xdr:colOff>0</xdr:colOff>
      <xdr:row>48</xdr:row>
      <xdr:rowOff>0</xdr:rowOff>
    </xdr:from>
    <xdr:to>
      <xdr:col>9</xdr:col>
      <xdr:colOff>390525</xdr:colOff>
      <xdr:row>48</xdr:row>
      <xdr:rowOff>209550</xdr:rowOff>
    </xdr:to>
    <xdr:pic>
      <xdr:nvPicPr>
        <xdr:cNvPr id="43" name="Imagen 42"/>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3692188" y="19776281"/>
          <a:ext cx="390525" cy="209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D51" sqref="D5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42363</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48.7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MA_07_06_COREC40_IMG01n.png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42"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MA_07_06_COREC40_IMG02.png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42.75" customHeight="1" x14ac:dyDescent="0.25">
      <c r="A12" s="12" t="str">
        <f t="shared" si="3"/>
        <v>IMG03</v>
      </c>
      <c r="B12" s="62" t="s">
        <v>190</v>
      </c>
      <c r="C12" s="20" t="str">
        <f t="shared" si="0"/>
        <v>Recurso M7A</v>
      </c>
      <c r="D12" s="63" t="s">
        <v>191</v>
      </c>
      <c r="E12" s="63" t="s">
        <v>155</v>
      </c>
      <c r="F12" s="13" t="str">
        <f t="shared" ca="1" si="4"/>
        <v>MA_07_06_COREC40_IMG03n.png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8.75" customHeight="1" x14ac:dyDescent="0.25">
      <c r="A13" s="12" t="str">
        <f t="shared" si="3"/>
        <v>IMG04</v>
      </c>
      <c r="B13" s="62" t="s">
        <v>190</v>
      </c>
      <c r="C13" s="20" t="str">
        <f t="shared" si="0"/>
        <v>Recurso M7A</v>
      </c>
      <c r="D13" s="63" t="s">
        <v>191</v>
      </c>
      <c r="E13" s="63" t="s">
        <v>155</v>
      </c>
      <c r="F13" s="13" t="str">
        <f t="shared" ca="1" si="4"/>
        <v>MA_07_06_COREC40_IMG04n.png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41.25" customHeight="1" x14ac:dyDescent="0.25">
      <c r="A14" s="12" t="str">
        <f t="shared" si="3"/>
        <v>IMG05</v>
      </c>
      <c r="B14" s="62" t="s">
        <v>190</v>
      </c>
      <c r="C14" s="20" t="str">
        <f t="shared" si="0"/>
        <v>Recurso M7A</v>
      </c>
      <c r="D14" s="63" t="s">
        <v>191</v>
      </c>
      <c r="E14" s="63" t="s">
        <v>155</v>
      </c>
      <c r="F14" s="13" t="str">
        <f t="shared" ca="1" si="4"/>
        <v>MA_07_06_COREC40_IMG05n.png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7" x14ac:dyDescent="0.25">
      <c r="A15" s="12" t="str">
        <f t="shared" si="3"/>
        <v>IMG06</v>
      </c>
      <c r="B15" s="62" t="s">
        <v>190</v>
      </c>
      <c r="C15" s="20" t="str">
        <f t="shared" si="0"/>
        <v>Recurso M7A</v>
      </c>
      <c r="D15" s="63" t="s">
        <v>191</v>
      </c>
      <c r="E15" s="63" t="s">
        <v>155</v>
      </c>
      <c r="F15" s="13" t="str">
        <f t="shared" ca="1" si="4"/>
        <v>MA_07_06_COREC40_IMG06n.png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MA_07_06_COREC40_IMG06a.png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7" x14ac:dyDescent="0.3">
      <c r="A16" s="12" t="str">
        <f t="shared" si="3"/>
        <v>IMG07</v>
      </c>
      <c r="B16" s="62" t="s">
        <v>190</v>
      </c>
      <c r="C16" s="20" t="str">
        <f t="shared" si="0"/>
        <v>Recurso M7A</v>
      </c>
      <c r="D16" s="63" t="s">
        <v>191</v>
      </c>
      <c r="E16" s="63" t="s">
        <v>67</v>
      </c>
      <c r="F16" s="13" t="str">
        <f t="shared" ca="1" si="4"/>
        <v>MA_07_06_COREC40_IMG07.png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7" x14ac:dyDescent="0.25">
      <c r="A17" s="12" t="str">
        <f t="shared" si="3"/>
        <v>IMG08</v>
      </c>
      <c r="B17" s="62" t="s">
        <v>190</v>
      </c>
      <c r="C17" s="20" t="str">
        <f t="shared" si="0"/>
        <v>Recurso M7A</v>
      </c>
      <c r="D17" s="63" t="s">
        <v>191</v>
      </c>
      <c r="E17" s="63" t="s">
        <v>155</v>
      </c>
      <c r="F17" s="13" t="str">
        <f t="shared" ca="1" si="4"/>
        <v>MA_07_06_COREC40_IMG08n.png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MA_07_06_COREC40_IMG08a.png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7" x14ac:dyDescent="0.25">
      <c r="A18" s="12" t="str">
        <f t="shared" si="3"/>
        <v>IMG09</v>
      </c>
      <c r="B18" s="62" t="s">
        <v>190</v>
      </c>
      <c r="C18" s="20" t="str">
        <f t="shared" si="0"/>
        <v>Recurso M7A</v>
      </c>
      <c r="D18" s="63" t="s">
        <v>191</v>
      </c>
      <c r="E18" s="63" t="s">
        <v>155</v>
      </c>
      <c r="F18" s="13" t="str">
        <f t="shared" ca="1" si="4"/>
        <v>MA_07_06_COREC40_IMG09n.png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MA_07_06_COREC40_IMG09a.png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7" x14ac:dyDescent="0.3">
      <c r="A19" s="12" t="str">
        <f t="shared" ref="A19:A50" si="6">IF(OR(B19&lt;&gt;"",J19&lt;&gt;""),CONCATENATE(LEFT(A18,3),IF(MID(A18,4,2)+1&lt;10,CONCATENATE("0",MID(A18,4,2)+1),MID(A18,4,2)+1)),"")</f>
        <v>IMG10</v>
      </c>
      <c r="B19" s="62" t="s">
        <v>190</v>
      </c>
      <c r="C19" s="20" t="str">
        <f t="shared" si="0"/>
        <v>Recurso M7A</v>
      </c>
      <c r="D19" s="63" t="s">
        <v>191</v>
      </c>
      <c r="E19" s="63" t="s">
        <v>155</v>
      </c>
      <c r="F19" s="13" t="str">
        <f t="shared" ca="1" si="4"/>
        <v>MA_07_06_COREC40_IMG10n.png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MA_07_06_COREC40_IMG10a.png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44.25" customHeight="1" x14ac:dyDescent="0.25">
      <c r="A20" s="12" t="str">
        <f t="shared" si="6"/>
        <v>IMG11</v>
      </c>
      <c r="B20" s="62" t="s">
        <v>190</v>
      </c>
      <c r="C20" s="20" t="str">
        <f t="shared" si="0"/>
        <v>Recurso M7A</v>
      </c>
      <c r="D20" s="63" t="s">
        <v>191</v>
      </c>
      <c r="E20" s="63" t="s">
        <v>155</v>
      </c>
      <c r="F20" s="13" t="str">
        <f t="shared" ca="1" si="4"/>
        <v>MA_07_06_COREC40_IMG11n.png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MA_07_06_COREC40_IMG11a.png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45.75" customHeight="1" x14ac:dyDescent="0.25">
      <c r="A21" s="12" t="str">
        <f t="shared" si="6"/>
        <v>IMG12</v>
      </c>
      <c r="B21" s="62" t="s">
        <v>190</v>
      </c>
      <c r="C21" s="20" t="str">
        <f t="shared" si="0"/>
        <v>Recurso M7A</v>
      </c>
      <c r="D21" s="63" t="s">
        <v>191</v>
      </c>
      <c r="E21" s="63" t="s">
        <v>67</v>
      </c>
      <c r="F21" s="13" t="str">
        <f t="shared" ca="1" si="4"/>
        <v>MA_07_06_COREC40_IMG12.png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44.25" customHeight="1" x14ac:dyDescent="0.25">
      <c r="A22" s="12" t="str">
        <f t="shared" si="6"/>
        <v>IMG13</v>
      </c>
      <c r="B22" s="62" t="s">
        <v>190</v>
      </c>
      <c r="C22" s="20" t="str">
        <f t="shared" si="0"/>
        <v>Recurso M7A</v>
      </c>
      <c r="D22" s="63" t="s">
        <v>191</v>
      </c>
      <c r="E22" s="63" t="s">
        <v>155</v>
      </c>
      <c r="F22" s="13" t="str">
        <f t="shared" ca="1" si="4"/>
        <v>MA_07_06_COREC40_IMG13n.png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MA_07_06_COREC40_IMG13a.png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41.25" customHeight="1" x14ac:dyDescent="0.25">
      <c r="A23" s="12" t="str">
        <f t="shared" si="6"/>
        <v>IMG14</v>
      </c>
      <c r="B23" s="62" t="s">
        <v>190</v>
      </c>
      <c r="C23" s="20" t="str">
        <f t="shared" si="0"/>
        <v>Recurso M7A</v>
      </c>
      <c r="D23" s="63" t="s">
        <v>191</v>
      </c>
      <c r="E23" s="63" t="s">
        <v>155</v>
      </c>
      <c r="F23" s="13" t="str">
        <f t="shared" ca="1" si="4"/>
        <v>MA_07_06_COREC40_IMG14n.png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MA_07_06_COREC40_IMG14a.png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40.5" customHeight="1" x14ac:dyDescent="0.25">
      <c r="A24" s="12" t="str">
        <f t="shared" si="6"/>
        <v>IMG15</v>
      </c>
      <c r="B24" s="62" t="s">
        <v>190</v>
      </c>
      <c r="C24" s="20" t="str">
        <f t="shared" si="0"/>
        <v>Recurso M7A</v>
      </c>
      <c r="D24" s="63" t="s">
        <v>191</v>
      </c>
      <c r="E24" s="63" t="s">
        <v>155</v>
      </c>
      <c r="F24" s="13" t="str">
        <f t="shared" ca="1" si="4"/>
        <v>MA_07_06_COREC40_IMG15n.png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MA_07_06_COREC40_IMG15a.png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29.25" customHeight="1" x14ac:dyDescent="0.25">
      <c r="A25" s="12" t="str">
        <f t="shared" si="6"/>
        <v>IMG16</v>
      </c>
      <c r="B25" s="62" t="s">
        <v>190</v>
      </c>
      <c r="C25" s="20" t="str">
        <f t="shared" si="0"/>
        <v>Recurso M7A</v>
      </c>
      <c r="D25" s="63" t="s">
        <v>191</v>
      </c>
      <c r="E25" s="63" t="s">
        <v>155</v>
      </c>
      <c r="F25" s="13" t="str">
        <f t="shared" ca="1" si="4"/>
        <v>MA_07_06_COREC40_IMG16n.png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MA_07_06_COREC40_IMG16a.png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27" x14ac:dyDescent="0.25">
      <c r="A26" s="12" t="str">
        <f t="shared" si="6"/>
        <v>IMG17</v>
      </c>
      <c r="B26" s="62" t="s">
        <v>190</v>
      </c>
      <c r="C26" s="20" t="str">
        <f t="shared" si="0"/>
        <v>Recurso M7A</v>
      </c>
      <c r="D26" s="63" t="s">
        <v>191</v>
      </c>
      <c r="E26" s="63" t="s">
        <v>67</v>
      </c>
      <c r="F26" s="13" t="str">
        <f t="shared" ca="1" si="4"/>
        <v>MA_07_06_COREC40_IMG17.png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27" x14ac:dyDescent="0.25">
      <c r="A27" s="12" t="str">
        <f t="shared" si="6"/>
        <v>IMG18</v>
      </c>
      <c r="B27" s="62" t="s">
        <v>190</v>
      </c>
      <c r="C27" s="20" t="str">
        <f t="shared" si="0"/>
        <v>Recurso M7A</v>
      </c>
      <c r="D27" s="63" t="s">
        <v>191</v>
      </c>
      <c r="E27" s="63" t="s">
        <v>155</v>
      </c>
      <c r="F27" s="13" t="str">
        <f t="shared" ca="1" si="4"/>
        <v>MA_07_06_COREC40_IMG18n.png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MA_07_06_COREC40_IMG18a.png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27" x14ac:dyDescent="0.25">
      <c r="A28" s="12" t="str">
        <f t="shared" si="6"/>
        <v>IMG19</v>
      </c>
      <c r="B28" s="62" t="s">
        <v>190</v>
      </c>
      <c r="C28" s="20" t="str">
        <f t="shared" si="0"/>
        <v>Recurso M7A</v>
      </c>
      <c r="D28" s="63" t="s">
        <v>191</v>
      </c>
      <c r="E28" s="63" t="s">
        <v>155</v>
      </c>
      <c r="F28" s="13" t="str">
        <f t="shared" ca="1" si="4"/>
        <v>MA_07_06_COREC40_IMG19n.png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MA_07_06_COREC40_IMG19a.png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27" x14ac:dyDescent="0.25">
      <c r="A29" s="12" t="str">
        <f t="shared" si="6"/>
        <v>IMG20</v>
      </c>
      <c r="B29" s="62" t="s">
        <v>190</v>
      </c>
      <c r="C29" s="20" t="str">
        <f t="shared" si="0"/>
        <v>Recurso M7A</v>
      </c>
      <c r="D29" s="63" t="s">
        <v>191</v>
      </c>
      <c r="E29" s="63" t="s">
        <v>155</v>
      </c>
      <c r="F29" s="13" t="str">
        <f t="shared" ca="1" si="4"/>
        <v>MA_07_06_COREC40_IMG20n.png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MA_07_06_COREC40_IMG20a.png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27" x14ac:dyDescent="0.25">
      <c r="A30" s="12" t="str">
        <f t="shared" si="6"/>
        <v>IMG21</v>
      </c>
      <c r="B30" s="62" t="s">
        <v>190</v>
      </c>
      <c r="C30" s="20" t="str">
        <f t="shared" si="0"/>
        <v>Recurso M7A</v>
      </c>
      <c r="D30" s="63" t="s">
        <v>191</v>
      </c>
      <c r="E30" s="63" t="s">
        <v>155</v>
      </c>
      <c r="F30" s="13" t="str">
        <f t="shared" ca="1" si="4"/>
        <v>MA_07_06_COREC40_IMG21n.png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MA_07_06_COREC40_IMG21a.png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27" x14ac:dyDescent="0.25">
      <c r="A31" s="12" t="str">
        <f t="shared" si="6"/>
        <v>IMG22</v>
      </c>
      <c r="B31" s="62" t="s">
        <v>190</v>
      </c>
      <c r="C31" s="20" t="str">
        <f t="shared" si="0"/>
        <v>Recurso M7A</v>
      </c>
      <c r="D31" s="63" t="s">
        <v>191</v>
      </c>
      <c r="E31" s="63" t="s">
        <v>67</v>
      </c>
      <c r="F31" s="13" t="str">
        <f t="shared" ca="1" si="4"/>
        <v>MA_07_06_COREC40_IMG22.png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27" x14ac:dyDescent="0.25">
      <c r="A32" s="12" t="str">
        <f t="shared" si="6"/>
        <v>IMG23</v>
      </c>
      <c r="B32" s="62" t="s">
        <v>190</v>
      </c>
      <c r="C32" s="20" t="str">
        <f t="shared" si="0"/>
        <v>Recurso M7A</v>
      </c>
      <c r="D32" s="63" t="s">
        <v>191</v>
      </c>
      <c r="E32" s="63" t="s">
        <v>155</v>
      </c>
      <c r="F32" s="13" t="str">
        <f t="shared" ca="1" si="4"/>
        <v>MA_07_06_COREC40_IMG23n.png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MA_07_06_COREC40_IMG23a.png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27" x14ac:dyDescent="0.25">
      <c r="A33" s="12" t="str">
        <f t="shared" si="6"/>
        <v>IMG24</v>
      </c>
      <c r="B33" s="62" t="s">
        <v>190</v>
      </c>
      <c r="C33" s="20" t="str">
        <f t="shared" si="0"/>
        <v>Recurso M7A</v>
      </c>
      <c r="D33" s="63" t="s">
        <v>191</v>
      </c>
      <c r="E33" s="63" t="s">
        <v>155</v>
      </c>
      <c r="F33" s="13" t="str">
        <f t="shared" ca="1" si="4"/>
        <v>MA_07_06_COREC40_IMG24n.png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MA_07_06_COREC40_IMG24a.png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27" x14ac:dyDescent="0.25">
      <c r="A34" s="12" t="str">
        <f t="shared" si="6"/>
        <v>IMG25</v>
      </c>
      <c r="B34" s="62" t="s">
        <v>190</v>
      </c>
      <c r="C34" s="20" t="str">
        <f t="shared" si="0"/>
        <v>Recurso M7A</v>
      </c>
      <c r="D34" s="63" t="s">
        <v>191</v>
      </c>
      <c r="E34" s="63" t="s">
        <v>155</v>
      </c>
      <c r="F34" s="13" t="str">
        <f t="shared" ca="1" si="4"/>
        <v>MA_07_06_COREC40_IMG25n.png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MA_07_06_COREC40_IMG25a.png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44.25" customHeight="1" x14ac:dyDescent="0.25">
      <c r="A35" s="12" t="str">
        <f t="shared" si="6"/>
        <v>IMG26</v>
      </c>
      <c r="B35" s="62" t="s">
        <v>190</v>
      </c>
      <c r="C35" s="20" t="str">
        <f t="shared" si="0"/>
        <v>Recurso M7A</v>
      </c>
      <c r="D35" s="63" t="s">
        <v>191</v>
      </c>
      <c r="E35" s="63" t="s">
        <v>155</v>
      </c>
      <c r="F35" s="13" t="str">
        <f t="shared" ca="1" si="4"/>
        <v>MA_07_06_COREC40_IMG26n.png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MA_07_06_COREC40_IMG26a.png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45.75" customHeight="1" x14ac:dyDescent="0.25">
      <c r="A36" s="12" t="str">
        <f t="shared" si="6"/>
        <v>IMG27</v>
      </c>
      <c r="B36" s="62" t="s">
        <v>190</v>
      </c>
      <c r="C36" s="20" t="str">
        <f t="shared" si="0"/>
        <v>Recurso M7A</v>
      </c>
      <c r="D36" s="63" t="s">
        <v>191</v>
      </c>
      <c r="E36" s="63" t="s">
        <v>67</v>
      </c>
      <c r="F36" s="13" t="str">
        <f t="shared" ca="1" si="4"/>
        <v>MA_07_06_COREC40_IMG27.png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48" customHeight="1" x14ac:dyDescent="0.25">
      <c r="A37" s="12" t="str">
        <f t="shared" si="6"/>
        <v>IMG28</v>
      </c>
      <c r="B37" s="62" t="s">
        <v>190</v>
      </c>
      <c r="C37" s="20" t="str">
        <f t="shared" si="0"/>
        <v>Recurso M7A</v>
      </c>
      <c r="D37" s="63" t="s">
        <v>191</v>
      </c>
      <c r="E37" s="63" t="s">
        <v>155</v>
      </c>
      <c r="F37" s="13" t="str">
        <f t="shared" ca="1" si="4"/>
        <v>MA_07_06_COREC40_IMG28n.png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MA_07_06_COREC40_IMG28a.png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ht="41.25" customHeight="1" x14ac:dyDescent="0.25">
      <c r="A38" s="12" t="str">
        <f t="shared" si="6"/>
        <v>IMG29</v>
      </c>
      <c r="B38" s="62" t="s">
        <v>190</v>
      </c>
      <c r="C38" s="20" t="str">
        <f t="shared" si="0"/>
        <v>Recurso M7A</v>
      </c>
      <c r="D38" s="63" t="s">
        <v>191</v>
      </c>
      <c r="E38" s="63" t="s">
        <v>155</v>
      </c>
      <c r="F38" s="13" t="str">
        <f t="shared" ca="1" si="4"/>
        <v>MA_07_06_COREC40_IMG29n.png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MA_07_06_COREC40_IMG29a.png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42" customHeight="1" x14ac:dyDescent="0.25">
      <c r="A39" s="12" t="str">
        <f t="shared" si="6"/>
        <v>IMG30</v>
      </c>
      <c r="B39" s="62" t="s">
        <v>190</v>
      </c>
      <c r="C39" s="20" t="str">
        <f t="shared" si="0"/>
        <v>Recurso M7A</v>
      </c>
      <c r="D39" s="63" t="s">
        <v>191</v>
      </c>
      <c r="E39" s="63" t="s">
        <v>155</v>
      </c>
      <c r="F39" s="13" t="str">
        <f t="shared" ca="1" si="4"/>
        <v>MA_07_06_COREC40_IMG30n.png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MA_07_06_COREC40_IMG30a.png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ht="41.25" customHeight="1" x14ac:dyDescent="0.25">
      <c r="A40" s="12" t="str">
        <f t="shared" si="6"/>
        <v>IMG31</v>
      </c>
      <c r="B40" s="62" t="s">
        <v>190</v>
      </c>
      <c r="C40" s="20" t="str">
        <f t="shared" si="0"/>
        <v>Recurso M7A</v>
      </c>
      <c r="D40" s="63" t="s">
        <v>191</v>
      </c>
      <c r="E40" s="63" t="s">
        <v>155</v>
      </c>
      <c r="F40" s="13" t="str">
        <f t="shared" ca="1" si="4"/>
        <v>MA_07_06_COREC40_IMG31n.png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MA_07_06_COREC40_IMG31a.png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41.25" customHeight="1" x14ac:dyDescent="0.25">
      <c r="A41" s="12" t="str">
        <f t="shared" si="6"/>
        <v>IMG32</v>
      </c>
      <c r="B41" s="62" t="s">
        <v>190</v>
      </c>
      <c r="C41" s="20" t="str">
        <f t="shared" si="0"/>
        <v>Recurso M7A</v>
      </c>
      <c r="D41" s="63" t="s">
        <v>191</v>
      </c>
      <c r="E41" s="63" t="s">
        <v>67</v>
      </c>
      <c r="F41" s="13" t="str">
        <f t="shared" ca="1" si="4"/>
        <v>MA_07_06_COREC40_IMG32.png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39" customHeight="1" x14ac:dyDescent="0.25">
      <c r="A42" s="12" t="str">
        <f t="shared" si="6"/>
        <v>IMG33</v>
      </c>
      <c r="B42" s="62" t="s">
        <v>190</v>
      </c>
      <c r="C42" s="20" t="str">
        <f t="shared" ref="C42:C73" si="7">IF(OR(B42&lt;&gt;"",J42&lt;&gt;""),IF($G$4="Recurso",CONCATENATE($G$4," ",$G$5),$G$4),"")</f>
        <v>Recurso M7A</v>
      </c>
      <c r="D42" s="63" t="s">
        <v>191</v>
      </c>
      <c r="E42" s="63" t="s">
        <v>155</v>
      </c>
      <c r="F42" s="13" t="str">
        <f t="shared" ca="1" si="4"/>
        <v>MA_07_06_COREC40_IMG33n.png</v>
      </c>
      <c r="G42" s="13" t="str">
        <f ca="1">IF($F42&lt;&gt;"",IF($G$4="Recurso",VLOOKUP($E42,OFFSET('Definición técnica de imagenes'!$A$1,MATCH($G$5,'Definición técnica de imagenes'!$A$1:$A$104,0)-1,1,COUNTIF('Definición técnica de imagenes'!$A$3:$A$102,$G$5),5),5,FALSE),'Definición técnica de imagenes'!$F$16),"")</f>
        <v>286 x 286 px</v>
      </c>
      <c r="H42" s="13" t="str">
        <f t="shared" ca="1" si="5"/>
        <v>MA_07_06_COREC40_IMG33a.png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500 x 500 px</v>
      </c>
      <c r="J42" s="63"/>
      <c r="K42" s="65"/>
    </row>
    <row r="43" spans="1:15" s="11" customFormat="1" ht="41.25" customHeight="1" x14ac:dyDescent="0.25">
      <c r="A43" s="12" t="str">
        <f t="shared" si="6"/>
        <v>IMG34</v>
      </c>
      <c r="B43" s="62" t="s">
        <v>190</v>
      </c>
      <c r="C43" s="20" t="str">
        <f t="shared" si="7"/>
        <v>Recurso M7A</v>
      </c>
      <c r="D43" s="63" t="s">
        <v>191</v>
      </c>
      <c r="E43" s="63" t="s">
        <v>155</v>
      </c>
      <c r="F43" s="13" t="str">
        <f t="shared" ca="1" si="4"/>
        <v>MA_07_06_COREC40_IMG34n.png</v>
      </c>
      <c r="G43" s="13" t="str">
        <f ca="1">IF($F43&lt;&gt;"",IF($G$4="Recurso",VLOOKUP($E43,OFFSET('Definición técnica de imagenes'!$A$1,MATCH($G$5,'Definición técnica de imagenes'!$A$1:$A$104,0)-1,1,COUNTIF('Definición técnica de imagenes'!$A$3:$A$102,$G$5),5),5,FALSE),'Definición técnica de imagenes'!$F$16),"")</f>
        <v>286 x 286 px</v>
      </c>
      <c r="H43" s="13" t="str">
        <f t="shared" ca="1" si="5"/>
        <v>MA_07_06_COREC40_IMG34a.png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500 x 500 px</v>
      </c>
      <c r="J43" s="63"/>
      <c r="K43" s="65"/>
    </row>
    <row r="44" spans="1:15" s="11" customFormat="1" ht="45" customHeight="1" x14ac:dyDescent="0.25">
      <c r="A44" s="12" t="str">
        <f t="shared" si="6"/>
        <v>IMG35</v>
      </c>
      <c r="B44" s="62" t="s">
        <v>190</v>
      </c>
      <c r="C44" s="20" t="str">
        <f t="shared" si="7"/>
        <v>Recurso M7A</v>
      </c>
      <c r="D44" s="63" t="s">
        <v>191</v>
      </c>
      <c r="E44" s="63" t="s">
        <v>155</v>
      </c>
      <c r="F44" s="13" t="str">
        <f t="shared" ca="1" si="4"/>
        <v>MA_07_06_COREC40_IMG35n.png</v>
      </c>
      <c r="G44" s="13" t="str">
        <f ca="1">IF($F44&lt;&gt;"",IF($G$4="Recurso",VLOOKUP($E44,OFFSET('Definición técnica de imagenes'!$A$1,MATCH($G$5,'Definición técnica de imagenes'!$A$1:$A$104,0)-1,1,COUNTIF('Definición técnica de imagenes'!$A$3:$A$102,$G$5),5),5,FALSE),'Definición técnica de imagenes'!$F$16),"")</f>
        <v>286 x 286 px</v>
      </c>
      <c r="H44" s="13" t="str">
        <f t="shared" ca="1" si="5"/>
        <v>MA_07_06_COREC40_IMG35a.png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500 x 500 px</v>
      </c>
      <c r="J44" s="63"/>
      <c r="K44" s="65"/>
    </row>
    <row r="45" spans="1:15" s="11" customFormat="1" ht="27" x14ac:dyDescent="0.25">
      <c r="A45" s="12" t="str">
        <f t="shared" si="6"/>
        <v>IMG36</v>
      </c>
      <c r="B45" s="62" t="s">
        <v>190</v>
      </c>
      <c r="C45" s="20" t="str">
        <f t="shared" si="7"/>
        <v>Recurso M7A</v>
      </c>
      <c r="D45" s="63" t="s">
        <v>191</v>
      </c>
      <c r="E45" s="63" t="s">
        <v>155</v>
      </c>
      <c r="F45" s="13" t="str">
        <f t="shared" ca="1" si="4"/>
        <v>MA_07_06_COREC40_IMG36n.png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MA_07_06_COREC40_IMG36a.png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c r="K45" s="65"/>
    </row>
    <row r="46" spans="1:15" s="11" customFormat="1" ht="27" x14ac:dyDescent="0.25">
      <c r="A46" s="12" t="str">
        <f t="shared" si="6"/>
        <v>IMG37</v>
      </c>
      <c r="B46" s="62" t="s">
        <v>190</v>
      </c>
      <c r="C46" s="20" t="str">
        <f t="shared" si="7"/>
        <v>Recurso M7A</v>
      </c>
      <c r="D46" s="63" t="s">
        <v>191</v>
      </c>
      <c r="E46" s="63" t="s">
        <v>67</v>
      </c>
      <c r="F46" s="13" t="str">
        <f t="shared" ca="1" si="4"/>
        <v>MA_07_06_COREC40_IMG37.png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27" x14ac:dyDescent="0.25">
      <c r="A47" s="12" t="str">
        <f t="shared" si="6"/>
        <v>IMG38</v>
      </c>
      <c r="B47" s="62" t="s">
        <v>190</v>
      </c>
      <c r="C47" s="20" t="str">
        <f t="shared" si="7"/>
        <v>Recurso M7A</v>
      </c>
      <c r="D47" s="63" t="s">
        <v>191</v>
      </c>
      <c r="E47" s="63" t="s">
        <v>155</v>
      </c>
      <c r="F47" s="13" t="str">
        <f t="shared" ca="1" si="4"/>
        <v>MA_07_06_COREC40_IMG38n.png</v>
      </c>
      <c r="G47" s="13" t="str">
        <f ca="1">IF($F47&lt;&gt;"",IF($G$4="Recurso",VLOOKUP($E47,OFFSET('Definición técnica de imagenes'!$A$1,MATCH($G$5,'Definición técnica de imagenes'!$A$1:$A$104,0)-1,1,COUNTIF('Definición técnica de imagenes'!$A$3:$A$102,$G$5),5),5,FALSE),'Definición técnica de imagenes'!$F$16),"")</f>
        <v>286 x 286 px</v>
      </c>
      <c r="H47" s="13" t="str">
        <f t="shared" ca="1" si="5"/>
        <v>MA_07_06_COREC40_IMG38a.png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500 x 500 px</v>
      </c>
      <c r="J47" s="63"/>
      <c r="K47" s="65"/>
    </row>
    <row r="48" spans="1:15" s="11" customFormat="1" ht="27" x14ac:dyDescent="0.25">
      <c r="A48" s="12" t="str">
        <f t="shared" si="6"/>
        <v>IMG39</v>
      </c>
      <c r="B48" s="62" t="s">
        <v>190</v>
      </c>
      <c r="C48" s="20" t="str">
        <f t="shared" si="7"/>
        <v>Recurso M7A</v>
      </c>
      <c r="D48" s="63" t="s">
        <v>191</v>
      </c>
      <c r="E48" s="63" t="s">
        <v>155</v>
      </c>
      <c r="F48" s="13" t="str">
        <f t="shared" ca="1" si="4"/>
        <v>MA_07_06_COREC40_IMG39n.png</v>
      </c>
      <c r="G48" s="13" t="str">
        <f ca="1">IF($F48&lt;&gt;"",IF($G$4="Recurso",VLOOKUP($E48,OFFSET('Definición técnica de imagenes'!$A$1,MATCH($G$5,'Definición técnica de imagenes'!$A$1:$A$104,0)-1,1,COUNTIF('Definición técnica de imagenes'!$A$3:$A$102,$G$5),5),5,FALSE),'Definición técnica de imagenes'!$F$16),"")</f>
        <v>286 x 286 px</v>
      </c>
      <c r="H48" s="13" t="str">
        <f t="shared" ca="1" si="5"/>
        <v>MA_07_06_COREC40_IMG39a.png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500 x 500 px</v>
      </c>
      <c r="J48" s="63"/>
      <c r="K48" s="65"/>
    </row>
    <row r="49" spans="1:11" s="11" customFormat="1" ht="27" x14ac:dyDescent="0.25">
      <c r="A49" s="12" t="str">
        <f t="shared" si="6"/>
        <v>IMG40</v>
      </c>
      <c r="B49" s="62" t="s">
        <v>190</v>
      </c>
      <c r="C49" s="20" t="str">
        <f t="shared" si="7"/>
        <v>Recurso M7A</v>
      </c>
      <c r="D49" s="63" t="s">
        <v>191</v>
      </c>
      <c r="E49" s="63" t="s">
        <v>155</v>
      </c>
      <c r="F49" s="13" t="str">
        <f t="shared" ca="1" si="4"/>
        <v>MA_07_06_COREC40_IMG40n.png</v>
      </c>
      <c r="G49" s="13" t="str">
        <f ca="1">IF($F49&lt;&gt;"",IF($G$4="Recurso",VLOOKUP($E49,OFFSET('Definición técnica de imagenes'!$A$1,MATCH($G$5,'Definición técnica de imagenes'!$A$1:$A$104,0)-1,1,COUNTIF('Definición técnica de imagenes'!$A$3:$A$102,$G$5),5),5,FALSE),'Definición técnica de imagenes'!$F$16),"")</f>
        <v>286 x 286 px</v>
      </c>
      <c r="H49" s="13" t="str">
        <f t="shared" ca="1" si="5"/>
        <v>MA_07_06_COREC40_IMG40a.png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500 x 500 px</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2015-12-26T04:33:18Z</dcterms:modified>
</cp:coreProperties>
</file>