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6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<sst xmlns="http://schemas.openxmlformats.org/spreadsheetml/2006/main" count="375" uniqueCount="192">
  <si>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</si>
  <si>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</si>
  <si>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</si>
  <si>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</si>
  <si>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</si>
  <si>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</si>
  <si>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</si>
  <si>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</si>
  <si>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</si>
  <si>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</si>
  <si>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</si>
  <si>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</si>
  <si>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</si>
  <si>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</si>
  <si>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</si>
  <si>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</si>
  <si>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</si>
  <si>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</si>
  <si>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</si>
  <si>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</si>
  <si>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</si>
  <si>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</si>
  <si>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</si>
  <si>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</si>
  <si>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</si>
  <si>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</si>
  <si>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</si>
  <si>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</si>
  <si>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</si>
  <si>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</si>
  <si>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</si>
  <si>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</si>
  <si>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</si>
  <si>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</si>
  <si>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</si>
  <si>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</si>
  <si>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</si>
  <si>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</si>
  <si>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</si>
  <si>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</si>
  <si>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</si>
  <si>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</si>
  <si>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</si>
  <si>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</si>
  <si>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</si>
  <si>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</si>
  <si>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</si>
  <si>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</si>
  <si>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</si>
  <si>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</si>
  <si>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</si>
  <si>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</si>
  <si>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</si>
  <si>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</si>
  <si>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</si>
  <si>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</si>
  <si>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</si>
  <si>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</si>
  <si>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</si>
  <si>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</si>
  <si>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</si>
  <si>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</si>
  <si>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</si>
  <si>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</si>
  <si>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</si>
  <si>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</si>
  <si>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</si>
  <si>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</si>
  <si>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</si>
  <si>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</si>
  <si>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</si>
  <si>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</si>
  <si>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</si>
  <si>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</si>
  <si>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</si>
  <si>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</si>
  <si>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</si>
  <si>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</si>
  <si>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</si>
  <si>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</si>
  <si>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</si>
  <si>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</si>
  <si>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</si>
  <si>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</si>
  <si>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</si>
  <si>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</si>
  <si>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</si>
  <si>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</si>
  <si>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</si>
  <si>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</si>
  <si>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</si>
  <si>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</si>
  <si>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</si>
  <si>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</si>
  <si>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</si>
  <si>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</si>
  <si>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</si>
  <si>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</si>
  <si>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</si>
  <si>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</si>
  <si>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</si>
  <si>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</si>
  <si>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</si>
  <si>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</si>
  <si>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</si>
  <si>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</si>
  <si>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</si>
  <si>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</si>
  <si>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</si>
  <si>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</si>
  <si>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</si>
  <si>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</si>
  <si>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</si>
  <si>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</si>
  <si>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</si>
  <si>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</si>
  <si>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</si>
  <si>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</si>
  <si>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</si>
  <si>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</si>
  <si>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</si>
  <si>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</si>
  <si>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</si>
  <si>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</si>
  <si>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</si>
  <si>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</si>
  <si>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</si>
  <si>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</si>
  <si>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</si>
  <si>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</si>
  <si>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</si>
  <si>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</si>
  <si>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</si>
  <si>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</si>
  <si>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</si>
  <si>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</si>
  <si>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</si>
  <si>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</si>
  <si>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</si>
  <si>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</si>
  <si>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</si>
  <si>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</si>
  <si>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</si>
  <si>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</si>
  <si>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</si>
  <si>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</si>
  <si>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</si>
  <si>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</si>
  <si>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</si>
  <si>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</si>
  <si>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</si>
  <si>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</si>
  <si>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</si>
  <si>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</si>
  <si>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</si>
  <si>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</si>
  <si>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</si>
  <si>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</si>
  <si>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</si>
  <si>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</si>
  <si>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</si>
  <si>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</si>
  <si>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</si>
  <si>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</si>
  <si>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</si>
  <si>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</si>
  <si>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</si>
  <si>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</si>
  <si>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</si>
  <si>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</si>
  <si>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</si>
  <si>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</si>
  <si>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</si>
  <si>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</si>
  <si>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</si>
  <si>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</si>
  <si>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</si>
  <si>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</si>
  <si>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</si>
  <si>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</si>
  <si>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</si>
  <si>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</si>
  <si>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</si>
  <si>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</si>
  <si>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</si>
  <si>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</si>
  <si>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</si>
  <si>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</si>
  <si>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MA_07_06_REC10</t>
  </si>
  <si>
    <t>Fotografía</t>
  </si>
  <si>
    <t>Ilustración como en la imagen de referencia</t>
  </si>
  <si>
    <t>Las operaciones con números racionales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</si>
</sst>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43295</xdr:colOff>
      <xdr:row>9</xdr:row>
      <xdr:rowOff>57727</xdr:rowOff>
    </xdr:from>
    <xdr:to>
      <xdr:col>17</xdr:col>
      <xdr:colOff>430934</xdr:colOff>
      <xdr:row>9</xdr:row>
      <xdr:rowOff>2386445</xdr:rowOff>
    </xdr:to>
    <xdr:pic>
      <xdr:nvPicPr>
        <xdr:cNvPr id="2" name="inline_image" descr="http://thumb1.shutterstock.com/display_pic_with_logo/293770/143479384/stock-photo-school-card-and-apple-with-math-problems-14347938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94545" y="2222500"/>
          <a:ext cx="4284230" cy="2328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10</xdr:row>
      <xdr:rowOff>115456</xdr:rowOff>
    </xdr:from>
    <xdr:to>
      <xdr:col>15</xdr:col>
      <xdr:colOff>284884</xdr:colOff>
      <xdr:row>10</xdr:row>
      <xdr:rowOff>2275898</xdr:rowOff>
    </xdr:to>
    <xdr:pic>
      <xdr:nvPicPr>
        <xdr:cNvPr id="3" name="inline_image" descr="http://thumb1.shutterstock.com/display_pic_with_logo/1536326/226805830/stock-vector-abstract-simple-city-map-with-park-zones-and-pins-226805830.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27500" y="4719206"/>
          <a:ext cx="2059998" cy="2160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391442</xdr:colOff>
      <xdr:row>11</xdr:row>
      <xdr:rowOff>14430</xdr:rowOff>
    </xdr:from>
    <xdr:to>
      <xdr:col>15</xdr:col>
      <xdr:colOff>358197</xdr:colOff>
      <xdr:row>11</xdr:row>
      <xdr:rowOff>2412421</xdr:rowOff>
    </xdr:to>
    <xdr:pic>
      <xdr:nvPicPr>
        <xdr:cNvPr id="4" name="Imagen 3" descr="Mixing blue and yellow solutions in a flask to make gre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42692" y="6956135"/>
          <a:ext cx="2218119" cy="2397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230907</xdr:colOff>
      <xdr:row>12</xdr:row>
      <xdr:rowOff>214059</xdr:rowOff>
    </xdr:from>
    <xdr:to>
      <xdr:col>15</xdr:col>
      <xdr:colOff>573518</xdr:colOff>
      <xdr:row>12</xdr:row>
      <xdr:rowOff>2066347</xdr:rowOff>
    </xdr:to>
    <xdr:pic>
      <xdr:nvPicPr>
        <xdr:cNvPr id="5" name="Imagen 4" descr="A handful of flour with egg yolk on a wooden table in a bakery. on the background of man hands knead the dough. Rural or rustic. Copy space. Free space for text"/>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582157" y="9580309"/>
          <a:ext cx="2593975" cy="1852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2655454</xdr:colOff>
      <xdr:row>12</xdr:row>
      <xdr:rowOff>2222499</xdr:rowOff>
    </xdr:from>
    <xdr:to>
      <xdr:col>15</xdr:col>
      <xdr:colOff>346362</xdr:colOff>
      <xdr:row>15</xdr:row>
      <xdr:rowOff>49926</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51249" y="11588749"/>
          <a:ext cx="2597727" cy="28785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226805830/stock-vector-abstract-simple-city-map-with-park-zones-and-pins.html?src=fV-lZbRKhxDg1Hn_k_ZQ5g-1-12" TargetMode="External"/><Relationship Id="rId1" Type="http://schemas.openxmlformats.org/officeDocument/2006/relationships/hyperlink" Target="http://www.shutterstock.com/pic-143479384/stock-photo-school-card-and-apple-with-math-problems.html?src=ahAaSLWs9byldnyXqvmtfw-2-78"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7</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191</v>
      </c>
      <c r="D4" s="89"/>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90"/>
      <c r="D5" s="91"/>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92" customHeight="1" x14ac:dyDescent="0.25">
      <c r="A10" s="12" t="str">
        <f>IF(OR(B10&lt;&gt;"",J10&lt;&gt;""),"IMG01","")</f>
        <v>IMG01</v>
      </c>
      <c r="B10" s="78">
        <v>143479384</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MA_07_06_REC10_IMG01.jpg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c r="K10" s="64"/>
      <c r="O10" s="2" t="str">
        <f>'Definición técnica de imagenes'!A12</f>
        <v>M12D</v>
      </c>
    </row>
    <row r="11" spans="1:16" s="11" customFormat="1" ht="184.5" customHeight="1" x14ac:dyDescent="0.25">
      <c r="A11" s="12" t="str">
        <f t="shared" ref="A11:A18" si="3">IF(OR(B11&lt;&gt;"",J11&lt;&gt;""),CONCATENATE(LEFT(A10,3),IF(MID(A10,4,2)+1&lt;10,CONCATENATE("0",MID(A10,4,2)+1))),"")</f>
        <v>IMG02</v>
      </c>
      <c r="B11" s="78">
        <v>226805830</v>
      </c>
      <c r="C11" s="20" t="str">
        <f t="shared" si="0"/>
        <v>Recurso F4</v>
      </c>
      <c r="D11" s="63" t="s">
        <v>189</v>
      </c>
      <c r="E11" s="63" t="s">
        <v>155</v>
      </c>
      <c r="F11" s="13" t="str">
        <f t="shared" ref="F11:F74" ca="1" si="4">IF(OR(B11&lt;&gt;"",J11&lt;&gt;""),CONCATENATE($C$7,"_",$A11,IF($G$4="Cuaderno de Estudio","_small",CONCATENATE(IF(I11="","","n"),IF(LEFT($G$5,1)="F",".jpg",".png")))),"")</f>
        <v>MA_07_06_REC10_IMG02.jpg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c r="O11" s="2" t="str">
        <f>'Definición técnica de imagenes'!A13</f>
        <v>M101</v>
      </c>
    </row>
    <row r="12" spans="1:16" s="11" customFormat="1" ht="190.5" customHeight="1" x14ac:dyDescent="0.25">
      <c r="A12" s="12" t="str">
        <f t="shared" si="3"/>
        <v>IMG03</v>
      </c>
      <c r="B12" s="62">
        <v>3062074</v>
      </c>
      <c r="C12" s="20" t="str">
        <f t="shared" si="0"/>
        <v>Recurso F4</v>
      </c>
      <c r="D12" s="63" t="s">
        <v>189</v>
      </c>
      <c r="E12" s="63" t="s">
        <v>155</v>
      </c>
      <c r="F12" s="13" t="str">
        <f t="shared" ca="1" si="4"/>
        <v>MA_07_06_REC10_IMG03.jpg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c r="O12" s="2" t="str">
        <f>'Definición técnica de imagenes'!A18</f>
        <v>Diaporama F1</v>
      </c>
    </row>
    <row r="13" spans="1:16" s="11" customFormat="1" ht="175.5" customHeight="1" x14ac:dyDescent="0.25">
      <c r="A13" s="12" t="str">
        <f t="shared" si="3"/>
        <v>IMG04</v>
      </c>
      <c r="B13" s="62">
        <v>300633872</v>
      </c>
      <c r="C13" s="20" t="str">
        <f t="shared" si="0"/>
        <v>Recurso F4</v>
      </c>
      <c r="D13" s="63" t="s">
        <v>189</v>
      </c>
      <c r="E13" s="63" t="s">
        <v>155</v>
      </c>
      <c r="F13" s="13" t="str">
        <f t="shared" ca="1" si="4"/>
        <v>MA_07_06_REC10_IMG04.jpg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c r="O13" s="2" t="str">
        <f>'Definición técnica de imagenes'!A19</f>
        <v>F4</v>
      </c>
    </row>
    <row r="14" spans="1:16" s="11" customFormat="1" ht="111" customHeight="1" x14ac:dyDescent="0.25">
      <c r="A14" s="12" t="str">
        <f t="shared" si="3"/>
        <v>IMG05</v>
      </c>
      <c r="B14" s="62" t="s">
        <v>187</v>
      </c>
      <c r="C14" s="20" t="str">
        <f t="shared" si="0"/>
        <v>Recurso F4</v>
      </c>
      <c r="D14" s="63" t="s">
        <v>189</v>
      </c>
      <c r="E14" s="63" t="s">
        <v>155</v>
      </c>
      <c r="F14" s="13" t="str">
        <f t="shared" ca="1" si="4"/>
        <v>MA_07_06_REC10_IMG05.jpg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190</v>
      </c>
      <c r="K14" s="64"/>
      <c r="O14" s="2" t="str">
        <f>'Definición técnica de imagenes'!A22</f>
        <v>F6</v>
      </c>
    </row>
    <row r="15" spans="1:16" s="11" customFormat="1" ht="111"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1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11"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43479384/stock-photo-school-card-and-apple-with-math-problems.html?src=ahAaSLWs9byldnyXqvmtfw-2-78"/>
    <hyperlink ref="B11" r:id="rId2" display="http://www.shutterstock.com/pic-226805830/stock-vector-abstract-simple-city-map-with-park-zones-and-pins.html?src=fV-lZbRKhxDg1Hn_k_ZQ5g-1-12"/>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2016-01-31T19:23:28Z</dcterms:modified>
</cp:coreProperties>
</file>