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5"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F12" i="1" l="1"/>
  <c r="G12" i="1" s="1"/>
  <c r="H12" i="1"/>
  <c r="H11" i="1"/>
  <c r="F11" i="1"/>
  <c r="G11" i="1" s="1"/>
  <c r="H10" i="1"/>
  <c r="A13" i="1"/>
  <c r="F10" i="1"/>
  <c r="G10" i="1" s="1"/>
  <c r="F13" i="1" l="1"/>
  <c r="G13" i="1" s="1"/>
  <c r="H13" i="1"/>
  <c r="A14" i="1"/>
  <c r="F14" i="1" l="1"/>
  <c r="G14" i="1" s="1"/>
  <c r="H14" i="1"/>
  <c r="A15" i="1"/>
  <c r="F15" i="1" s="1"/>
  <c r="G15" i="1" s="1"/>
  <c r="A16" i="1" l="1"/>
  <c r="F16" i="1" l="1"/>
  <c r="G16" i="1" s="1"/>
  <c r="H16" i="1"/>
  <c r="A17" i="1"/>
  <c r="F17" i="1" l="1"/>
  <c r="G17" i="1" s="1"/>
  <c r="H17" i="1"/>
  <c r="A18" i="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<sst xmlns="http://schemas.openxmlformats.org/spreadsheetml/2006/main" count="379" uniqueCount="192">
  <si>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</si>
  <si>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</si>
  <si>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</si>
  <si>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</si>
  <si>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</si>
  <si>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</si>
  <si>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</si>
  <si>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</si>
  <si>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</si>
  <si>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</si>
  <si>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</si>
  <si>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</si>
  <si>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</si>
  <si>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</si>
  <si>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</si>
  <si>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</si>
  <si>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</si>
  <si>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</si>
  <si>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</si>
  <si>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</si>
  <si>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</si>
  <si>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</si>
  <si>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</si>
  <si>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</si>
  <si>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</si>
  <si>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</si>
  <si>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</si>
  <si>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</si>
  <si>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</si>
  <si>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</si>
  <si>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</si>
  <si>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</si>
  <si>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</si>
  <si>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</si>
  <si>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</si>
  <si>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</si>
  <si>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</si>
  <si>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</si>
  <si>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</si>
  <si>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</si>
  <si>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</si>
  <si>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</si>
  <si>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</si>
  <si>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</si>
  <si>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</si>
  <si>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</si>
  <si>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</si>
  <si>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</si>
  <si>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</si>
  <si>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</si>
  <si>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</si>
  <si>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</si>
  <si>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</si>
  <si>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</si>
  <si>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</si>
  <si>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</si>
  <si>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</si>
  <si>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</si>
  <si>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</si>
  <si>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</si>
  <si>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</si>
  <si>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</si>
  <si>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</si>
  <si>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</si>
  <si>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</si>
  <si>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</si>
  <si>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</si>
  <si>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</si>
  <si>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</si>
  <si>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</si>
  <si>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</si>
  <si>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</si>
  <si>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</si>
  <si>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</si>
  <si>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</si>
  <si>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</si>
  <si>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</si>
  <si>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</si>
  <si>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</si>
  <si>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</si>
  <si>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</si>
  <si>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</si>
  <si>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</si>
  <si>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</si>
  <si>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</si>
  <si>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</si>
  <si>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</si>
  <si>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</si>
  <si>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</si>
  <si>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</si>
  <si>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</si>
  <si>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</si>
  <si>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</si>
  <si>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</si>
  <si>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</si>
  <si>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</si>
  <si>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</si>
  <si>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</si>
  <si>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</si>
  <si>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</si>
  <si>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</si>
  <si>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</si>
  <si>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</si>
  <si>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</si>
  <si>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</si>
  <si>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</si>
  <si>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</si>
  <si>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</si>
  <si>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</si>
  <si>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</si>
  <si>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</si>
  <si>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</si>
  <si>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</si>
  <si>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</si>
  <si>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</si>
  <si>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</si>
  <si>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</si>
  <si>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</si>
  <si>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</si>
  <si>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</si>
  <si>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</si>
  <si>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</si>
  <si>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</si>
  <si>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</si>
  <si>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</si>
  <si>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</si>
  <si>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</si>
  <si>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</si>
  <si>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</si>
  <si>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</si>
  <si>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</si>
  <si>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</si>
  <si>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</si>
  <si>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</si>
  <si>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</si>
  <si>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</si>
  <si>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</si>
  <si>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</si>
  <si>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</si>
  <si>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</si>
  <si>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</si>
  <si>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</si>
  <si>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</si>
  <si>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</si>
  <si>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</si>
  <si>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</si>
  <si>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</si>
  <si>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</si>
  <si>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</si>
  <si>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</si>
  <si>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</si>
  <si>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</si>
  <si>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</si>
  <si>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</si>
  <si>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</si>
  <si>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</si>
  <si>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</si>
  <si>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</si>
  <si>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</si>
  <si>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</si>
  <si>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</si>
  <si>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</si>
  <si>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</si>
  <si>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</si>
  <si>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</si>
  <si>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</si>
  <si>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</si>
  <si>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</si>
  <si>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</si>
  <si>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</si>
  <si>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</si>
  <si>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</si>
  <si>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</si>
  <si>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</si>
  <si>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</si>
  <si>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</si>
  <si>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</si>
  <si>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</si>
  <si>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</si>
  <si>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</si>
  <si>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</si>
  <si>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</si>
  <si>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</si>
  <si>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</si>
  <si>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</si>
  <si>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</si>
  <si>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</si>
  <si>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</si>
  <si>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MA_07_11_REC</t>
  </si>
  <si>
    <t>Eliminar las letras de la parte inferior.</t>
  </si>
  <si>
    <t>Fotografía</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</si>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</sst>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331931</xdr:colOff>
      <xdr:row>8</xdr:row>
      <xdr:rowOff>461819</xdr:rowOff>
    </xdr:from>
    <xdr:to>
      <xdr:col>9</xdr:col>
      <xdr:colOff>2193636</xdr:colOff>
      <xdr:row>10</xdr:row>
      <xdr:rowOff>42621</xdr:rowOff>
    </xdr:to>
    <xdr:pic>
      <xdr:nvPicPr>
        <xdr:cNvPr id="2" name="Imagen 1" descr="People of the Ice 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7726" y="2135910"/>
          <a:ext cx="1861705" cy="1485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389660</xdr:colOff>
      <xdr:row>10</xdr:row>
      <xdr:rowOff>101023</xdr:rowOff>
    </xdr:from>
    <xdr:to>
      <xdr:col>9</xdr:col>
      <xdr:colOff>1890570</xdr:colOff>
      <xdr:row>10</xdr:row>
      <xdr:rowOff>1674233</xdr:rowOff>
    </xdr:to>
    <xdr:pic>
      <xdr:nvPicPr>
        <xdr:cNvPr id="3" name="inline_image" descr="http://thumb7.shutterstock.com/display_pic_with_logo/359266/270157169/stock-vector-wheat-fields-with-haystacks-and-windmill-hand-drawn-vector-illustration-270157169.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85455" y="3680114"/>
          <a:ext cx="1500910" cy="1573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432956</xdr:colOff>
      <xdr:row>11</xdr:row>
      <xdr:rowOff>216477</xdr:rowOff>
    </xdr:from>
    <xdr:to>
      <xdr:col>9</xdr:col>
      <xdr:colOff>1890570</xdr:colOff>
      <xdr:row>11</xdr:row>
      <xdr:rowOff>1704239</xdr:rowOff>
    </xdr:to>
    <xdr:pic>
      <xdr:nvPicPr>
        <xdr:cNvPr id="5" name="Imagen 4" descr="seamless old map with a compass and ships in yellow"/>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28751" y="5570682"/>
          <a:ext cx="1457614" cy="1487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230909</xdr:colOff>
      <xdr:row>12</xdr:row>
      <xdr:rowOff>243638</xdr:rowOff>
    </xdr:from>
    <xdr:to>
      <xdr:col>9</xdr:col>
      <xdr:colOff>2323523</xdr:colOff>
      <xdr:row>12</xdr:row>
      <xdr:rowOff>1385743</xdr:rowOff>
    </xdr:to>
    <xdr:pic>
      <xdr:nvPicPr>
        <xdr:cNvPr id="6" name="inline_image" descr="http://thumb101.shutterstock.com/display_pic_with_logo/61546/194770907/stock-photo-a-little-boy-counts-steps-on-a-country-road-194770907.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926704" y="7488411"/>
          <a:ext cx="2092614" cy="1142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750455</xdr:colOff>
      <xdr:row>13</xdr:row>
      <xdr:rowOff>548410</xdr:rowOff>
    </xdr:from>
    <xdr:to>
      <xdr:col>9</xdr:col>
      <xdr:colOff>2179205</xdr:colOff>
      <xdr:row>13</xdr:row>
      <xdr:rowOff>2336128</xdr:rowOff>
    </xdr:to>
    <xdr:pic>
      <xdr:nvPicPr>
        <xdr:cNvPr id="7" name="inline_image" descr="http://thumb1.shutterstock.com/display_pic_with_logo/386239/386239,1250289750,4/stock-photo-one-big-foot-and-other-small-35273506.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446250" y="9207501"/>
          <a:ext cx="1428750" cy="1787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707161</xdr:colOff>
      <xdr:row>14</xdr:row>
      <xdr:rowOff>242440</xdr:rowOff>
    </xdr:from>
    <xdr:to>
      <xdr:col>9</xdr:col>
      <xdr:colOff>1977161</xdr:colOff>
      <xdr:row>14</xdr:row>
      <xdr:rowOff>1986108</xdr:rowOff>
    </xdr:to>
    <xdr:pic>
      <xdr:nvPicPr>
        <xdr:cNvPr id="8" name="inline_image" descr="http://thumb7.shutterstock.com/display_pic_with_logo/348289/322968161/stock-vector-merchant-of-canvas-vintage-engraved-illustration-322968161.jp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402956" y="11571417"/>
          <a:ext cx="1270000" cy="1743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476250</xdr:colOff>
      <xdr:row>15</xdr:row>
      <xdr:rowOff>227902</xdr:rowOff>
    </xdr:from>
    <xdr:to>
      <xdr:col>9</xdr:col>
      <xdr:colOff>2323523</xdr:colOff>
      <xdr:row>15</xdr:row>
      <xdr:rowOff>1297710</xdr:rowOff>
    </xdr:to>
    <xdr:pic>
      <xdr:nvPicPr>
        <xdr:cNvPr id="9" name="inline_image" descr="http://thumb101.shutterstock.com/display_pic_with_logo/921248/276180377/stock-vector-making-right-angled-triangle-using-a-rope-276180377.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172045" y="13606197"/>
          <a:ext cx="1847273" cy="1069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245341</xdr:colOff>
      <xdr:row>16</xdr:row>
      <xdr:rowOff>187614</xdr:rowOff>
    </xdr:from>
    <xdr:to>
      <xdr:col>9</xdr:col>
      <xdr:colOff>2222501</xdr:colOff>
      <xdr:row>16</xdr:row>
      <xdr:rowOff>1923806</xdr:rowOff>
    </xdr:to>
    <xdr:pic>
      <xdr:nvPicPr>
        <xdr:cNvPr id="10" name="inline_image" descr="http://thumb7.shutterstock.com/display_pic_with_logo/52030/52030,1265014263,1/stock-photo-caliper-metering-silver-metal-rods-close-up-shoot-double-exposure-45694885.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41136" y="14980228"/>
          <a:ext cx="1977160" cy="1736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shutterstock.com/pic-35273506/stock-photo-one-big-foot-and-other-small.html?src=8Re_6FLNwyElUj3C5bj65Q-1-34" TargetMode="External"/><Relationship Id="rId7" Type="http://schemas.openxmlformats.org/officeDocument/2006/relationships/printerSettings" Target="../printerSettings/printerSettings1.bin"/><Relationship Id="rId2" Type="http://schemas.openxmlformats.org/officeDocument/2006/relationships/hyperlink" Target="http://www.shutterstock.com/pic-194770907/stock-photo-a-little-boy-counts-steps-on-a-country-road.html?src=99kxISzlXganZA2P7--9Vw-1-36" TargetMode="External"/><Relationship Id="rId1" Type="http://schemas.openxmlformats.org/officeDocument/2006/relationships/hyperlink" Target="http://www.shutterstock.com/pic-270157169/stock-vector-wheat-fields-with-haystacks-and-windmill-hand-drawn-vector-illustration.html?src=l8F2oSOwoIqFrCytatZpSw-1-26" TargetMode="External"/><Relationship Id="rId6" Type="http://schemas.openxmlformats.org/officeDocument/2006/relationships/hyperlink" Target="http://www.shutterstock.com/pic-45694885/stock-photo-caliper-metering-silver-metal-rods-close-up-shoot-double-exposure.html?src=tdrd8Rdu2qZ39xeT0ouLSA-1-50" TargetMode="External"/><Relationship Id="rId5" Type="http://schemas.openxmlformats.org/officeDocument/2006/relationships/hyperlink" Target="http://www.shutterstock.com/pic-276180377/stock-vector-making-right-angled-triangle-using-a-rope.html?src=mpsOBp1kXg1c5jPrPUG6Xw-1-0" TargetMode="External"/><Relationship Id="rId4" Type="http://schemas.openxmlformats.org/officeDocument/2006/relationships/hyperlink" Target="http://www.shutterstock.com/pic-322968161/stock-vector-merchant-of-canvas-vintage-engraved-illustration.html?src=16mNCZApPdkpk3YgvwFqaA-2-7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v>248931799</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MA_07_11_REC_IMG01n.jpg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MA_07_11_REC_IMG01a.jpg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c r="K10" s="64"/>
      <c r="O10" s="2" t="str">
        <f>'Definición técnica de imagenes'!A12</f>
        <v>M12D</v>
      </c>
    </row>
    <row r="11" spans="1:16" s="11" customFormat="1" ht="139.5" customHeight="1" x14ac:dyDescent="0.25">
      <c r="A11" s="12" t="str">
        <f t="shared" ref="A11:A18" si="3">IF(OR(B11&lt;&gt;"",J11&lt;&gt;""),CONCATENATE(LEFT(A10,3),IF(MID(A10,4,2)+1&lt;10,CONCATENATE("0",MID(A10,4,2)+1))),"")</f>
        <v>IMG02</v>
      </c>
      <c r="B11" s="109">
        <v>270157169</v>
      </c>
      <c r="C11" s="20" t="str">
        <f t="shared" si="0"/>
        <v>Recurso F6B</v>
      </c>
      <c r="D11" s="63" t="s">
        <v>190</v>
      </c>
      <c r="E11" s="63" t="s">
        <v>155</v>
      </c>
      <c r="F11" s="13" t="str">
        <f t="shared" ref="F11:F74" ca="1" si="4">IF(OR(B11&lt;&gt;"",J11&lt;&gt;""),CONCATENATE($C$7,"_",$A11,IF($G$4="Cuaderno de Estudio","_small",CONCATENATE(IF(I11="","","n"),IF(LEFT($G$5,1)="F",".jpg",".png")))),"")</f>
        <v>MA_07_11_REC_IMG02n.jpg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MA_07_11_REC_IMG02a.jpg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c r="K11" s="65" t="s">
        <v>189</v>
      </c>
      <c r="O11" s="2" t="str">
        <f>'Definición técnica de imagenes'!A13</f>
        <v>M101</v>
      </c>
    </row>
    <row r="12" spans="1:16" s="11" customFormat="1" ht="148.5" customHeight="1" x14ac:dyDescent="0.25">
      <c r="A12" s="12" t="str">
        <f t="shared" si="3"/>
        <v>IMG03</v>
      </c>
      <c r="B12" s="62">
        <v>274336340</v>
      </c>
      <c r="C12" s="20" t="str">
        <f t="shared" si="0"/>
        <v>Recurso F6B</v>
      </c>
      <c r="D12" s="63" t="s">
        <v>190</v>
      </c>
      <c r="E12" s="63" t="s">
        <v>155</v>
      </c>
      <c r="F12" s="13" t="str">
        <f t="shared" ca="1" si="4"/>
        <v>MA_07_11_REC_IMG03n.jpg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MA_07_11_REC_IMG03a.jpg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c r="K12" s="64"/>
      <c r="O12" s="2" t="str">
        <f>'Definición técnica de imagenes'!A18</f>
        <v>Diaporama F1</v>
      </c>
    </row>
    <row r="13" spans="1:16" s="11" customFormat="1" ht="111" customHeight="1" x14ac:dyDescent="0.25">
      <c r="A13" s="12" t="str">
        <f t="shared" si="3"/>
        <v>IMG04</v>
      </c>
      <c r="B13" s="109">
        <v>194770907</v>
      </c>
      <c r="C13" s="20" t="str">
        <f t="shared" si="0"/>
        <v>Recurso F6B</v>
      </c>
      <c r="D13" s="63" t="s">
        <v>190</v>
      </c>
      <c r="E13" s="63" t="s">
        <v>155</v>
      </c>
      <c r="F13" s="13" t="str">
        <f t="shared" ca="1" si="4"/>
        <v>MA_07_11_REC_IMG04n.jpg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MA_07_11_REC_IMG04a.jpg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c r="K13" s="64"/>
      <c r="O13" s="2" t="str">
        <f>'Definición técnica de imagenes'!A19</f>
        <v>F4</v>
      </c>
    </row>
    <row r="14" spans="1:16" s="11" customFormat="1" ht="210.75" customHeight="1" x14ac:dyDescent="0.25">
      <c r="A14" s="12" t="str">
        <f t="shared" si="3"/>
        <v>IMG05</v>
      </c>
      <c r="B14" s="109">
        <v>35273506</v>
      </c>
      <c r="C14" s="20" t="str">
        <f t="shared" si="0"/>
        <v>Recurso F6B</v>
      </c>
      <c r="D14" s="63" t="s">
        <v>190</v>
      </c>
      <c r="E14" s="63" t="s">
        <v>155</v>
      </c>
      <c r="F14" s="13" t="str">
        <f t="shared" ca="1" si="4"/>
        <v>MA_07_11_REC_IMG05n.jpg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MA_07_11_REC_IMG05a.jpg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c r="K14" s="64"/>
      <c r="O14" s="2" t="str">
        <f>'Definición técnica de imagenes'!A22</f>
        <v>F6</v>
      </c>
    </row>
    <row r="15" spans="1:16" s="11" customFormat="1" ht="161.25" customHeight="1" x14ac:dyDescent="0.25">
      <c r="A15" s="12" t="str">
        <f t="shared" si="3"/>
        <v>IMG06</v>
      </c>
      <c r="B15" s="109">
        <v>322968161</v>
      </c>
      <c r="C15" s="20" t="str">
        <f t="shared" si="0"/>
        <v>Recurso F6B</v>
      </c>
      <c r="D15" s="63" t="s">
        <v>191</v>
      </c>
      <c r="E15" s="63" t="s">
        <v>155</v>
      </c>
      <c r="F15" s="13" t="str">
        <f t="shared" ca="1" si="4"/>
        <v>MA_07_11_REC_IMG06n.jpg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MA_07_11_REC_IMG06a.jpg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c r="K15" s="66"/>
      <c r="O15" s="2" t="str">
        <f>'Definición técnica de imagenes'!A24</f>
        <v>F6B</v>
      </c>
    </row>
    <row r="16" spans="1:16" s="11" customFormat="1" ht="111" customHeight="1" x14ac:dyDescent="0.3">
      <c r="A16" s="12" t="str">
        <f t="shared" si="3"/>
        <v>IMG07</v>
      </c>
      <c r="B16" s="109">
        <v>276180377</v>
      </c>
      <c r="C16" s="20" t="str">
        <f t="shared" si="0"/>
        <v>Recurso F6B</v>
      </c>
      <c r="D16" s="63" t="s">
        <v>191</v>
      </c>
      <c r="E16" s="63" t="s">
        <v>155</v>
      </c>
      <c r="F16" s="13" t="str">
        <f t="shared" ca="1" si="4"/>
        <v>MA_07_11_REC_IMG07n.jpg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MA_07_11_REC_IMG07a.jpg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c r="K16" s="68"/>
      <c r="O16" s="2" t="str">
        <f>'Definición técnica de imagenes'!A25</f>
        <v>F7</v>
      </c>
    </row>
    <row r="17" spans="1:15" s="11" customFormat="1" ht="153" customHeight="1" x14ac:dyDescent="0.25">
      <c r="A17" s="12" t="str">
        <f t="shared" si="3"/>
        <v>IMG08</v>
      </c>
      <c r="B17" s="109">
        <v>45694885</v>
      </c>
      <c r="C17" s="20" t="str">
        <f t="shared" si="0"/>
        <v>Recurso F6B</v>
      </c>
      <c r="D17" s="63"/>
      <c r="E17" s="63" t="s">
        <v>155</v>
      </c>
      <c r="F17" s="13" t="str">
        <f t="shared" ca="1" si="4"/>
        <v>MA_07_11_REC_IMG08n.jpg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MA_07_11_REC_IMG08a.jpg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c r="K17" s="66"/>
      <c r="O17" s="2" t="str">
        <f>'Definición técnica de imagenes'!A27</f>
        <v>F7B</v>
      </c>
    </row>
    <row r="18" spans="1:15" s="11" customFormat="1" ht="11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1" r:id="rId1" display="http://www.shutterstock.com/pic-270157169/stock-vector-wheat-fields-with-haystacks-and-windmill-hand-drawn-vector-illustration.html?src=l8F2oSOwoIqFrCytatZpSw-1-26"/>
    <hyperlink ref="B13" r:id="rId2" display="http://www.shutterstock.com/pic-194770907/stock-photo-a-little-boy-counts-steps-on-a-country-road.html?src=99kxISzlXganZA2P7--9Vw-1-36"/>
    <hyperlink ref="B14" r:id="rId3" display="http://www.shutterstock.com/pic-35273506/stock-photo-one-big-foot-and-other-small.html?src=8Re_6FLNwyElUj3C5bj65Q-1-34"/>
    <hyperlink ref="B15" r:id="rId4" display="http://www.shutterstock.com/pic-322968161/stock-vector-merchant-of-canvas-vintage-engraved-illustration.html?src=16mNCZApPdkpk3YgvwFqaA-2-74"/>
    <hyperlink ref="B16" r:id="rId5" display="http://www.shutterstock.com/pic-276180377/stock-vector-making-right-angled-triangle-using-a-rope.html?src=mpsOBp1kXg1c5jPrPUG6Xw-1-0"/>
    <hyperlink ref="B17" r:id="rId6" display="http://www.shutterstock.com/pic-45694885/stock-photo-caliper-metering-silver-metal-rods-close-up-shoot-double-exposure.html?src=tdrd8Rdu2qZ39xeT0ouLSA-1-50"/>
  </hyperlinks>
  <pageMargins left="0.75" right="0.75" top="1" bottom="1" header="0.5" footer="0.5"/>
  <pageSetup orientation="portrait" horizontalDpi="4294967292" verticalDpi="4294967292"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2015-12-22T17:32:05Z</dcterms:modified>
</cp:coreProperties>
</file>