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<sst xmlns="http://schemas.openxmlformats.org/spreadsheetml/2006/main" count="392" uniqueCount="193">
  <si>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</si>
  <si>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</si>
  <si>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</si>
  <si>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</si>
  <si>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</si>
  <si>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</si>
  <si>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</si>
  <si>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</si>
  <si>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</si>
  <si>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</si>
  <si>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</si>
  <si>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</si>
  <si>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</si>
  <si>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</si>
  <si>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</si>
  <si>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</si>
  <si>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</si>
  <si>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</si>
  <si>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</si>
  <si>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</si>
  <si>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</si>
  <si>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</si>
  <si>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</si>
  <si>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</si>
  <si>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</si>
  <si>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</si>
  <si>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</si>
  <si>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</si>
  <si>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</si>
  <si>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</si>
  <si>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</si>
  <si>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</si>
  <si>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</si>
  <si>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</si>
  <si>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</si>
  <si>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</si>
  <si>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</si>
  <si>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</si>
  <si>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</si>
  <si>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</si>
  <si>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</si>
  <si>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</si>
  <si>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</si>
  <si>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</si>
  <si>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</si>
  <si>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</si>
  <si>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</si>
  <si>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</si>
  <si>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</si>
  <si>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</si>
  <si>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</si>
  <si>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</si>
  <si>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</si>
  <si>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</si>
  <si>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</si>
  <si>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</si>
  <si>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</si>
  <si>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</si>
  <si>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</si>
  <si>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</si>
  <si>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</si>
  <si>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</si>
  <si>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</si>
  <si>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</si>
  <si>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</si>
  <si>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</si>
  <si>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</si>
  <si>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</si>
  <si>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</si>
  <si>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</si>
  <si>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</si>
  <si>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</si>
  <si>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</si>
  <si>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</si>
  <si>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</si>
  <si>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</si>
  <si>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</si>
  <si>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</si>
  <si>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</si>
  <si>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</si>
  <si>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</si>
  <si>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</si>
  <si>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</si>
  <si>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</si>
  <si>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</si>
  <si>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</si>
  <si>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</si>
  <si>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</si>
  <si>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</si>
  <si>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</si>
  <si>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</si>
  <si>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</si>
  <si>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</si>
  <si>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</si>
  <si>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</si>
  <si>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</si>
  <si>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</si>
  <si>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</si>
  <si>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</si>
  <si>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</si>
  <si>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</si>
  <si>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</si>
  <si>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</si>
  <si>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</si>
  <si>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</si>
  <si>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</si>
  <si>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</si>
  <si>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</si>
  <si>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</si>
  <si>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</si>
  <si>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</si>
  <si>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</si>
  <si>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</si>
  <si>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</si>
  <si>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</si>
  <si>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</si>
  <si>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</si>
  <si>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</si>
  <si>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</si>
  <si>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</si>
  <si>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</si>
  <si>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</si>
  <si>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</si>
  <si>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</si>
  <si>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</si>
  <si>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</si>
  <si>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</si>
  <si>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</si>
  <si>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</si>
  <si>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</si>
  <si>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</si>
  <si>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</si>
  <si>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</si>
  <si>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</si>
  <si>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</si>
  <si>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</si>
  <si>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</si>
  <si>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</si>
  <si>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</si>
  <si>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</si>
  <si>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</si>
  <si>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</si>
  <si>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</si>
  <si>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</si>
  <si>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</si>
  <si>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</si>
  <si>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</si>
  <si>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</si>
  <si>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</si>
  <si>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</si>
  <si>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</si>
  <si>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</si>
  <si>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</si>
  <si>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</si>
  <si>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</si>
  <si>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</si>
  <si>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</si>
  <si>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</si>
  <si>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</si>
  <si>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</si>
  <si>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</si>
  <si>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</si>
  <si>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</si>
  <si>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</si>
  <si>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</si>
  <si>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</si>
  <si>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</si>
  <si>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</si>
  <si>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</si>
  <si>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</si>
  <si>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</si>
  <si>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</si>
  <si>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</si>
  <si>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</si>
  <si>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</si>
  <si>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</si>
  <si>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</si>
  <si>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</si>
  <si>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</si>
  <si>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</si>
  <si>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</si>
  <si>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</si>
  <si>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</si>
  <si>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</si>
  <si>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</si>
  <si>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</si>
  <si>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</si>
  <si>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Velasquez</t>
  </si>
  <si>
    <t>Imagen en descripción</t>
  </si>
  <si>
    <t>Ilustración</t>
  </si>
  <si>
    <t>MA_07_11_REC170</t>
  </si>
  <si>
    <t xml:space="preserve"> Longitudes y áreas</t>
  </si>
  <si>
    <t>imagen como en la figura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</si>
</sst>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59531</xdr:colOff>
      <xdr:row>9</xdr:row>
      <xdr:rowOff>47625</xdr:rowOff>
    </xdr:from>
    <xdr:to>
      <xdr:col>18</xdr:col>
      <xdr:colOff>388144</xdr:colOff>
      <xdr:row>9</xdr:row>
      <xdr:rowOff>2095500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6812" y="2202656"/>
          <a:ext cx="5091113"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381736</xdr:colOff>
      <xdr:row>10</xdr:row>
      <xdr:rowOff>273843</xdr:rowOff>
    </xdr:from>
    <xdr:to>
      <xdr:col>16</xdr:col>
      <xdr:colOff>328612</xdr:colOff>
      <xdr:row>10</xdr:row>
      <xdr:rowOff>1850231</xdr:rowOff>
    </xdr:to>
    <xdr:pic>
      <xdr:nvPicPr>
        <xdr:cNvPr id="10"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29017" y="4714874"/>
          <a:ext cx="3042501" cy="157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416719</xdr:colOff>
      <xdr:row>11</xdr:row>
      <xdr:rowOff>277115</xdr:rowOff>
    </xdr:from>
    <xdr:to>
      <xdr:col>17</xdr:col>
      <xdr:colOff>371476</xdr:colOff>
      <xdr:row>11</xdr:row>
      <xdr:rowOff>1750219</xdr:rowOff>
    </xdr:to>
    <xdr:pic>
      <xdr:nvPicPr>
        <xdr:cNvPr id="11" name="Imagen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64000" y="6635053"/>
          <a:ext cx="3883820" cy="1473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238126</xdr:colOff>
      <xdr:row>12</xdr:row>
      <xdr:rowOff>261938</xdr:rowOff>
    </xdr:from>
    <xdr:to>
      <xdr:col>16</xdr:col>
      <xdr:colOff>45245</xdr:colOff>
      <xdr:row>12</xdr:row>
      <xdr:rowOff>2033588</xdr:rowOff>
    </xdr:to>
    <xdr:pic>
      <xdr:nvPicPr>
        <xdr:cNvPr id="12" name="Imagen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85407" y="8512969"/>
          <a:ext cx="2902744" cy="177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668336</xdr:colOff>
      <xdr:row>13</xdr:row>
      <xdr:rowOff>440531</xdr:rowOff>
    </xdr:from>
    <xdr:to>
      <xdr:col>16</xdr:col>
      <xdr:colOff>409574</xdr:colOff>
      <xdr:row>13</xdr:row>
      <xdr:rowOff>1940719</xdr:rowOff>
    </xdr:to>
    <xdr:pic>
      <xdr:nvPicPr>
        <xdr:cNvPr id="13" name="Imagen 1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15617" y="10834687"/>
          <a:ext cx="2836863" cy="1500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261938</xdr:colOff>
      <xdr:row>14</xdr:row>
      <xdr:rowOff>107156</xdr:rowOff>
    </xdr:from>
    <xdr:to>
      <xdr:col>17</xdr:col>
      <xdr:colOff>264319</xdr:colOff>
      <xdr:row>14</xdr:row>
      <xdr:rowOff>1712119</xdr:rowOff>
    </xdr:to>
    <xdr:pic>
      <xdr:nvPicPr>
        <xdr:cNvPr id="14" name="Imagen 1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09219" y="12573000"/>
          <a:ext cx="3931444" cy="1604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424119</xdr:colOff>
      <xdr:row>15</xdr:row>
      <xdr:rowOff>226219</xdr:rowOff>
    </xdr:from>
    <xdr:to>
      <xdr:col>16</xdr:col>
      <xdr:colOff>109538</xdr:colOff>
      <xdr:row>15</xdr:row>
      <xdr:rowOff>1488281</xdr:rowOff>
    </xdr:to>
    <xdr:pic>
      <xdr:nvPicPr>
        <xdr:cNvPr id="15" name="Imagen 1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71400" y="14418469"/>
          <a:ext cx="2781044" cy="1262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5" activePane="bottomLeft" state="frozen"/>
      <selection pane="bottomLeft" activeCell="J15" sqref="J15: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80" customHeight="1" x14ac:dyDescent="0.25">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MA_07_11_REC170_IMG01n.png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50.75" customHeight="1" x14ac:dyDescent="0.25">
      <c r="A11" s="12" t="str">
        <f t="shared" ref="A11:A18" si="3">IF(OR(B11&lt;&gt;"",J11&lt;&gt;""),CONCATENATE(LEFT(A10,3),IF(MID(A10,4,2)+1&lt;10,CONCATENATE("0",MID(A10,4,2)+1))),"")</f>
        <v>IMG02</v>
      </c>
      <c r="B11" s="62" t="s">
        <v>188</v>
      </c>
      <c r="C11" s="20" t="str">
        <f t="shared" si="0"/>
        <v>Recurso M5A</v>
      </c>
      <c r="D11" s="63" t="s">
        <v>189</v>
      </c>
      <c r="E11" s="63" t="s">
        <v>155</v>
      </c>
      <c r="F11" s="13" t="str">
        <f t="shared" ref="F11:F74" ca="1" si="4">IF(OR(B11&lt;&gt;"",J11&lt;&gt;""),CONCATENATE($C$7,"_",$A11,IF($G$4="Cuaderno de Estudio","_small",CONCATENATE(IF(I11="","","n"),IF(LEFT($G$5,1)="F",".jpg",".png")))),"")</f>
        <v>MA_07_11_REC170_IMG02n.png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149.25" customHeight="1" x14ac:dyDescent="0.25">
      <c r="A12" s="12" t="str">
        <f t="shared" si="3"/>
        <v>IMG03</v>
      </c>
      <c r="B12" s="62" t="s">
        <v>188</v>
      </c>
      <c r="C12" s="20" t="str">
        <f t="shared" si="0"/>
        <v>Recurso M5A</v>
      </c>
      <c r="D12" s="63" t="s">
        <v>189</v>
      </c>
      <c r="E12" s="63" t="s">
        <v>155</v>
      </c>
      <c r="F12" s="13" t="str">
        <f t="shared" ca="1" si="4"/>
        <v>MA_07_11_REC170_IMG03n.png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192</v>
      </c>
      <c r="K12" s="64"/>
      <c r="O12" s="2" t="str">
        <f>'Definición técnica de imagenes'!A18</f>
        <v>Diaporama F1</v>
      </c>
    </row>
    <row r="13" spans="1:16" s="11" customFormat="1" ht="168.75" customHeight="1" x14ac:dyDescent="0.25">
      <c r="A13" s="12" t="str">
        <f t="shared" si="3"/>
        <v>IMG04</v>
      </c>
      <c r="B13" s="62" t="s">
        <v>188</v>
      </c>
      <c r="C13" s="20" t="str">
        <f t="shared" si="0"/>
        <v>Recurso M5A</v>
      </c>
      <c r="D13" s="63" t="s">
        <v>189</v>
      </c>
      <c r="E13" s="63" t="s">
        <v>155</v>
      </c>
      <c r="F13" s="13" t="str">
        <f t="shared" ca="1" si="4"/>
        <v>MA_07_11_REC170_IMG04n.png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192</v>
      </c>
      <c r="K13" s="64"/>
      <c r="O13" s="2" t="str">
        <f>'Definición técnica de imagenes'!A19</f>
        <v>F4</v>
      </c>
    </row>
    <row r="14" spans="1:16" s="11" customFormat="1" ht="163.5" customHeight="1" x14ac:dyDescent="0.25">
      <c r="A14" s="12" t="str">
        <f t="shared" si="3"/>
        <v>IMG05</v>
      </c>
      <c r="B14" s="62" t="s">
        <v>188</v>
      </c>
      <c r="C14" s="20" t="str">
        <f t="shared" si="0"/>
        <v>Recurso M5A</v>
      </c>
      <c r="D14" s="63" t="s">
        <v>189</v>
      </c>
      <c r="E14" s="63" t="s">
        <v>155</v>
      </c>
      <c r="F14" s="13" t="str">
        <f t="shared" ca="1" si="4"/>
        <v>MA_07_11_REC170_IMG05n.png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192</v>
      </c>
      <c r="K14" s="64"/>
      <c r="O14" s="2" t="str">
        <f>'Definición técnica de imagenes'!A22</f>
        <v>F6</v>
      </c>
    </row>
    <row r="15" spans="1:16" s="11" customFormat="1" ht="135.75" customHeight="1" x14ac:dyDescent="0.25">
      <c r="A15" s="12" t="str">
        <f t="shared" si="3"/>
        <v>IMG06</v>
      </c>
      <c r="B15" s="62" t="s">
        <v>188</v>
      </c>
      <c r="C15" s="20" t="str">
        <f t="shared" si="0"/>
        <v>Recurso M5A</v>
      </c>
      <c r="D15" s="63" t="s">
        <v>189</v>
      </c>
      <c r="E15" s="63" t="s">
        <v>155</v>
      </c>
      <c r="F15" s="13" t="str">
        <f t="shared" ca="1" si="4"/>
        <v>MA_07_11_REC170_IMG06n.png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192</v>
      </c>
      <c r="K15" s="66"/>
      <c r="O15" s="2" t="str">
        <f>'Definición técnica de imagenes'!A24</f>
        <v>F6B</v>
      </c>
    </row>
    <row r="16" spans="1:16" s="11" customFormat="1" ht="133.5" customHeight="1" x14ac:dyDescent="0.3">
      <c r="A16" s="12" t="str">
        <f t="shared" si="3"/>
        <v>IMG07</v>
      </c>
      <c r="B16" s="62" t="s">
        <v>188</v>
      </c>
      <c r="C16" s="20" t="str">
        <f t="shared" si="0"/>
        <v>Recurso M5A</v>
      </c>
      <c r="D16" s="63" t="s">
        <v>189</v>
      </c>
      <c r="E16" s="63" t="s">
        <v>155</v>
      </c>
      <c r="F16" s="13" t="str">
        <f t="shared" ca="1" si="4"/>
        <v>MA_07_11_REC170_IMG07n.png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MA_07_11_REC170_IMG07a.png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192</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2016-01-24T15:35:05Z</dcterms:modified>
</cp:coreProperties>
</file>