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4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K45" i="2"/>
  <c r="J21" i="2"/>
  <c r="D17" i="2"/>
  <c r="D18"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A13" i="1"/>
  <c r="H11" i="1"/>
  <c r="F11" i="1"/>
  <c r="G11" i="1"/>
  <c r="D5" i="2"/>
  <c r="D7" i="2"/>
  <c r="H10" i="1"/>
  <c r="F10" i="1"/>
  <c r="G10" i="1"/>
  <c r="F13" i="1"/>
  <c r="G13" i="1"/>
  <c r="H13" i="1"/>
  <c r="F12" i="1"/>
  <c r="G12" i="1"/>
  <c r="H12" i="1"/>
  <c r="A14" i="1"/>
  <c r="F14" i="1"/>
  <c r="G14" i="1"/>
  <c r="H14" i="1"/>
  <c r="A15" i="1"/>
  <c r="F15" i="1"/>
  <c r="G15" i="1"/>
  <c r="H15" i="1"/>
  <c r="A16" i="1"/>
  <c r="F16" i="1"/>
  <c r="G16" i="1"/>
  <c r="H16" i="1"/>
  <c r="A17" i="1"/>
  <c r="F17" i="1"/>
  <c r="G17" i="1"/>
  <c r="A18" i="1"/>
  <c r="F18" i="1"/>
  <c r="G18" i="1"/>
  <c r="A19" i="1"/>
  <c r="F19" i="1"/>
  <c r="G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<sst xmlns="http://schemas.openxmlformats.org/spreadsheetml/2006/main" count="388" uniqueCount="197">
  <si>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</si>
  <si>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</si>
  <si>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</si>
  <si>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</si>
  <si>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</si>
  <si>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</si>
  <si>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</si>
  <si>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</si>
  <si>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</si>
  <si>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</si>
  <si>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</si>
  <si>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</si>
  <si>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</si>
  <si>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</si>
  <si>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</si>
  <si>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</si>
  <si>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</si>
  <si>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</si>
  <si>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</si>
  <si>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</si>
  <si>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</si>
  <si>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</si>
  <si>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</si>
  <si>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</si>
  <si>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</si>
  <si>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</si>
  <si>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</si>
  <si>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</si>
  <si>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</si>
  <si>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</si>
  <si>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</si>
  <si>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</si>
  <si>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</si>
  <si>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</si>
  <si>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</si>
  <si>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</si>
  <si>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</si>
  <si>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</si>
  <si>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</si>
  <si>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</si>
  <si>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</si>
  <si>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</si>
  <si>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</si>
  <si>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</si>
  <si>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</si>
  <si>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</si>
  <si>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</si>
  <si>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</si>
  <si>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</si>
  <si>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</si>
  <si>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</si>
  <si>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</si>
  <si>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</si>
  <si>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</si>
  <si>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</si>
  <si>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</si>
  <si>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</si>
  <si>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</si>
  <si>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</si>
  <si>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</si>
  <si>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</si>
  <si>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</si>
  <si>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</si>
  <si>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</si>
  <si>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</si>
  <si>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</si>
  <si>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</si>
  <si>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</si>
  <si>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</si>
  <si>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</si>
  <si>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</si>
  <si>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</si>
  <si>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</si>
  <si>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</si>
  <si>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</si>
  <si>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</si>
  <si>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</si>
  <si>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</si>
  <si>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</si>
  <si>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</si>
  <si>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</si>
  <si>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</si>
  <si>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</si>
  <si>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</si>
  <si>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</si>
  <si>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</si>
  <si>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</si>
  <si>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</si>
  <si>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</si>
  <si>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</si>
  <si>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</si>
  <si>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</si>
  <si>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</si>
  <si>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</si>
  <si>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</si>
  <si>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</si>
  <si>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</si>
  <si>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</si>
  <si>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</si>
  <si>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</si>
  <si>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</si>
  <si>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</si>
  <si>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</si>
  <si>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</si>
  <si>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</si>
  <si>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</si>
  <si>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</si>
  <si>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</si>
  <si>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</si>
  <si>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</si>
  <si>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</si>
  <si>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</si>
  <si>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</si>
  <si>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</si>
  <si>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</si>
  <si>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</si>
  <si>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</si>
  <si>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</si>
  <si>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</si>
  <si>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</si>
  <si>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</si>
  <si>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</si>
  <si>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</si>
  <si>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</si>
  <si>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</si>
  <si>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</si>
  <si>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</si>
  <si>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</si>
  <si>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</si>
  <si>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</si>
  <si>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</si>
  <si>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</si>
  <si>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</si>
  <si>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</si>
  <si>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</si>
  <si>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</si>
  <si>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</si>
  <si>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</si>
  <si>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</si>
  <si>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</si>
  <si>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</si>
  <si>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</si>
  <si>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</si>
  <si>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</si>
  <si>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</si>
  <si>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</si>
  <si>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</si>
  <si>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</si>
  <si>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</si>
  <si>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</si>
  <si>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</si>
  <si>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</si>
  <si>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</si>
  <si>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</si>
  <si>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</si>
  <si>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</si>
  <si>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</si>
  <si>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</si>
  <si>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</si>
  <si>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</si>
  <si>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</si>
  <si>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</si>
  <si>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</si>
  <si>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</si>
  <si>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</si>
  <si>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</si>
  <si>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</si>
  <si>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</si>
  <si>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</si>
  <si>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</si>
  <si>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</si>
  <si>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</si>
  <si>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</si>
  <si>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</si>
  <si>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</si>
  <si>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</si>
  <si>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</si>
  <si>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</si>
  <si>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</si>
  <si>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</si>
  <si>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</si>
  <si>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</si>
  <si>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</si>
  <si>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</si>
  <si>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</si>
  <si>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</si>
  <si>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</si>
  <si>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ver descripcion </t>
  </si>
  <si>
    <t>Ilustración</t>
  </si>
  <si>
    <t>MA_07_12_REC170</t>
  </si>
  <si>
    <t>Dos cuadrados, uno pequeño de lado 50 cm y uno grande de 1 m de lado.</t>
  </si>
  <si>
    <t xml:space="preserve">Dos triángulos rectángulos:
- El pequeño de base 10 cm y altura 20 cm
- El grande de base 300 mm y altura 60 cm
</t>
  </si>
  <si>
    <t>Dos rectángulos:
- El pequeño de base 4u y altura 2u.
- El grand e de base 6u y altura 3u</t>
  </si>
  <si>
    <t>Dos cuadrados:
- El pequeño de área 3 cm2.
- El grande de área 81 cm 2</t>
  </si>
  <si>
    <t>Dos triángulos :
- El pequeño de área 16 cm2
- El grande de área 2500 mm2</t>
  </si>
  <si>
    <t>Dos rectángulos:
- El pequeño de área 49 m2
- El grand e de área 81 m2</t>
  </si>
  <si>
    <t>La semejanza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</si>
</sst>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10</xdr:col>
      <xdr:colOff>763744</xdr:colOff>
      <xdr:row>10</xdr:row>
      <xdr:rowOff>31750</xdr:rowOff>
    </xdr:from>
    <xdr:to>
      <xdr:col>15</xdr:col>
      <xdr:colOff>396876</xdr:colOff>
      <xdr:row>10</xdr:row>
      <xdr:rowOff>1924905</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432494" y="3571875"/>
          <a:ext cx="1887382" cy="1893155"/>
        </a:xfrm>
        <a:prstGeom prst="rect">
          <a:avLst/>
        </a:prstGeom>
      </xdr:spPr>
    </xdr:pic>
    <xdr:clientData/>
  </xdr:twoCellAnchor>
  <xdr:twoCellAnchor editAs="oneCell">
    <xdr:from>
      <xdr:col>10</xdr:col>
      <xdr:colOff>206376</xdr:colOff>
      <xdr:row>11</xdr:row>
      <xdr:rowOff>635000</xdr:rowOff>
    </xdr:from>
    <xdr:to>
      <xdr:col>16</xdr:col>
      <xdr:colOff>5064</xdr:colOff>
      <xdr:row>11</xdr:row>
      <xdr:rowOff>1524000</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875126" y="6111875"/>
          <a:ext cx="2878438" cy="889000"/>
        </a:xfrm>
        <a:prstGeom prst="rect">
          <a:avLst/>
        </a:prstGeom>
      </xdr:spPr>
    </xdr:pic>
    <xdr:clientData/>
  </xdr:twoCellAnchor>
  <xdr:twoCellAnchor editAs="oneCell">
    <xdr:from>
      <xdr:col>10</xdr:col>
      <xdr:colOff>539751</xdr:colOff>
      <xdr:row>12</xdr:row>
      <xdr:rowOff>66177</xdr:rowOff>
    </xdr:from>
    <xdr:to>
      <xdr:col>15</xdr:col>
      <xdr:colOff>714375</xdr:colOff>
      <xdr:row>12</xdr:row>
      <xdr:rowOff>1588472</xdr:rowOff>
    </xdr:to>
    <xdr:pic>
      <xdr:nvPicPr>
        <xdr:cNvPr id="5" name="Imagen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208501" y="7622677"/>
          <a:ext cx="2428874" cy="1522295"/>
        </a:xfrm>
        <a:prstGeom prst="rect">
          <a:avLst/>
        </a:prstGeom>
      </xdr:spPr>
    </xdr:pic>
    <xdr:clientData/>
  </xdr:twoCellAnchor>
  <xdr:twoCellAnchor editAs="oneCell">
    <xdr:from>
      <xdr:col>10</xdr:col>
      <xdr:colOff>1016001</xdr:colOff>
      <xdr:row>13</xdr:row>
      <xdr:rowOff>396875</xdr:rowOff>
    </xdr:from>
    <xdr:to>
      <xdr:col>17</xdr:col>
      <xdr:colOff>367516</xdr:colOff>
      <xdr:row>13</xdr:row>
      <xdr:rowOff>1952625</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684751" y="9604375"/>
          <a:ext cx="3256765" cy="1555750"/>
        </a:xfrm>
        <a:prstGeom prst="rect">
          <a:avLst/>
        </a:prstGeom>
      </xdr:spPr>
    </xdr:pic>
    <xdr:clientData/>
  </xdr:twoCellAnchor>
  <xdr:twoCellAnchor editAs="oneCell">
    <xdr:from>
      <xdr:col>10</xdr:col>
      <xdr:colOff>1421629</xdr:colOff>
      <xdr:row>14</xdr:row>
      <xdr:rowOff>212701</xdr:rowOff>
    </xdr:from>
    <xdr:to>
      <xdr:col>16</xdr:col>
      <xdr:colOff>396875</xdr:colOff>
      <xdr:row>15</xdr:row>
      <xdr:rowOff>29655</xdr:rowOff>
    </xdr:to>
    <xdr:pic>
      <xdr:nvPicPr>
        <xdr:cNvPr id="7" name="Imagen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0379" y="11579201"/>
          <a:ext cx="2054996" cy="1848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0" zoomScaleNormal="60" zoomScalePageLayoutView="140" workbookViewId="0">
      <pane ySplit="9" topLeftCell="A13"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9"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196</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7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09.5" customHeight="1" x14ac:dyDescent="0.25">
      <c r="A10" s="12" t="str">
        <f>IF(OR(B10&lt;&gt;"",J10&lt;&gt;""),"IMG01","")</f>
        <v>IMG01</v>
      </c>
      <c r="B10" s="62" t="s">
        <v>187</v>
      </c>
      <c r="C10" s="20" t="str">
        <f t="shared" ref="C10:C41" si="0">IF(OR(B10&lt;&gt;"",J10&lt;&gt;""),IF($G$4="Recurso",CONCATENATE($G$4," ",$G$5),$G$4),"")</f>
        <v>Recurso M3A</v>
      </c>
      <c r="D10" s="63" t="s">
        <v>188</v>
      </c>
      <c r="E10" s="63" t="s">
        <v>155</v>
      </c>
      <c r="F10" s="13" t="str">
        <f t="shared" ref="F10" ca="1" si="1">IF(OR(B10&lt;&gt;"",J10&lt;&gt;""),CONCATENATE($C$7,"_",$A10,IF($G$4="Cuaderno de Estudio","_small",CONCATENATE(IF(I10="","","n"),IF(LEFT($G$5,1)="F",".jpg",".png")))),"")</f>
        <v>MA_07_12_REC170_IMG01.png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52.25" customHeight="1" x14ac:dyDescent="0.25">
      <c r="A11" s="12" t="str">
        <f t="shared" ref="A11:A18" si="3">IF(OR(B11&lt;&gt;"",J11&lt;&gt;""),CONCATENATE(LEFT(A10,3),IF(MID(A10,4,2)+1&lt;10,CONCATENATE("0",MID(A10,4,2)+1))),"")</f>
        <v>IMG02</v>
      </c>
      <c r="B11" s="62" t="s">
        <v>187</v>
      </c>
      <c r="C11" s="20" t="str">
        <f t="shared" si="0"/>
        <v>Recurso M3A</v>
      </c>
      <c r="D11" s="63" t="s">
        <v>188</v>
      </c>
      <c r="E11" s="63" t="s">
        <v>155</v>
      </c>
      <c r="F11" s="13" t="str">
        <f t="shared" ref="F11:F74" ca="1" si="4">IF(OR(B11&lt;&gt;"",J11&lt;&gt;""),CONCATENATE($C$7,"_",$A11,IF($G$4="Cuaderno de Estudio","_small",CONCATENATE(IF(I11="","","n"),IF(LEFT($G$5,1)="F",".jpg",".png")))),"")</f>
        <v>MA_07_12_REC170_IMG02.png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163.5" customHeight="1" x14ac:dyDescent="0.25">
      <c r="A12" s="12" t="str">
        <f t="shared" si="3"/>
        <v>IMG03</v>
      </c>
      <c r="B12" s="62" t="s">
        <v>187</v>
      </c>
      <c r="C12" s="20" t="str">
        <f t="shared" si="0"/>
        <v>Recurso M3A</v>
      </c>
      <c r="D12" s="63" t="s">
        <v>188</v>
      </c>
      <c r="E12" s="63" t="s">
        <v>155</v>
      </c>
      <c r="F12" s="13" t="str">
        <f t="shared" ca="1" si="4"/>
        <v>MA_07_12_REC170_IMG03.png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129.75" customHeight="1" x14ac:dyDescent="0.25">
      <c r="A13" s="12" t="str">
        <f t="shared" si="3"/>
        <v>IMG04</v>
      </c>
      <c r="B13" s="62" t="s">
        <v>187</v>
      </c>
      <c r="C13" s="20" t="str">
        <f t="shared" si="0"/>
        <v>Recurso M3A</v>
      </c>
      <c r="D13" s="63" t="s">
        <v>188</v>
      </c>
      <c r="E13" s="63" t="s">
        <v>155</v>
      </c>
      <c r="F13" s="13" t="str">
        <f t="shared" ca="1" si="4"/>
        <v>MA_07_12_REC170_IMG04.png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169.5" customHeight="1" x14ac:dyDescent="0.25">
      <c r="A14" s="12" t="str">
        <f t="shared" si="3"/>
        <v>IMG05</v>
      </c>
      <c r="B14" s="62" t="s">
        <v>187</v>
      </c>
      <c r="C14" s="20" t="str">
        <f t="shared" si="0"/>
        <v>Recurso M3A</v>
      </c>
      <c r="D14" s="63" t="s">
        <v>188</v>
      </c>
      <c r="E14" s="63" t="s">
        <v>155</v>
      </c>
      <c r="F14" s="13" t="str">
        <f t="shared" ca="1" si="4"/>
        <v>MA_07_12_REC170_IMG05.png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ht="160.5" customHeight="1" x14ac:dyDescent="0.25">
      <c r="A15" s="12" t="str">
        <f t="shared" si="3"/>
        <v>IMG06</v>
      </c>
      <c r="B15" s="62" t="s">
        <v>187</v>
      </c>
      <c r="C15" s="20" t="str">
        <f t="shared" si="0"/>
        <v>Recurso M3A</v>
      </c>
      <c r="D15" s="63" t="s">
        <v>188</v>
      </c>
      <c r="E15" s="63" t="s">
        <v>155</v>
      </c>
      <c r="F15" s="13" t="str">
        <f t="shared" ca="1" si="4"/>
        <v>MA_07_12_REC170_IMG06.png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42"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6.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33.7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5.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42.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e">
        <f t="shared" si="8"/>
        <v>#VALUE!</v>
      </c>
      <c r="B59" s="62" t="s">
        <v>187</v>
      </c>
      <c r="C59" s="20" t="str">
        <f t="shared" si="7"/>
        <v>Recurso M3A</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Alex</cp:lastModifiedBy>
  <dcterms:created xsi:type="dcterms:W3CDTF">2014-07-01T23:43:25Z</dcterms:created>
  <dcterms:modified xsi:type="dcterms:W3CDTF">2015-12-10T01:15:45Z</dcterms:modified>
</cp:coreProperties>
</file>