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rge\Desktop\"/>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0" i="1"/>
  <c r="G10" i="1" s="1"/>
  <c r="F13" i="1" l="1"/>
  <c r="G13" i="1" s="1"/>
  <c r="H13" i="1"/>
  <c r="A14" i="1"/>
  <c r="F14" i="1" l="1"/>
  <c r="G14" i="1" s="1"/>
  <c r="H14" i="1"/>
  <c r="A15" i="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<sst xmlns="http://schemas.openxmlformats.org/spreadsheetml/2006/main" count="384" uniqueCount="195">
  <si>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</si>
  <si>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</si>
  <si>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</si>
  <si>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</si>
  <si>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</si>
  <si>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</si>
  <si>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</si>
  <si>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</si>
  <si>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</si>
  <si>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</si>
  <si>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</si>
  <si>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</si>
  <si>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</si>
  <si>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</si>
  <si>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</si>
  <si>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</si>
  <si>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</si>
  <si>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</si>
  <si>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</si>
  <si>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</si>
  <si>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</si>
  <si>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</si>
  <si>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</si>
  <si>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</si>
  <si>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</si>
  <si>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</si>
  <si>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</si>
  <si>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</si>
  <si>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</si>
  <si>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</si>
  <si>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</si>
  <si>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</si>
  <si>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</si>
  <si>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</si>
  <si>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</si>
  <si>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</si>
  <si>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</si>
  <si>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</si>
  <si>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</si>
  <si>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</si>
  <si>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</si>
  <si>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</si>
  <si>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</si>
  <si>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</si>
  <si>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</si>
  <si>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</si>
  <si>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</si>
  <si>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</si>
  <si>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</si>
  <si>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</si>
  <si>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</si>
  <si>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</si>
  <si>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</si>
  <si>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</si>
  <si>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</si>
  <si>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</si>
  <si>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</si>
  <si>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</si>
  <si>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</si>
  <si>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</si>
  <si>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</si>
  <si>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</si>
  <si>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</si>
  <si>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</si>
  <si>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</si>
  <si>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</si>
  <si>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</si>
  <si>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</si>
  <si>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</si>
  <si>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</si>
  <si>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</si>
  <si>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</si>
  <si>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</si>
  <si>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</si>
  <si>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</si>
  <si>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</si>
  <si>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</si>
  <si>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</si>
  <si>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</si>
  <si>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</si>
  <si>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</si>
  <si>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</si>
  <si>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</si>
  <si>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</si>
  <si>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</si>
  <si>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</si>
  <si>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</si>
  <si>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</si>
  <si>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</si>
  <si>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</si>
  <si>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</si>
  <si>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</si>
  <si>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</si>
  <si>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</si>
  <si>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</si>
  <si>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</si>
  <si>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</si>
  <si>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</si>
  <si>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</si>
  <si>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</si>
  <si>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</si>
  <si>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</si>
  <si>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</si>
  <si>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</si>
  <si>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</si>
  <si>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</si>
  <si>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</si>
  <si>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</si>
  <si>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</si>
  <si>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</si>
  <si>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</si>
  <si>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</si>
  <si>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</si>
  <si>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</si>
  <si>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</si>
  <si>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</si>
  <si>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</si>
  <si>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</si>
  <si>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</si>
  <si>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</si>
  <si>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</si>
  <si>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</si>
  <si>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</si>
  <si>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</si>
  <si>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</si>
  <si>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</si>
  <si>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</si>
  <si>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</si>
  <si>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</si>
  <si>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</si>
  <si>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</si>
  <si>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</si>
  <si>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</si>
  <si>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</si>
  <si>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</si>
  <si>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</si>
  <si>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</si>
  <si>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</si>
  <si>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</si>
  <si>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</si>
  <si>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</si>
  <si>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</si>
  <si>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</si>
  <si>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</si>
  <si>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</si>
  <si>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</si>
  <si>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</si>
  <si>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</si>
  <si>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</si>
  <si>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</si>
  <si>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</si>
  <si>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</si>
  <si>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</si>
  <si>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</si>
  <si>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</si>
  <si>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</si>
  <si>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</si>
  <si>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</si>
  <si>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</si>
  <si>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</si>
  <si>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</si>
  <si>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</si>
  <si>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</si>
  <si>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</si>
  <si>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</si>
  <si>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</si>
  <si>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</si>
  <si>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</si>
  <si>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</si>
  <si>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</si>
  <si>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</si>
  <si>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</si>
  <si>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</si>
  <si>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</si>
  <si>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</si>
  <si>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</si>
  <si>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</si>
  <si>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</si>
  <si>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</si>
  <si>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</si>
  <si>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</si>
  <si>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</si>
  <si>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</si>
  <si>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</si>
  <si>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</si>
  <si>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</si>
  <si>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</si>
  <si>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Funciones exponenciales y funciones logarítmicas</t>
  </si>
  <si>
    <t>Elsa Galindo</t>
  </si>
  <si>
    <t>MA_09_07_REC140</t>
  </si>
  <si>
    <t>Ver observaciones</t>
  </si>
  <si>
    <t>Ilustración</t>
  </si>
  <si>
    <t>gráfico de la función f(x)=ln x</t>
  </si>
  <si>
    <t xml:space="preserve">Gráfico en el mismo plano de las funciones f(x)=ln x y </t>
  </si>
  <si>
    <t xml:space="preserve">gráfico de la función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</si>
</sst>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gif"/><Relationship Id="rId7" Type="http://schemas.openxmlformats.org/officeDocument/2006/relationships/image" Target="../media/image7.png"/><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gif"/><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666750</xdr:colOff>
      <xdr:row>10</xdr:row>
      <xdr:rowOff>1841500</xdr:rowOff>
    </xdr:from>
    <xdr:to>
      <xdr:col>9</xdr:col>
      <xdr:colOff>1362075</xdr:colOff>
      <xdr:row>10</xdr:row>
      <xdr:rowOff>2012950</xdr:rowOff>
    </xdr:to>
    <xdr:pic>
      <xdr:nvPicPr>
        <xdr:cNvPr id="3" name="Imagen 2" descr="file:///C:/Users/Jorge/Downloads/CodeCogsEqn(7).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82750" y="5992813"/>
          <a:ext cx="6953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1440080</xdr:colOff>
      <xdr:row>11</xdr:row>
      <xdr:rowOff>1825625</xdr:rowOff>
    </xdr:from>
    <xdr:to>
      <xdr:col>9</xdr:col>
      <xdr:colOff>2539999</xdr:colOff>
      <xdr:row>11</xdr:row>
      <xdr:rowOff>2017712</xdr:rowOff>
    </xdr:to>
    <xdr:pic>
      <xdr:nvPicPr>
        <xdr:cNvPr id="5" name="Imagen 4" descr="file:///C:/Users/Jorge/Downloads/CodeCogsEqn(11).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156080" y="8008938"/>
          <a:ext cx="1099919" cy="1920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1341549</xdr:colOff>
      <xdr:row>12</xdr:row>
      <xdr:rowOff>1654886</xdr:rowOff>
    </xdr:from>
    <xdr:to>
      <xdr:col>9</xdr:col>
      <xdr:colOff>2365151</xdr:colOff>
      <xdr:row>12</xdr:row>
      <xdr:rowOff>1929686</xdr:rowOff>
    </xdr:to>
    <xdr:pic>
      <xdr:nvPicPr>
        <xdr:cNvPr id="7" name="Imagen 6" descr="file:///C:/Users/Jorge/Downloads/CodeCogsEqn(10).gif"/>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038767" y="9878583"/>
          <a:ext cx="1023602" cy="27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1220810</xdr:colOff>
      <xdr:row>13</xdr:row>
      <xdr:rowOff>1710977</xdr:rowOff>
    </xdr:from>
    <xdr:to>
      <xdr:col>9</xdr:col>
      <xdr:colOff>2599042</xdr:colOff>
      <xdr:row>13</xdr:row>
      <xdr:rowOff>1931830</xdr:rowOff>
    </xdr:to>
    <xdr:pic>
      <xdr:nvPicPr>
        <xdr:cNvPr id="9" name="Imagen 8" descr="file:///C:/Users/Jorge/Downloads/CodeCogsEqn(14).gif"/>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918028" y="11960414"/>
          <a:ext cx="1378232" cy="2208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152853</xdr:colOff>
      <xdr:row>9</xdr:row>
      <xdr:rowOff>40246</xdr:rowOff>
    </xdr:from>
    <xdr:to>
      <xdr:col>10</xdr:col>
      <xdr:colOff>2233543</xdr:colOff>
      <xdr:row>9</xdr:row>
      <xdr:rowOff>1961076</xdr:rowOff>
    </xdr:to>
    <xdr:pic>
      <xdr:nvPicPr>
        <xdr:cNvPr id="10" name="Imagen 9"/>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506339" y="2186725"/>
          <a:ext cx="2080690" cy="19208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80494</xdr:colOff>
      <xdr:row>10</xdr:row>
      <xdr:rowOff>13416</xdr:rowOff>
    </xdr:from>
    <xdr:to>
      <xdr:col>10</xdr:col>
      <xdr:colOff>2171657</xdr:colOff>
      <xdr:row>10</xdr:row>
      <xdr:rowOff>1918416</xdr:rowOff>
    </xdr:to>
    <xdr:pic>
      <xdr:nvPicPr>
        <xdr:cNvPr id="13" name="Imagen 12"/>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433980" y="4185634"/>
          <a:ext cx="2091163" cy="190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295140</xdr:colOff>
      <xdr:row>12</xdr:row>
      <xdr:rowOff>134155</xdr:rowOff>
    </xdr:from>
    <xdr:to>
      <xdr:col>10</xdr:col>
      <xdr:colOff>1878168</xdr:colOff>
      <xdr:row>12</xdr:row>
      <xdr:rowOff>1918416</xdr:rowOff>
    </xdr:to>
    <xdr:pic>
      <xdr:nvPicPr>
        <xdr:cNvPr id="14" name="Imagen 13"/>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6648626" y="8357852"/>
          <a:ext cx="1583028" cy="17842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147572</xdr:colOff>
      <xdr:row>11</xdr:row>
      <xdr:rowOff>53662</xdr:rowOff>
    </xdr:from>
    <xdr:to>
      <xdr:col>10</xdr:col>
      <xdr:colOff>2118968</xdr:colOff>
      <xdr:row>11</xdr:row>
      <xdr:rowOff>2012323</xdr:rowOff>
    </xdr:to>
    <xdr:pic>
      <xdr:nvPicPr>
        <xdr:cNvPr id="15" name="Imagen 14"/>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501058" y="6251620"/>
          <a:ext cx="1971396" cy="19586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40245</xdr:colOff>
      <xdr:row>13</xdr:row>
      <xdr:rowOff>321972</xdr:rowOff>
    </xdr:from>
    <xdr:to>
      <xdr:col>10</xdr:col>
      <xdr:colOff>2195244</xdr:colOff>
      <xdr:row>13</xdr:row>
      <xdr:rowOff>1837923</xdr:rowOff>
    </xdr:to>
    <xdr:pic>
      <xdr:nvPicPr>
        <xdr:cNvPr id="16" name="Imagen 15"/>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6393731" y="10571409"/>
          <a:ext cx="2154999" cy="15159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C1" zoomScale="71" zoomScaleNormal="71" zoomScalePageLayoutView="140" workbookViewId="0">
      <pane ySplit="9" topLeftCell="A13" activePane="bottomLeft" state="frozen"/>
      <selection pane="bottomLeft" activeCell="K14" sqref="K1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F6B</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71" t="s">
        <v>134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F6B</v>
      </c>
      <c r="F9" s="57" t="s">
        <v>61</v>
      </c>
      <c r="G9" s="57" t="s">
        <v>59</v>
      </c>
      <c r="H9" s="57" t="s">
        <v>60</v>
      </c>
      <c r="I9" s="57" t="s">
        <v>114</v>
      </c>
      <c r="J9" s="18" t="s">
        <v>6</v>
      </c>
      <c r="K9" s="19" t="s">
        <v>7</v>
      </c>
      <c r="O9" s="2" t="str">
        <f>'Definición técnica de imagenes'!A11</f>
        <v>M10B</v>
      </c>
    </row>
    <row r="10" spans="1:16" s="11" customFormat="1" ht="159.94999999999999" customHeight="1" x14ac:dyDescent="0.25">
      <c r="A10" s="12" t="str">
        <f>IF(OR(B10&lt;&gt;"",J10&lt;&gt;""),"IMG01","")</f>
        <v>IMG01</v>
      </c>
      <c r="B10" s="62" t="s">
        <v>190</v>
      </c>
      <c r="C10" s="20" t="str">
        <f t="shared" ref="C10:C41" si="0">IF(OR(B10&lt;&gt;"",J10&lt;&gt;""),IF($G$4="Recurso",CONCATENATE($G$4," ",$G$5),$G$4),"")</f>
        <v>Recurso F6B</v>
      </c>
      <c r="D10" s="63" t="s">
        <v>191</v>
      </c>
      <c r="E10" s="63" t="s">
        <v>155</v>
      </c>
      <c r="F10" s="13" t="str">
        <f t="shared" ref="F10" ca="1" si="1">IF(OR(B10&lt;&gt;"",J10&lt;&gt;""),CONCATENATE($C$7,"_",$A10,IF($G$4="Cuaderno de Estudio","_small",CONCATENATE(IF(I10="","","n"),IF(LEFT($G$5,1)="F",".jpg",".png")))),"")</f>
        <v>MA_09_07_REC140_IMG01n.jpg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 ca="1" si="2">IF(AND(I10&lt;&gt;"",I10&lt;&gt;0),IF(OR(B10&lt;&gt;"",J10&lt;&gt;""),CONCATENATE($C$7,"_",$A10,IF($G$4="Cuaderno de Estudio","_zoom",CONCATENATE("a",IF(LEFT($G$5,1)="F",".jpg",".png")))),""),"")</f>
        <v>MA_09_07_REC140_IMG01a.jpg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t="s">
        <v>192</v>
      </c>
      <c r="K10"/>
      <c r="O10" s="2" t="str">
        <f>'Definición técnica de imagenes'!A12</f>
        <v>M12D</v>
      </c>
    </row>
    <row r="11" spans="1:16" s="11" customFormat="1" ht="159.94999999999999" customHeight="1" x14ac:dyDescent="0.25">
      <c r="A11" s="12" t="str">
        <f t="shared" ref="A11:A18" si="3">IF(OR(B11&lt;&gt;"",J11&lt;&gt;""),CONCATENATE(LEFT(A10,3),IF(MID(A10,4,2)+1&lt;10,CONCATENATE("0",MID(A10,4,2)+1))),"")</f>
        <v>IMG02</v>
      </c>
      <c r="B11" s="62" t="s">
        <v>190</v>
      </c>
      <c r="C11" s="20" t="str">
        <f t="shared" si="0"/>
        <v>Recurso F6B</v>
      </c>
      <c r="D11" s="63" t="s">
        <v>191</v>
      </c>
      <c r="E11" s="63" t="s">
        <v>155</v>
      </c>
      <c r="F11" s="13" t="str">
        <f t="shared" ref="F11:F74" ca="1" si="4">IF(OR(B11&lt;&gt;"",J11&lt;&gt;""),CONCATENATE($C$7,"_",$A11,IF($G$4="Cuaderno de Estudio","_small",CONCATENATE(IF(I11="","","n"),IF(LEFT($G$5,1)="F",".jpg",".png")))),"")</f>
        <v>MA_09_07_REC140_IMG02n.jpg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MA_09_07_REC140_IMG02a.jpg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t="s">
        <v>193</v>
      </c>
      <c r="K11" s="65"/>
      <c r="O11" s="2" t="str">
        <f>'Definición técnica de imagenes'!A13</f>
        <v>M101</v>
      </c>
    </row>
    <row r="12" spans="1:16" s="11" customFormat="1" ht="159.94999999999999" customHeight="1" x14ac:dyDescent="0.25">
      <c r="A12" s="12" t="str">
        <f t="shared" si="3"/>
        <v>IMG03</v>
      </c>
      <c r="B12" s="62" t="s">
        <v>190</v>
      </c>
      <c r="C12" s="20" t="str">
        <f t="shared" si="0"/>
        <v>Recurso F6B</v>
      </c>
      <c r="D12" s="63" t="s">
        <v>191</v>
      </c>
      <c r="E12" s="63" t="s">
        <v>155</v>
      </c>
      <c r="F12" s="13" t="str">
        <f t="shared" ca="1" si="4"/>
        <v>MA_09_07_REC140_IMG03n.jpg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MA_09_07_REC140_IMG03a.jpg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194</v>
      </c>
      <c r="K12" s="64"/>
      <c r="O12" s="2" t="str">
        <f>'Definición técnica de imagenes'!A18</f>
        <v>Diaporama F1</v>
      </c>
    </row>
    <row r="13" spans="1:16" s="11" customFormat="1" ht="159.94999999999999" customHeight="1" x14ac:dyDescent="0.25">
      <c r="A13" s="12" t="str">
        <f t="shared" si="3"/>
        <v>IMG04</v>
      </c>
      <c r="B13" s="62" t="s">
        <v>190</v>
      </c>
      <c r="C13" s="20" t="str">
        <f t="shared" si="0"/>
        <v>Recurso F6B</v>
      </c>
      <c r="D13" s="63" t="s">
        <v>191</v>
      </c>
      <c r="E13" s="63" t="s">
        <v>155</v>
      </c>
      <c r="F13" s="13" t="str">
        <f t="shared" ca="1" si="4"/>
        <v>MA_09_07_REC140_IMG04n.jpg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MA_09_07_REC140_IMG04a.jpg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194</v>
      </c>
      <c r="K13" s="64"/>
      <c r="O13" s="2" t="str">
        <f>'Definición técnica de imagenes'!A19</f>
        <v>F4</v>
      </c>
    </row>
    <row r="14" spans="1:16" s="11" customFormat="1" ht="159.94999999999999" customHeight="1" x14ac:dyDescent="0.25">
      <c r="A14" s="12" t="str">
        <f t="shared" si="3"/>
        <v>IMG05</v>
      </c>
      <c r="B14" s="62" t="s">
        <v>190</v>
      </c>
      <c r="C14" s="20" t="str">
        <f t="shared" si="0"/>
        <v>Recurso F6B</v>
      </c>
      <c r="D14" s="63" t="s">
        <v>191</v>
      </c>
      <c r="E14" s="63" t="s">
        <v>155</v>
      </c>
      <c r="F14" s="13" t="str">
        <f t="shared" ca="1" si="4"/>
        <v>MA_09_07_REC140_IMG05n.jpg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MA_09_07_REC140_IMG05a.jpg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194</v>
      </c>
      <c r="K14" s="64"/>
      <c r="O14" s="2" t="str">
        <f>'Definición técnica de imagenes'!A22</f>
        <v>F6</v>
      </c>
    </row>
    <row r="15" spans="1:16" s="11" customFormat="1" ht="159.94999999999999" customHeigh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59.94999999999999" customHeight="1" x14ac:dyDescent="0.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c r="O16" s="2" t="str">
        <f>'Definición técnica de imagenes'!A25</f>
        <v>F7</v>
      </c>
    </row>
    <row r="17" spans="1:15" s="11" customFormat="1" ht="159.94999999999999"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9.94999999999999"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59.94999999999999"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9.94999999999999"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9.94999999999999" customHeigh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9.94999999999999"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9.94999999999999"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9.94999999999999" customHeigh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75"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75"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Alex</cp:lastModifiedBy>
  <dcterms:created xsi:type="dcterms:W3CDTF">2014-07-01T23:43:25Z</dcterms:created>
  <dcterms:modified xsi:type="dcterms:W3CDTF">2016-04-02T01:48:14Z</dcterms:modified>
</cp:coreProperties>
</file>