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<sst xmlns="http://schemas.openxmlformats.org/spreadsheetml/2006/main" count="391" uniqueCount="191">
  <si>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</si>
  <si>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</si>
  <si>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</si>
  <si>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</si>
  <si>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</si>
  <si>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</si>
  <si>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</si>
  <si>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</si>
  <si>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</si>
  <si>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</si>
  <si>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</si>
  <si>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</si>
  <si>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</si>
  <si>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</si>
  <si>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</si>
  <si>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</si>
  <si>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</si>
  <si>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</si>
  <si>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</si>
  <si>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</si>
  <si>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</si>
  <si>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</si>
  <si>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</si>
  <si>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</si>
  <si>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</si>
  <si>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</si>
  <si>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</si>
  <si>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</si>
  <si>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</si>
  <si>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</si>
  <si>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</si>
  <si>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</si>
  <si>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</si>
  <si>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</si>
  <si>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</si>
  <si>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</si>
  <si>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</si>
  <si>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</si>
  <si>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</si>
  <si>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</si>
  <si>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</si>
  <si>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</si>
  <si>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</si>
  <si>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</si>
  <si>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</si>
  <si>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</si>
  <si>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</si>
  <si>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</si>
  <si>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</si>
  <si>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</si>
  <si>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</si>
  <si>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</si>
  <si>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</si>
  <si>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</si>
  <si>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</si>
  <si>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</si>
  <si>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</si>
  <si>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</si>
  <si>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</si>
  <si>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</si>
  <si>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</si>
  <si>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</si>
  <si>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</si>
  <si>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</si>
  <si>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</si>
  <si>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</si>
  <si>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</si>
  <si>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</si>
  <si>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</si>
  <si>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</si>
  <si>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</si>
  <si>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</si>
  <si>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</si>
  <si>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</si>
  <si>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</si>
  <si>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</si>
  <si>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</si>
  <si>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</si>
  <si>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</si>
  <si>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</si>
  <si>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</si>
  <si>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</si>
  <si>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</si>
  <si>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</si>
  <si>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</si>
  <si>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</si>
  <si>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</si>
  <si>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</si>
  <si>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</si>
  <si>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</si>
  <si>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</si>
  <si>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</si>
  <si>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</si>
  <si>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</si>
  <si>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</si>
  <si>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</si>
  <si>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</si>
  <si>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</si>
  <si>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</si>
  <si>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</si>
  <si>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</si>
  <si>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</si>
  <si>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</si>
  <si>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</si>
  <si>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</si>
  <si>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</si>
  <si>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</si>
  <si>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</si>
  <si>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</si>
  <si>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</si>
  <si>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</si>
  <si>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</si>
  <si>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</si>
  <si>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</si>
  <si>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</si>
  <si>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</si>
  <si>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</si>
  <si>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</si>
  <si>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</si>
  <si>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</si>
  <si>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</si>
  <si>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</si>
  <si>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</si>
  <si>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</si>
  <si>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</si>
  <si>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</si>
  <si>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</si>
  <si>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</si>
  <si>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</si>
  <si>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</si>
  <si>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</si>
  <si>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</si>
  <si>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</si>
  <si>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</si>
  <si>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</si>
  <si>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</si>
  <si>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</si>
  <si>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</si>
  <si>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</si>
  <si>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</si>
  <si>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</si>
  <si>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</si>
  <si>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</si>
  <si>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</si>
  <si>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</si>
  <si>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</si>
  <si>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</si>
  <si>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</si>
  <si>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</si>
  <si>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</si>
  <si>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</si>
  <si>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</si>
  <si>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</si>
  <si>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</si>
  <si>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</si>
  <si>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</si>
  <si>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</si>
  <si>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</si>
  <si>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</si>
  <si>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</si>
  <si>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</si>
  <si>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</si>
  <si>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</si>
  <si>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</si>
  <si>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</si>
  <si>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</si>
  <si>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</si>
  <si>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</si>
  <si>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</si>
  <si>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</si>
  <si>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</si>
  <si>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</si>
  <si>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</si>
  <si>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</si>
  <si>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</si>
  <si>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</si>
  <si>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</si>
  <si>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</si>
  <si>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</si>
  <si>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</si>
  <si>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</si>
  <si>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</si>
  <si>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</si>
  <si>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</si>
  <si>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</si>
  <si>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</si>
  <si>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</si>
  <si>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</si>
  <si>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Ilustración</t>
  </si>
  <si>
    <t>MA_09_07_REC40</t>
  </si>
  <si>
    <t>Funciones exponenciales y funciones logarítmicas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</si>
</sst>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371475</xdr:colOff>
      <xdr:row>11</xdr:row>
      <xdr:rowOff>257175</xdr:rowOff>
    </xdr:to>
    <xdr:pic>
      <xdr:nvPicPr>
        <xdr:cNvPr id="3" name="Imagen 2" descr="Old book isolated on white backgroun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3950" y="2133600"/>
          <a:ext cx="4286250"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17</xdr:col>
      <xdr:colOff>371475</xdr:colOff>
      <xdr:row>13</xdr:row>
      <xdr:rowOff>171450</xdr:rowOff>
    </xdr:to>
    <xdr:pic>
      <xdr:nvPicPr>
        <xdr:cNvPr id="4" name="Imagen 3" descr="old book page. grunge textured backgroun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63950" y="4953000"/>
          <a:ext cx="4286250" cy="299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7"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v>96929834</v>
      </c>
      <c r="C10" s="20" t="str">
        <f t="shared" ref="C10:C41" si="0">IF(OR(B10&lt;&gt;"",J10&lt;&gt;""),IF($G$4="Recurso",CONCATENATE($G$4," ",$G$5),$G$4),"")</f>
        <v>Recurso Diaporama F1</v>
      </c>
      <c r="D10" s="63" t="s">
        <v>188</v>
      </c>
      <c r="E10" s="63" t="s">
        <v>155</v>
      </c>
      <c r="F10" s="13" t="str">
        <f t="shared" ref="F10" ca="1" si="1">IF(OR(B10&lt;&gt;"",J10&lt;&gt;""),CONCATENATE($C$7,"_",$A10,IF($G$4="Cuaderno de Estudio","_small",CONCATENATE(IF(I10="","","n"),IF(LEFT($G$5,1)="F",".jpg",".png")))),"")</f>
        <v>MA_09_07_REC40_IMG01.png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111" customHeight="1" x14ac:dyDescent="0.25">
      <c r="A11" s="12" t="str">
        <f t="shared" ref="A11:A18" si="3">IF(OR(B11&lt;&gt;"",J11&lt;&gt;""),CONCATENATE(LEFT(A10,3),IF(MID(A10,4,2)+1&lt;10,CONCATENATE("0",MID(A10,4,2)+1))),"")</f>
        <v>IMG02</v>
      </c>
      <c r="B11">
        <v>96929834</v>
      </c>
      <c r="C11" s="20" t="str">
        <f t="shared" si="0"/>
        <v>Recurso Diaporama F1</v>
      </c>
      <c r="D11" s="63" t="s">
        <v>188</v>
      </c>
      <c r="E11" s="63" t="s">
        <v>155</v>
      </c>
      <c r="F11" s="13" t="str">
        <f t="shared" ref="F11:F74" ca="1" si="4">IF(OR(B11&lt;&gt;"",J11&lt;&gt;""),CONCATENATE($C$7,"_",$A11,IF($G$4="Cuaderno de Estudio","_small",CONCATENATE(IF(I11="","","n"),IF(LEFT($G$5,1)="F",".jpg",".png")))),"")</f>
        <v>MA_09_07_REC40_IMG02.png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5"/>
      <c r="O11" s="2" t="str">
        <f>'Definición técnica de imagenes'!A13</f>
        <v>M101</v>
      </c>
    </row>
    <row r="12" spans="1:16" s="11" customFormat="1" ht="111" customHeight="1" x14ac:dyDescent="0.25">
      <c r="A12" s="12" t="str">
        <f t="shared" si="3"/>
        <v>IMG03</v>
      </c>
      <c r="B12" s="62">
        <v>106484408</v>
      </c>
      <c r="C12" s="20" t="str">
        <f t="shared" si="0"/>
        <v>Recurso Diaporama F1</v>
      </c>
      <c r="D12" s="63" t="s">
        <v>188</v>
      </c>
      <c r="E12" s="63" t="s">
        <v>155</v>
      </c>
      <c r="F12" s="13" t="str">
        <f t="shared" ca="1" si="4"/>
        <v>MA_09_07_REC40_IMG03.png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111" customHeight="1" x14ac:dyDescent="0.25">
      <c r="A13" s="12" t="str">
        <f t="shared" si="3"/>
        <v>IMG04</v>
      </c>
      <c r="B13" s="62">
        <v>106484408</v>
      </c>
      <c r="C13" s="20" t="str">
        <f t="shared" si="0"/>
        <v>Recurso Diaporama F1</v>
      </c>
      <c r="D13" s="63" t="s">
        <v>188</v>
      </c>
      <c r="E13" s="63" t="s">
        <v>155</v>
      </c>
      <c r="F13" s="13" t="str">
        <f t="shared" ca="1" si="4"/>
        <v>MA_09_07_REC40_IMG04.png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IMG05</v>
      </c>
      <c r="B14" s="62" t="s">
        <v>187</v>
      </c>
      <c r="C14" s="20" t="str">
        <f t="shared" si="0"/>
        <v>Recurso Diaporama F1</v>
      </c>
      <c r="D14" s="63" t="s">
        <v>188</v>
      </c>
      <c r="E14" s="63" t="s">
        <v>155</v>
      </c>
      <c r="F14" s="13" t="str">
        <f t="shared" ca="1" si="4"/>
        <v>MA_09_07_REC40_IMG05.png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IMG06</v>
      </c>
      <c r="B15" s="62">
        <v>148530917</v>
      </c>
      <c r="C15" s="20" t="str">
        <f t="shared" si="0"/>
        <v>Recurso Diaporama F1</v>
      </c>
      <c r="D15" s="63" t="s">
        <v>188</v>
      </c>
      <c r="E15" s="63" t="s">
        <v>155</v>
      </c>
      <c r="F15" s="13" t="str">
        <f t="shared" ca="1" si="4"/>
        <v>MA_09_07_REC40_IMG06.png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IMG07</v>
      </c>
      <c r="B16" s="62">
        <v>110134574</v>
      </c>
      <c r="C16" s="20" t="str">
        <f t="shared" si="0"/>
        <v>Recurso Diaporama F1</v>
      </c>
      <c r="D16" s="63" t="s">
        <v>188</v>
      </c>
      <c r="E16" s="63" t="s">
        <v>155</v>
      </c>
      <c r="F16" s="13" t="str">
        <f t="shared" ca="1" si="4"/>
        <v>MA_09_07_REC40_IMG07.png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IMG08</v>
      </c>
      <c r="B17" s="62">
        <v>110134574</v>
      </c>
      <c r="C17" s="20" t="str">
        <f t="shared" si="0"/>
        <v>Recurso Diaporama F1</v>
      </c>
      <c r="D17" s="63" t="s">
        <v>188</v>
      </c>
      <c r="E17" s="63" t="s">
        <v>155</v>
      </c>
      <c r="F17" s="13" t="str">
        <f t="shared" ca="1" si="4"/>
        <v>MA_09_07_REC40_IMG08.png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IMG09</v>
      </c>
      <c r="B18" s="62">
        <v>356809889</v>
      </c>
      <c r="C18" s="20" t="str">
        <f t="shared" si="0"/>
        <v>Recurso Diaporama F1</v>
      </c>
      <c r="D18" s="63" t="s">
        <v>188</v>
      </c>
      <c r="E18" s="63" t="s">
        <v>155</v>
      </c>
      <c r="F18" s="13" t="str">
        <f t="shared" ca="1" si="4"/>
        <v>MA_09_07_REC40_IMG09.png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t="s">
        <v>187</v>
      </c>
      <c r="C19" s="20" t="str">
        <f t="shared" si="0"/>
        <v>Recurso Diaporama F1</v>
      </c>
      <c r="D19" s="63" t="s">
        <v>188</v>
      </c>
      <c r="E19" s="63" t="s">
        <v>155</v>
      </c>
      <c r="F19" s="13" t="str">
        <f t="shared" ca="1" si="4"/>
        <v>MA_09_07_REC40_IMG10.png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75" customHeight="1" x14ac:dyDescent="0.25">
      <c r="A20" s="12" t="str">
        <f t="shared" si="6"/>
        <v>IMG11</v>
      </c>
      <c r="B20" s="62" t="s">
        <v>187</v>
      </c>
      <c r="C20" s="20" t="str">
        <f t="shared" si="0"/>
        <v>Recurso Diaporama F1</v>
      </c>
      <c r="D20" s="63" t="s">
        <v>188</v>
      </c>
      <c r="E20" s="63" t="s">
        <v>155</v>
      </c>
      <c r="F20" s="13" t="str">
        <f t="shared" ca="1" si="4"/>
        <v>MA_09_07_REC40_IMG11.png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13.25" customHeight="1" x14ac:dyDescent="0.25">
      <c r="A21" s="12" t="str">
        <f t="shared" si="6"/>
        <v>IMG12</v>
      </c>
      <c r="B21" s="62" t="s">
        <v>187</v>
      </c>
      <c r="C21" s="20" t="str">
        <f t="shared" si="0"/>
        <v>Recurso Diaporama F1</v>
      </c>
      <c r="D21" s="63" t="s">
        <v>188</v>
      </c>
      <c r="E21" s="63" t="s">
        <v>155</v>
      </c>
      <c r="F21" s="13" t="str">
        <f t="shared" ca="1" si="4"/>
        <v>MA_09_07_REC40_IMG12.png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2016-02-17T03:40:52Z</dcterms:modified>
</cp:coreProperties>
</file>