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Tema 9-9\Solicitudes gráficas\PARA ENVIAR\ENVIAD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<sst xmlns="http://schemas.openxmlformats.org/spreadsheetml/2006/main" count="376" uniqueCount="192">
  <si>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</si>
  <si>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</si>
  <si>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</si>
  <si>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</si>
  <si>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</si>
  <si>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</si>
  <si>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</si>
  <si>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</si>
  <si>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</si>
  <si>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</si>
  <si>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</si>
  <si>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</si>
  <si>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</si>
  <si>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</si>
  <si>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</si>
  <si>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</si>
  <si>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</si>
  <si>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</si>
  <si>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</si>
  <si>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</si>
  <si>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</si>
  <si>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</si>
  <si>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</si>
  <si>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</si>
  <si>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</si>
  <si>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</si>
  <si>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</si>
  <si>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</si>
  <si>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</si>
  <si>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</si>
  <si>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</si>
  <si>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</si>
  <si>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</si>
  <si>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</si>
  <si>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</si>
  <si>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</si>
  <si>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</si>
  <si>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</si>
  <si>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</si>
  <si>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</si>
  <si>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</si>
  <si>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</si>
  <si>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</si>
  <si>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</si>
  <si>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</si>
  <si>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</si>
  <si>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</si>
  <si>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</si>
  <si>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</si>
  <si>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</si>
  <si>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</si>
  <si>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</si>
  <si>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</si>
  <si>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</si>
  <si>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</si>
  <si>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</si>
  <si>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</si>
  <si>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</si>
  <si>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</si>
  <si>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</si>
  <si>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</si>
  <si>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</si>
  <si>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</si>
  <si>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</si>
  <si>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</si>
  <si>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</si>
  <si>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</si>
  <si>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</si>
  <si>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</si>
  <si>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</si>
  <si>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</si>
  <si>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</si>
  <si>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</si>
  <si>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</si>
  <si>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</si>
  <si>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</si>
  <si>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</si>
  <si>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</si>
  <si>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</si>
  <si>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</si>
  <si>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</si>
  <si>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</si>
  <si>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</si>
  <si>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</si>
  <si>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</si>
  <si>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</si>
  <si>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</si>
  <si>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</si>
  <si>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</si>
  <si>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</si>
  <si>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</si>
  <si>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</si>
  <si>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</si>
  <si>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</si>
  <si>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</si>
  <si>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</si>
  <si>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</si>
  <si>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</si>
  <si>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</si>
  <si>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</si>
  <si>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</si>
  <si>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</si>
  <si>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</si>
  <si>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</si>
  <si>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</si>
  <si>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</si>
  <si>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</si>
  <si>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</si>
  <si>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</si>
  <si>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</si>
  <si>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</si>
  <si>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</si>
  <si>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</si>
  <si>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</si>
  <si>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</si>
  <si>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</si>
  <si>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</si>
  <si>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</si>
  <si>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</si>
  <si>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</si>
  <si>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</si>
  <si>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</si>
  <si>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</si>
  <si>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</si>
  <si>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</si>
  <si>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</si>
  <si>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</si>
  <si>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</si>
  <si>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</si>
  <si>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</si>
  <si>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</si>
  <si>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</si>
  <si>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</si>
  <si>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</si>
  <si>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</si>
  <si>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</si>
  <si>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</si>
  <si>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</si>
  <si>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</si>
  <si>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</si>
  <si>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</si>
  <si>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</si>
  <si>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</si>
  <si>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</si>
  <si>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</si>
  <si>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</si>
  <si>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</si>
  <si>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</si>
  <si>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</si>
  <si>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</si>
  <si>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</si>
  <si>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</si>
  <si>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</si>
  <si>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</si>
  <si>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</si>
  <si>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</si>
  <si>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</si>
  <si>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</si>
  <si>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</si>
  <si>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</si>
  <si>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</si>
  <si>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</si>
  <si>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</si>
  <si>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</si>
  <si>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</si>
  <si>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</si>
  <si>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</si>
  <si>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</si>
  <si>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</si>
  <si>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</si>
  <si>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</si>
  <si>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</si>
  <si>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</si>
  <si>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</si>
  <si>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</si>
  <si>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</si>
  <si>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</si>
  <si>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</si>
  <si>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</si>
  <si>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</si>
  <si>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</si>
  <si>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</si>
  <si>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</si>
  <si>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</si>
  <si>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</si>
  <si>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</si>
  <si>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</si>
  <si>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métodos de razonamiento y la semejanza</t>
  </si>
  <si>
    <t>MA_09_09_REC120</t>
  </si>
  <si>
    <t>ver observacioens</t>
  </si>
  <si>
    <t>Ilustración</t>
  </si>
  <si>
    <t>Ilustración como en la imagen de referencia. SE debe dejar la parte gris como si fuera marca de agua y resaltar las partes en negro.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</si>
</sst>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287654</xdr:colOff>
      <xdr:row>9</xdr:row>
      <xdr:rowOff>55378</xdr:rowOff>
    </xdr:from>
    <xdr:to>
      <xdr:col>16</xdr:col>
      <xdr:colOff>354419</xdr:colOff>
      <xdr:row>9</xdr:row>
      <xdr:rowOff>1849399</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46288" y="2192965"/>
          <a:ext cx="3156852" cy="17940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362394</xdr:colOff>
      <xdr:row>10</xdr:row>
      <xdr:rowOff>132907</xdr:rowOff>
    </xdr:from>
    <xdr:to>
      <xdr:col>16</xdr:col>
      <xdr:colOff>66453</xdr:colOff>
      <xdr:row>10</xdr:row>
      <xdr:rowOff>1668647</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21028" y="4175494"/>
          <a:ext cx="2794146" cy="1535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525851</xdr:colOff>
      <xdr:row>11</xdr:row>
      <xdr:rowOff>210436</xdr:rowOff>
    </xdr:from>
    <xdr:to>
      <xdr:col>15</xdr:col>
      <xdr:colOff>659662</xdr:colOff>
      <xdr:row>11</xdr:row>
      <xdr:rowOff>1452895</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84485" y="6158023"/>
          <a:ext cx="2393229" cy="12424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230227</xdr:colOff>
      <xdr:row>12</xdr:row>
      <xdr:rowOff>132907</xdr:rowOff>
    </xdr:from>
    <xdr:to>
      <xdr:col>16</xdr:col>
      <xdr:colOff>344672</xdr:colOff>
      <xdr:row>13</xdr:row>
      <xdr:rowOff>4209</xdr:rowOff>
    </xdr:to>
    <xdr:pic>
      <xdr:nvPicPr>
        <xdr:cNvPr id="5" name="Imagen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588861" y="7985494"/>
          <a:ext cx="3204532" cy="17763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86" zoomScaleNormal="86" zoomScalePageLayoutView="140" workbookViewId="0">
      <pane ySplit="9" topLeftCell="A12" activePane="bottomLeft" state="frozen"/>
      <selection pane="bottomLeft" activeCell="K13" sqref="K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50" customHeight="1" x14ac:dyDescent="0.25">
      <c r="A10" s="12" t="str">
        <f>IF(OR(B10&lt;&gt;"",J10&lt;&gt;""),"IMG01","")</f>
        <v>IMG01</v>
      </c>
      <c r="B10" s="62" t="s">
        <v>189</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MA_09_09_REC120_IMG01n.png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MA_09_09_REC120_IMG01a.png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50" customHeight="1" x14ac:dyDescent="0.25">
      <c r="A11" s="12" t="str">
        <f t="shared" ref="A11:A18" si="3">IF(OR(B11&lt;&gt;"",J11&lt;&gt;""),CONCATENATE(LEFT(A10,3),IF(MID(A10,4,2)+1&lt;10,CONCATENATE("0",MID(A10,4,2)+1))),"")</f>
        <v>IMG02</v>
      </c>
      <c r="B11" s="62"/>
      <c r="C11" s="20" t="str">
        <f t="shared" si="0"/>
        <v>Recurso M5A</v>
      </c>
      <c r="D11" s="63" t="s">
        <v>190</v>
      </c>
      <c r="E11" s="63" t="s">
        <v>155</v>
      </c>
      <c r="F11" s="13" t="str">
        <f t="shared" ref="F11:F74" ca="1" si="4">IF(OR(B11&lt;&gt;"",J11&lt;&gt;""),CONCATENATE($C$7,"_",$A11,IF($G$4="Cuaderno de Estudio","_small",CONCATENATE(IF(I11="","","n"),IF(LEFT($G$5,1)="F",".jpg",".png")))),"")</f>
        <v>MA_09_09_REC120_IMG02n.png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MA_09_09_REC120_IMG02a.png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191</v>
      </c>
      <c r="K11" s="65"/>
      <c r="O11" s="2" t="str">
        <f>'Definición técnica de imagenes'!A13</f>
        <v>M101</v>
      </c>
    </row>
    <row r="12" spans="1:16" s="11" customFormat="1" ht="150" customHeight="1" x14ac:dyDescent="0.25">
      <c r="A12" s="12" t="str">
        <f t="shared" si="3"/>
        <v>IMG03</v>
      </c>
      <c r="B12" s="62"/>
      <c r="C12" s="20" t="str">
        <f t="shared" si="0"/>
        <v>Recurso M5A</v>
      </c>
      <c r="D12" s="63" t="s">
        <v>190</v>
      </c>
      <c r="E12" s="63" t="s">
        <v>155</v>
      </c>
      <c r="F12" s="13" t="str">
        <f t="shared" ca="1" si="4"/>
        <v>MA_09_09_REC120_IMG03n.png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MA_09_09_REC120_IMG03a.png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191</v>
      </c>
      <c r="K12" s="64"/>
      <c r="O12" s="2" t="str">
        <f>'Definición técnica de imagenes'!A18</f>
        <v>Diaporama F1</v>
      </c>
    </row>
    <row r="13" spans="1:16" s="11" customFormat="1" ht="150" customHeight="1" x14ac:dyDescent="0.25">
      <c r="A13" s="12" t="str">
        <f t="shared" si="3"/>
        <v>IMG04</v>
      </c>
      <c r="B13" s="62"/>
      <c r="C13" s="20" t="str">
        <f t="shared" si="0"/>
        <v>Recurso M5A</v>
      </c>
      <c r="D13" s="63" t="s">
        <v>190</v>
      </c>
      <c r="E13" s="63" t="s">
        <v>155</v>
      </c>
      <c r="F13" s="13" t="str">
        <f t="shared" ca="1" si="4"/>
        <v>MA_09_09_REC120_IMG04n.png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MA_09_09_REC120_IMG04a.png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191</v>
      </c>
      <c r="K13" s="64"/>
      <c r="O13" s="2" t="str">
        <f>'Definición técnica de imagenes'!A19</f>
        <v>F4</v>
      </c>
    </row>
    <row r="14" spans="1:16" s="11" customFormat="1" ht="150"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0"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0"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0"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0"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0"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0"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0"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0"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0"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0"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0"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0"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0"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0"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0"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0"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0"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0"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0"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0"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0"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0"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0"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0"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0"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0"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0"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0"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0"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0"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0"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0"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0"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0"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0"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0"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0"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0"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0"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0"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0"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0"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0"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0"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0" customHeigh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0" customHeigh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0" customHeigh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0" customHeigh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0" customHeigh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0" customHeigh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0" customHeigh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0" customHeigh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0" customHeigh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0" customHeigh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0" customHeigh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0" customHeigh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0" customHeigh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0" customHeigh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0" customHeigh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0" customHeigh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2016-04-15T11:21:33Z</dcterms:modified>
</cp:coreProperties>
</file>