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<sst xmlns="http://schemas.openxmlformats.org/spreadsheetml/2006/main" count="233" uniqueCount="153">
  <si>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</si>
  <si>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</si>
  <si>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</si>
  <si>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</si>
  <si>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</si>
  <si>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</si>
  <si>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</si>
  <si>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</si>
  <si>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</si>
  <si>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</si>
  <si>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</si>
  <si>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</si>
  <si>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</si>
  <si>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</si>
  <si>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</si>
  <si>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</si>
  <si>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</si>
  <si>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</si>
  <si>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</si>
  <si>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</si>
  <si>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</si>
  <si>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</si>
  <si>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</si>
  <si>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</si>
  <si>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</si>
  <si>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</si>
  <si>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</si>
  <si>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</si>
  <si>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</si>
  <si>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</si>
  <si>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</si>
  <si>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</si>
  <si>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</si>
  <si>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</si>
  <si>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</si>
  <si>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</si>
  <si>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</si>
  <si>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</si>
  <si>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</si>
  <si>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</si>
  <si>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</si>
  <si>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</si>
  <si>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</si>
  <si>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</si>
  <si>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</si>
  <si>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</si>
  <si>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</si>
  <si>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</si>
  <si>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</si>
  <si>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</si>
  <si>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</si>
  <si>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</si>
  <si>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</si>
  <si>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</si>
  <si>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</si>
  <si>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</si>
  <si>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</si>
  <si>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</si>
  <si>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</si>
  <si>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</si>
  <si>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</si>
  <si>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</si>
  <si>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</si>
  <si>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</si>
  <si>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</si>
  <si>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</si>
  <si>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</si>
  <si>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</si>
  <si>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</si>
  <si>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</si>
  <si>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</si>
  <si>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</si>
  <si>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</si>
  <si>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</si>
  <si>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</si>
  <si>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</si>
  <si>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</si>
  <si>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</si>
  <si>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</si>
  <si>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</si>
  <si>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</si>
  <si>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</si>
  <si>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</si>
  <si>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</si>
  <si>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</si>
  <si>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</si>
  <si>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</si>
  <si>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</si>
  <si>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</si>
  <si>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</si>
  <si>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</si>
  <si>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</si>
  <si>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</si>
  <si>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</si>
  <si>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</si>
  <si>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</si>
  <si>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</si>
  <si>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</si>
  <si>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</si>
  <si>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</si>
  <si>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</si>
  <si>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</si>
  <si>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</si>
  <si>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</si>
  <si>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</si>
  <si>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</si>
  <si>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</si>
  <si>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</si>
  <si>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</si>
  <si>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</si>
  <si>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</si>
  <si>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</si>
  <si>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</si>
  <si>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</si>
  <si>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</si>
  <si>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</si>
  <si>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</si>
  <si>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</si>
  <si>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</si>
  <si>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</si>
  <si>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</si>
  <si>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</si>
  <si>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</si>
  <si>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</si>
  <si>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</si>
  <si>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</si>
  <si>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</si>
  <si>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</si>
  <si>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</si>
  <si>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</si>
  <si>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</si>
  <si>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</si>
  <si>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</si>
  <si>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</si>
  <si>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</si>
  <si>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</si>
  <si>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</si>
  <si>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</si>
  <si>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</si>
  <si>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</si>
  <si>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</si>
  <si>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</si>
  <si>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</si>
  <si>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</si>
  <si>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</si>
  <si>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</si>
  <si>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</si>
  <si>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MA_06_03_REC50</t>
  </si>
  <si>
    <t>IMG02</t>
  </si>
  <si>
    <t>IMG03</t>
  </si>
  <si>
    <t>IMG04</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</si>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</sst>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317500</xdr:colOff>
      <xdr:row>9</xdr:row>
      <xdr:rowOff>47626</xdr:rowOff>
    </xdr:from>
    <xdr:to>
      <xdr:col>10</xdr:col>
      <xdr:colOff>1524000</xdr:colOff>
      <xdr:row>9</xdr:row>
      <xdr:rowOff>952502</xdr:rowOff>
    </xdr:to>
    <xdr:pic>
      <xdr:nvPicPr>
        <xdr:cNvPr id="2" name="Imagen 1" descr="http://thumb1.shutterstock.com/display_pic_with_logo/558148/102174850/stock-vector-portrait-of-beautiful-family-posing-together-in-superhero-costumes-with-cape-102174850.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45063" y="2000251"/>
          <a:ext cx="1206500" cy="904876"/>
        </a:xfrm>
        <a:prstGeom prst="rect">
          <a:avLst/>
        </a:prstGeom>
        <a:noFill/>
        <a:ln>
          <a:noFill/>
        </a:ln>
      </xdr:spPr>
    </xdr:pic>
    <xdr:clientData/>
  </xdr:twoCellAnchor>
  <xdr:twoCellAnchor editAs="oneCell">
    <xdr:from>
      <xdr:col>10</xdr:col>
      <xdr:colOff>436563</xdr:colOff>
      <xdr:row>10</xdr:row>
      <xdr:rowOff>55563</xdr:rowOff>
    </xdr:from>
    <xdr:to>
      <xdr:col>10</xdr:col>
      <xdr:colOff>1592263</xdr:colOff>
      <xdr:row>10</xdr:row>
      <xdr:rowOff>877253</xdr:rowOff>
    </xdr:to>
    <xdr:pic>
      <xdr:nvPicPr>
        <xdr:cNvPr id="3" name="Imagen 2" descr="http://thumb7.shutterstock.com/display_pic_with_logo/540097/540097,1322162085,5/stock-photo-kiev-ukraine-november-set-of-skoda-auto-czech-new-car-models-octavia-a-yeti-and-fabia-on-89494384.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64126" y="3008313"/>
          <a:ext cx="1155700" cy="821690"/>
        </a:xfrm>
        <a:prstGeom prst="rect">
          <a:avLst/>
        </a:prstGeom>
        <a:noFill/>
        <a:ln>
          <a:noFill/>
        </a:ln>
      </xdr:spPr>
    </xdr:pic>
    <xdr:clientData/>
  </xdr:twoCellAnchor>
  <xdr:twoCellAnchor editAs="oneCell">
    <xdr:from>
      <xdr:col>10</xdr:col>
      <xdr:colOff>468312</xdr:colOff>
      <xdr:row>11</xdr:row>
      <xdr:rowOff>63500</xdr:rowOff>
    </xdr:from>
    <xdr:to>
      <xdr:col>10</xdr:col>
      <xdr:colOff>1693862</xdr:colOff>
      <xdr:row>11</xdr:row>
      <xdr:rowOff>809625</xdr:rowOff>
    </xdr:to>
    <xdr:pic>
      <xdr:nvPicPr>
        <xdr:cNvPr id="4" name="Imagen 3" descr="http://thumb9.shutterstock.com/display_pic_with_logo/55550/55550,1285677642,2/stock-photo-happy-elderly-seniors-couple-in-park-61928926.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95875" y="3952875"/>
          <a:ext cx="1225550" cy="746125"/>
        </a:xfrm>
        <a:prstGeom prst="rect">
          <a:avLst/>
        </a:prstGeom>
        <a:noFill/>
        <a:ln>
          <a:noFill/>
        </a:ln>
      </xdr:spPr>
    </xdr:pic>
    <xdr:clientData/>
  </xdr:twoCellAnchor>
  <xdr:twoCellAnchor editAs="oneCell">
    <xdr:from>
      <xdr:col>10</xdr:col>
      <xdr:colOff>484187</xdr:colOff>
      <xdr:row>12</xdr:row>
      <xdr:rowOff>71438</xdr:rowOff>
    </xdr:from>
    <xdr:to>
      <xdr:col>10</xdr:col>
      <xdr:colOff>1443037</xdr:colOff>
      <xdr:row>12</xdr:row>
      <xdr:rowOff>834073</xdr:rowOff>
    </xdr:to>
    <xdr:pic>
      <xdr:nvPicPr>
        <xdr:cNvPr id="5" name="Imagen 4" descr="http://thumb9.shutterstock.com/display_pic_with_logo/463936/463936,1321326066,2/stock-photo-laptop-woman-happy-giving-thumbs-up-success-sign-sitting-at-computer-pc-with-excited-face-88811365.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11750" y="4833938"/>
          <a:ext cx="958850" cy="7626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8.75" customHeight="1" x14ac:dyDescent="0.25">
      <c r="A10" s="13" t="s">
        <v>142</v>
      </c>
      <c r="B10" s="13">
        <v>102174850</v>
      </c>
      <c r="C10" s="27" t="str">
        <f>IF(OR(B10&lt;&gt;"",J10&lt;&gt;""),IF($G$4="Recurso",CONCATENATE($G$4," ",$G$5),$G$4),"")</f>
        <v>Recurso M101</v>
      </c>
      <c r="D10" s="14" t="s">
        <v>151</v>
      </c>
      <c r="E10" s="14" t="s">
        <v>152</v>
      </c>
      <c r="F10" s="14" t="str">
        <f>IF(OR(B10&lt;&gt;"",J10&lt;&gt;""),CONCATENATE($C$7,"_",$A10,IF($G$4="Cuaderno de Estudio","_small",CONCATENATE(IF(I10="","","n"),IF(LEFT($G$5,1)="F",".jpg",".png")))),"")</f>
        <v>MA_06_03_REC50_IMG01n.png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MA_06_03_REC50_IMG01a.png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3.5" customHeight="1" x14ac:dyDescent="0.25">
      <c r="A11" s="13" t="s">
        <v>148</v>
      </c>
      <c r="B11" s="13">
        <v>89494384</v>
      </c>
      <c r="C11" s="27" t="str">
        <f t="shared" ref="C11:C74" si="0">IF(OR(B11&lt;&gt;"",J11&lt;&gt;""),IF($G$4="Recurso",CONCATENATE($G$4," ",$G$5),$G$4),"")</f>
        <v>Recurso M101</v>
      </c>
      <c r="D11" s="14" t="s">
        <v>151</v>
      </c>
      <c r="E11" s="14" t="s">
        <v>152</v>
      </c>
      <c r="F11" s="14" t="str">
        <f t="shared" ref="F11:F74" si="1">IF(OR(B11&lt;&gt;"",J11&lt;&gt;""),CONCATENATE($C$7,"_",$A11,IF($G$4="Cuaderno de Estudio","_small",CONCATENATE(IF(I11="","","n"),IF(LEFT($G$5,1)="F",".jpg",".png")))),"")</f>
        <v>MA_06_03_REC50_IMG02n.png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MA_06_03_REC50_IMG02a.png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69" customHeight="1" x14ac:dyDescent="0.25">
      <c r="A12" s="13" t="s">
        <v>149</v>
      </c>
      <c r="B12" s="13">
        <v>61928926</v>
      </c>
      <c r="C12" s="27" t="str">
        <f t="shared" si="0"/>
        <v>Recurso M101</v>
      </c>
      <c r="D12" s="14" t="s">
        <v>151</v>
      </c>
      <c r="E12" s="14" t="s">
        <v>152</v>
      </c>
      <c r="F12" s="14" t="str">
        <f t="shared" si="1"/>
        <v>MA_06_03_REC50_IMG03n.png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MA_06_03_REC50_IMG03a.png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66.75" customHeight="1" x14ac:dyDescent="0.25">
      <c r="A13" s="13" t="s">
        <v>150</v>
      </c>
      <c r="B13" s="13">
        <v>88811365</v>
      </c>
      <c r="C13" s="27" t="str">
        <f t="shared" si="0"/>
        <v>Recurso M101</v>
      </c>
      <c r="D13" s="14" t="s">
        <v>151</v>
      </c>
      <c r="E13" s="14" t="s">
        <v>152</v>
      </c>
      <c r="F13" s="14" t="str">
        <f t="shared" si="1"/>
        <v>MA_06_03_REC50_IMG04n.png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MA_06_03_REC50_IMG04a.png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2015-04-23T01:22:58Z</dcterms:modified>
</cp:coreProperties>
</file>