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hartmannpackaging-my.sharepoint.com/personal/ita_hartmann-packaging_com/Documents/"/>
    </mc:Choice>
  </mc:AlternateContent>
  <xr:revisionPtr revIDLastSave="628" documentId="8_{3DFCFBAE-2257-4801-A629-5AC2081DD4F7}" xr6:coauthVersionLast="47" xr6:coauthVersionMax="47" xr10:uidLastSave="{7E1410C6-63DA-4A7D-8016-4E9015DDDC19}"/>
  <bookViews>
    <workbookView xWindow="-120" yWindow="-120" windowWidth="29040" windowHeight="15840" activeTab="2" xr2:uid="{359BC9B8-9285-4D57-9414-36AD21966DAB}"/>
  </bookViews>
  <sheets>
    <sheet name="Planning doc" sheetId="1" r:id="rId1"/>
    <sheet name="HD" sheetId="4" r:id="rId2"/>
    <sheet name="ARMA" sheetId="2" r:id="rId3"/>
    <sheet name="CF" sheetId="5" r:id="rId4"/>
  </sheets>
  <definedNames>
    <definedName name="_xlnm._FilterDatabase" localSheetId="2" hidden="1">ARMA!$A$1:$G$1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4" l="1"/>
  <c r="B44" i="4"/>
  <c r="B45" i="4"/>
  <c r="B46" i="4"/>
  <c r="B47" i="4"/>
  <c r="B48" i="4"/>
  <c r="B49" i="4"/>
  <c r="B50" i="4"/>
  <c r="B51" i="4"/>
  <c r="B52" i="4"/>
  <c r="B53" i="4"/>
  <c r="B54" i="4"/>
  <c r="B55" i="4"/>
  <c r="B56" i="4"/>
  <c r="B57" i="4"/>
  <c r="B58" i="4"/>
  <c r="B42" i="4"/>
  <c r="B34" i="4"/>
  <c r="C37" i="4" s="1"/>
  <c r="F30" i="4"/>
  <c r="B29" i="4"/>
  <c r="C36" i="4" l="1"/>
</calcChain>
</file>

<file path=xl/sharedStrings.xml><?xml version="1.0" encoding="utf-8"?>
<sst xmlns="http://schemas.openxmlformats.org/spreadsheetml/2006/main" count="433" uniqueCount="282">
  <si>
    <t>Act of war planning document</t>
  </si>
  <si>
    <t>button to open, window background, close button</t>
  </si>
  <si>
    <t>create an openable window in country's military view for army</t>
  </si>
  <si>
    <t>create an openable window in country's military view for navy</t>
  </si>
  <si>
    <t>button to open different window, stratagem selector window, icons, close button(open button), level indicator stars</t>
  </si>
  <si>
    <t>upgrade bar for each military type(inf,cav,art)</t>
  </si>
  <si>
    <t>level indicators, plusminus buttons, titles with banners</t>
  </si>
  <si>
    <t>stratagems : multitier bonuses</t>
  </si>
  <si>
    <t>scaling bonuses, can be upgraded-degraded</t>
  </si>
  <si>
    <t>skills for each military type</t>
  </si>
  <si>
    <t>localization</t>
  </si>
  <si>
    <t>Role</t>
  </si>
  <si>
    <t>job</t>
  </si>
  <si>
    <t>gui elements</t>
  </si>
  <si>
    <t>backend</t>
  </si>
  <si>
    <t>script for all elements</t>
  </si>
  <si>
    <t>one time investment for a temporary bonus</t>
  </si>
  <si>
    <t>remark</t>
  </si>
  <si>
    <t>add timer to stop players taking it in a rush</t>
  </si>
  <si>
    <t>armaments</t>
  </si>
  <si>
    <t>18 guibuttons</t>
  </si>
  <si>
    <t>heroic deeds</t>
  </si>
  <si>
    <t>age lasting bonuses for having specific goals ( ex. Owning all Iron producing provinces in Iberia unlocks Spanish steel (+5 shock damage in the Age of Discovery))</t>
  </si>
  <si>
    <t>permanent</t>
  </si>
  <si>
    <t>permanent bonuses for deeds done ( ex. Winning battle against Ottomans at Wien, participating in the League war, capturing the Ming emperor)</t>
  </si>
  <si>
    <t>4 gui buttons, title text and banner, window to list the avaible armaments, close button</t>
  </si>
  <si>
    <t>as long as support company is picked, the bonus is given /scripted trigger to remove all modifiers/</t>
  </si>
  <si>
    <t>scaling bonuses, can be upgraded or removed completely</t>
  </si>
  <si>
    <t>chevauchee / name subject to change</t>
  </si>
  <si>
    <t>Effect</t>
  </si>
  <si>
    <t>Age</t>
  </si>
  <si>
    <t>Unlock</t>
  </si>
  <si>
    <t>Age of Reformation</t>
  </si>
  <si>
    <t>Spanish steel</t>
  </si>
  <si>
    <t>Age of Discovery</t>
  </si>
  <si>
    <t>own 3 Iron provinces in Iberia</t>
  </si>
  <si>
    <t>camp followers, essentially support companies from HoI4, tied to the estates</t>
  </si>
  <si>
    <t>Wagenburg</t>
  </si>
  <si>
    <t>shock_damage_received = -0.10</t>
  </si>
  <si>
    <t>shock_damage = 0.10</t>
  </si>
  <si>
    <t>own 3 Livestock provinces in North Germany</t>
  </si>
  <si>
    <t>Naginata</t>
  </si>
  <si>
    <t>own 3 Iron provinces in Japan</t>
  </si>
  <si>
    <t>Crouching Tiger Cannon</t>
  </si>
  <si>
    <t>Age of Absolutism</t>
  </si>
  <si>
    <t>own 3 Iron provinces in China</t>
  </si>
  <si>
    <t>fire_damage = 0.10</t>
  </si>
  <si>
    <t>Fo Lang Ji</t>
  </si>
  <si>
    <t>own 3 Copper provinces in China</t>
  </si>
  <si>
    <t>Iron Fan</t>
  </si>
  <si>
    <t>own Kyoto (1020), Owari (1030) and Suo (1017)</t>
  </si>
  <si>
    <t>military_tactics = 0.1</t>
  </si>
  <si>
    <t>Armament / Relics (modifier)</t>
  </si>
  <si>
    <t>own 3 Obisidian modifier provinces in Central America</t>
  </si>
  <si>
    <t>Camp Followers</t>
  </si>
  <si>
    <t>Estate stuff</t>
  </si>
  <si>
    <t>Heroic deed</t>
  </si>
  <si>
    <t>Effect2</t>
  </si>
  <si>
    <t>yearly_army_professionalism = 0.01</t>
  </si>
  <si>
    <t>Feats of Horsemanship</t>
  </si>
  <si>
    <t xml:space="preserve">	cavalry_power = 0.10</t>
  </si>
  <si>
    <t>win a battle against european powers as any north american native tribe</t>
  </si>
  <si>
    <t>acw_hd_feats_of_horsemanship</t>
  </si>
  <si>
    <t>Name</t>
  </si>
  <si>
    <t>cavalry_shock = 1</t>
  </si>
  <si>
    <t>win a battle against the Ottomans at Wien</t>
  </si>
  <si>
    <t>acw_hd_winged_hussars_arrive</t>
  </si>
  <si>
    <t>The Winged Hussars Arrive</t>
  </si>
  <si>
    <t>The Surrender of Breda</t>
  </si>
  <si>
    <t>assault_fort_ability = 0.05</t>
  </si>
  <si>
    <t>win a siege in the Netherlands as Spain (Castille doesnt count)</t>
  </si>
  <si>
    <t>acw_hd_surrender_of_breda</t>
  </si>
  <si>
    <t>Consequences of War</t>
  </si>
  <si>
    <t>war_exhaustion = -0.05</t>
  </si>
  <si>
    <t>acw_hd_consequences_of_war</t>
  </si>
  <si>
    <t>have suffered at least 50k to attrition in a war</t>
  </si>
  <si>
    <t>The Death of Major Peirson</t>
  </si>
  <si>
    <t>win a battle as England/Great Britain against France in the New World</t>
  </si>
  <si>
    <t>acw_hd_death_of_major_peirson</t>
  </si>
  <si>
    <t>Revolt of Cairo</t>
  </si>
  <si>
    <t>prestige_from_land = 0.10</t>
  </si>
  <si>
    <t>win against rebels in Cairo</t>
  </si>
  <si>
    <t>acw_hd_revolt_in_cairo</t>
  </si>
  <si>
    <t>The Third of May</t>
  </si>
  <si>
    <t>garrison_damage = 0.5</t>
  </si>
  <si>
    <t>win a sortie battle</t>
  </si>
  <si>
    <t>acw_hd_third_of_may</t>
  </si>
  <si>
    <t>Crossing the Delaware</t>
  </si>
  <si>
    <t>movement_speed = 0.10</t>
  </si>
  <si>
    <t>acw_hd_crossing_the_delaware</t>
  </si>
  <si>
    <t>win a battle in Delaware (956) as any colonial nation</t>
  </si>
  <si>
    <t>The Charge of Lancers</t>
  </si>
  <si>
    <t>cav_to_inf_ratio = 0.10</t>
  </si>
  <si>
    <t>acw_hd_charge_of_lancers</t>
  </si>
  <si>
    <t>Maasai Shield</t>
  </si>
  <si>
    <t>own Tana (1925) Taveta (1273) and Ewaso Ngiro (4051)</t>
  </si>
  <si>
    <t>have at least 20 cavalry unit</t>
  </si>
  <si>
    <t>Bakuba Spears</t>
  </si>
  <si>
    <t>morale_damage = 0.025</t>
  </si>
  <si>
    <t>own 3 Ivory provinces in the Kongo region</t>
  </si>
  <si>
    <t>Iklwa</t>
  </si>
  <si>
    <t>own Kalonga (4040), Sofala (1186) and Butua (1185)</t>
  </si>
  <si>
    <t>Shamshir</t>
  </si>
  <si>
    <t>own Girnar (525),Karor (4509), and Larestan (2223)</t>
  </si>
  <si>
    <t>Arquebus</t>
  </si>
  <si>
    <t>Jan Matejko</t>
  </si>
  <si>
    <t>acw_hd_tahmuras_Defeating_the_Divs</t>
  </si>
  <si>
    <t>Sultan Muhammad</t>
  </si>
  <si>
    <t>Tahmuras Defeating the Divs</t>
  </si>
  <si>
    <t>army_tradition_from_battle = 0.01</t>
  </si>
  <si>
    <t>win a battle against a heathen army as a Muslim denomination</t>
  </si>
  <si>
    <t>acw_hd_conquista_de_mexico_por_cortes</t>
  </si>
  <si>
    <t>Conquista de México por Cortés</t>
  </si>
  <si>
    <t>leader_land_fire = 1</t>
  </si>
  <si>
    <t>win a battle against the Aztecs as a non-native</t>
  </si>
  <si>
    <t>Unknown author</t>
  </si>
  <si>
    <t>late 17th century</t>
  </si>
  <si>
    <t>Die Schlacht bei den Pyramiden</t>
  </si>
  <si>
    <t>acw_hd_die_schlacht_bei_den_pyramiden</t>
  </si>
  <si>
    <t>artillery_barrage_cost = -0.05</t>
  </si>
  <si>
    <t>Battle of Karnal</t>
  </si>
  <si>
    <t>acw_hd_battle_of_carnal</t>
  </si>
  <si>
    <t>early 19th century</t>
  </si>
  <si>
    <t>siege Delhi as a Persian primary culture tag</t>
  </si>
  <si>
    <t>siege Cairo as a French primary culture tag</t>
  </si>
  <si>
    <t>loot_amount = 0.20</t>
  </si>
  <si>
    <t>Hadik in Berlin</t>
  </si>
  <si>
    <t>siege Berlin as Hungarian primary culture tag</t>
  </si>
  <si>
    <t>acw_hd_hadik_in_berlin</t>
  </si>
  <si>
    <t>The Siege of Constantinople</t>
  </si>
  <si>
    <t>Philippe de Champaigne</t>
  </si>
  <si>
    <t>own Constantinople as Ottomans before 1453</t>
  </si>
  <si>
    <t>acw_hd_siege_of_constantinople</t>
  </si>
  <si>
    <t>The Night Attack of Târgovişte</t>
  </si>
  <si>
    <t>Theodor Aman</t>
  </si>
  <si>
    <t>The Battle of Adwa</t>
  </si>
  <si>
    <t>win a battle as Ethiopia against an European power</t>
  </si>
  <si>
    <t>Unknown Ethiopian artist</t>
  </si>
  <si>
    <t>late 19th century</t>
  </si>
  <si>
    <t>The Battle of Badr</t>
  </si>
  <si>
    <t>Unknown persian miniature artist</t>
  </si>
  <si>
    <t>14th century</t>
  </si>
  <si>
    <t>acw_hd_battle_of_adwa</t>
  </si>
  <si>
    <t>acw_hd_battle_of_badr</t>
  </si>
  <si>
    <t>acw_hd_night_attack_on_targoviste</t>
  </si>
  <si>
    <t>The Battle of Kartarpur</t>
  </si>
  <si>
    <t>Unknown Sikh artist</t>
  </si>
  <si>
    <t>18th century</t>
  </si>
  <si>
    <t>acw_hd_battle_of_kartarpur</t>
  </si>
  <si>
    <t>win a battle against a Hindu tag as a Sikh tag</t>
  </si>
  <si>
    <t>The Battle of Mactan</t>
  </si>
  <si>
    <t>acw_hd_battle_of_mactan</t>
  </si>
  <si>
    <t>Carlos 'Botong' Francisco</t>
  </si>
  <si>
    <t>win a battle against an European tag as a Philippine tag</t>
  </si>
  <si>
    <t>leader_land_manuever = 1</t>
  </si>
  <si>
    <t>Francois-Louis-Joseph Watteau</t>
  </si>
  <si>
    <t>own Mecca as a NOT the starting owner</t>
  </si>
  <si>
    <t>Gyula Benczúr</t>
  </si>
  <si>
    <t>leader_land_shock = 1</t>
  </si>
  <si>
    <t>manpower_in_true_faith_provinces= 0.10</t>
  </si>
  <si>
    <t>reinforce_speed = 0.05</t>
  </si>
  <si>
    <t>morale_damage_received = -0.025</t>
  </si>
  <si>
    <t>infantry_power = 0.10</t>
  </si>
  <si>
    <t>win a land battle against the Ottomans as Wallachia/Moldavia/Romania</t>
  </si>
  <si>
    <t xml:space="preserve"> = {</t>
  </si>
  <si>
    <t>}</t>
  </si>
  <si>
    <t>transparencecheck = yes</t>
  </si>
  <si>
    <t>SpriteType = {</t>
  </si>
  <si>
    <t>name = "GFX_</t>
  </si>
  <si>
    <t>.dds"</t>
  </si>
  <si>
    <t>texturefile = "gfx/event_pictures/</t>
  </si>
  <si>
    <t>"</t>
  </si>
  <si>
    <t xml:space="preserve"> acw_hd_</t>
  </si>
  <si>
    <t>.b:0"</t>
  </si>
  <si>
    <t>Peter Paul Rubens</t>
  </si>
  <si>
    <t>Diego Velázquez</t>
  </si>
  <si>
    <t>John Singleton Copley</t>
  </si>
  <si>
    <t>Anne-Louis Girodet de Roussy-Trioson</t>
  </si>
  <si>
    <t>Francisco Goya</t>
  </si>
  <si>
    <t>Emanuel Leutze</t>
  </si>
  <si>
    <t>Umberto Boccioni</t>
  </si>
  <si>
    <t>Underneath Mars's feet lie a book and a drawing. These represent the manner in which the arts and letters are forgotten and destroyed in the chaos and violence of war…</t>
  </si>
  <si>
    <t>The Death of Major Peirson, 6 January 1781 is a large oil painting executed in 1783 by the @USA American artist John Singleton Copley</t>
  </si>
  <si>
    <t>The scene looks towards the final French resistance in Royal Square, viewed along what is now Peirson Place, with the French soldiers taking their last stand around the statue of George II. </t>
  </si>
  <si>
    <t>Arquebus a croc</t>
  </si>
  <si>
    <t>effect3</t>
  </si>
  <si>
    <t>own Constantinople (151) OR Zeeland (96) OR Tsushima (4651) OR Satsuma (1012)</t>
  </si>
  <si>
    <t>own Glogau (2966), Ratibor (263), and Dresden (61)</t>
  </si>
  <si>
    <t>Yatagan</t>
  </si>
  <si>
    <t>Mandau</t>
  </si>
  <si>
    <t>Khopesh</t>
  </si>
  <si>
    <t>Jezail</t>
  </si>
  <si>
    <t>Mughal Talwar</t>
  </si>
  <si>
    <t>Qama</t>
  </si>
  <si>
    <t>Age of Revolutions</t>
  </si>
  <si>
    <t>French Charleville Musket</t>
  </si>
  <si>
    <t>Grapeshot</t>
  </si>
  <si>
    <t>Petronel</t>
  </si>
  <si>
    <t>Howitzer</t>
  </si>
  <si>
    <t>Brown Bess Musket</t>
  </si>
  <si>
    <t>Bayonet</t>
  </si>
  <si>
    <t>Zweihander</t>
  </si>
  <si>
    <t>Longsword</t>
  </si>
  <si>
    <t>Morion Helmet</t>
  </si>
  <si>
    <t>Katar</t>
  </si>
  <si>
    <t>yearly_corruption = 0.025</t>
  </si>
  <si>
    <t>Dha Sword</t>
  </si>
  <si>
    <t>Khanda Sword</t>
  </si>
  <si>
    <t>Katana</t>
  </si>
  <si>
    <t>Bowie Knife</t>
  </si>
  <si>
    <t>Barong Sword</t>
  </si>
  <si>
    <t>Kpinga</t>
  </si>
  <si>
    <t>African Throwing Knives</t>
  </si>
  <si>
    <t>Macuahuitl</t>
  </si>
  <si>
    <t>Kukri</t>
  </si>
  <si>
    <t>Chu Ko Nu</t>
  </si>
  <si>
    <t>Nock Gun</t>
  </si>
  <si>
    <t>Dragoon Musket</t>
  </si>
  <si>
    <t>3 gui icons</t>
  </si>
  <si>
    <t>script for all elements / events are being done</t>
  </si>
  <si>
    <t>4 gui buttons, title text and banner, window to list the avaible companies, close button / will use armaments window as BG, need to start doing this anytime soon…</t>
  </si>
  <si>
    <t xml:space="preserve">add timer to stop player from retaking everything </t>
  </si>
  <si>
    <t>permanent yearly army prof and yearly corruption as counterbalance, otherwise age long bonus</t>
  </si>
  <si>
    <t>own Bukhara (442),Kokand (458), and Jalalabad (2226)</t>
  </si>
  <si>
    <t>own Margalla(2077),Karor (4509), and Jhansi (559)</t>
  </si>
  <si>
    <t>cavalry_power = 0.10</t>
  </si>
  <si>
    <t>own Franche-Comté (193), Bas-Poitou (4386) and Nantais (172)</t>
  </si>
  <si>
    <t>infantry_power = 0.05</t>
  </si>
  <si>
    <t>infantry_fire = 1</t>
  </si>
  <si>
    <t>drill_decay_modifier = -0.10</t>
  </si>
  <si>
    <t>infantry_shock = 1</t>
  </si>
  <si>
    <t>leader_cost = -0.10</t>
  </si>
  <si>
    <t>mercenary_discipline = 0.10</t>
  </si>
  <si>
    <t>acw_arma_crouching_tiger_cannon</t>
  </si>
  <si>
    <t>acw_arma_iklwa</t>
  </si>
  <si>
    <t>acw_arma_shamshir</t>
  </si>
  <si>
    <t>acw_arma_jezail</t>
  </si>
  <si>
    <t>acw_arma_mughal_talwar</t>
  </si>
  <si>
    <t>acw_arma_petronel</t>
  </si>
  <si>
    <t>acw_arma_bayonet</t>
  </si>
  <si>
    <t>acw_arma_katar</t>
  </si>
  <si>
    <t>acw_arma_katana</t>
  </si>
  <si>
    <t>acw_arma_african_throwing_knives</t>
  </si>
  <si>
    <t>acw_arma_spanish_steel</t>
  </si>
  <si>
    <t>acw_arma_wagenburg</t>
  </si>
  <si>
    <t>acw_arma_fo_lang_ji</t>
  </si>
  <si>
    <t>acw_arma_iron_fan</t>
  </si>
  <si>
    <t>acw_arma_macuahuitl</t>
  </si>
  <si>
    <t>acw_arma_yatagan</t>
  </si>
  <si>
    <t>acw_arma_mandau</t>
  </si>
  <si>
    <t>acw_arma_khopesh</t>
  </si>
  <si>
    <t>acw_arma_naginata</t>
  </si>
  <si>
    <t>acw_arma_kpinga</t>
  </si>
  <si>
    <t>acw_arma_maasai_shield</t>
  </si>
  <si>
    <t>acw_arma_bakuba_spears</t>
  </si>
  <si>
    <t>acw_arma_arquebus</t>
  </si>
  <si>
    <t>acw_arma_arquebus_a_croc</t>
  </si>
  <si>
    <t>acw_arma_zweihander</t>
  </si>
  <si>
    <t>acw_arma_longsword</t>
  </si>
  <si>
    <t>acw_arma_morion_helmet</t>
  </si>
  <si>
    <t>acw_arma_dha_sword</t>
  </si>
  <si>
    <t>acw_arma_khanda_sword</t>
  </si>
  <si>
    <t>acw_arma_barong_sword</t>
  </si>
  <si>
    <t>acw_arma_qama</t>
  </si>
  <si>
    <t>acw_arma_french_charleville_musket</t>
  </si>
  <si>
    <t>acw_arma_grapeshot</t>
  </si>
  <si>
    <t>acw_arma_howitzer</t>
  </si>
  <si>
    <t>acw_arma_brown_bess_musket</t>
  </si>
  <si>
    <t>acw_arma_bowie_knife</t>
  </si>
  <si>
    <t>acw_arma_kukri</t>
  </si>
  <si>
    <t>acw_arma_chu_ko_nu</t>
  </si>
  <si>
    <t>acw_arma_nock_gun</t>
  </si>
  <si>
    <t>acw_arma_dragoon_musket</t>
  </si>
  <si>
    <t>regiment_manpower_usage = -0.1</t>
  </si>
  <si>
    <t>backrow_artillery_damage = 0.10</t>
  </si>
  <si>
    <t>artillery_power = 0.10</t>
  </si>
  <si>
    <t>land_attrition = -0.10</t>
  </si>
  <si>
    <t>fort_maintenance_modifier = -0.10</t>
  </si>
  <si>
    <t>fire_damage = 0.05</t>
  </si>
  <si>
    <t>own at least 3 Iron provinces</t>
  </si>
  <si>
    <t>own 3 copper provinces in India superregion</t>
  </si>
  <si>
    <t>own Hetu Ala (2111), Iyo (4186) and  Bungo (1014)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</si>
</sst>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238"/>
      <scheme val="minor"/>
    </font>
    <font>
      <sz val="11"/>
      <color rgb="FF000000"/>
      <name val="Courier New"/>
      <family val="3"/>
      <charset val="238"/>
    </font>
    <font>
      <sz val="10"/>
      <color rgb="FF202122"/>
      <name val="Arial"/>
      <family val="2"/>
      <charset val="238"/>
    </font>
    <font>
      <sz val="11"/>
      <color rgb="FF202122"/>
      <name val="Arial"/>
      <family val="2"/>
      <charset val="238"/>
    </font>
    <font>
      <sz val="8"/>
      <name val="Calibri"/>
      <family val="2"/>
      <charset val="238"/>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2" tint="-0.749992370372631"/>
        <bgColor indexed="64"/>
      </patternFill>
    </fill>
    <fill>
      <patternFill patternType="solid">
        <fgColor theme="5" tint="0.59999389629810485"/>
        <bgColor indexed="64"/>
      </patternFill>
    </fill>
    <fill>
      <patternFill patternType="solid">
        <fgColor theme="7" tint="-0.249977111117893"/>
        <bgColor indexed="64"/>
      </patternFill>
    </fill>
    <fill>
      <patternFill patternType="solid">
        <fgColor theme="8"/>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0" fillId="2" borderId="0" xfId="0" applyFill="1"/>
    <xf numFmtId="0" fontId="0" fillId="0" borderId="0" xfId="0" applyAlignment="1">
      <alignment horizontal="left" wrapText="1"/>
    </xf>
    <xf numFmtId="0" fontId="1" fillId="0" borderId="0" xfId="0" applyFont="1"/>
    <xf numFmtId="0" fontId="2"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0" borderId="0" xfId="0" applyFont="1"/>
    <xf numFmtId="0" fontId="0" fillId="2" borderId="0" xfId="0" applyFill="1" applyAlignment="1">
      <alignment wrapText="1"/>
    </xf>
    <xf numFmtId="0" fontId="0" fillId="3" borderId="0" xfId="0" applyFill="1" applyAlignment="1">
      <alignment wrapText="1"/>
    </xf>
    <xf numFmtId="0" fontId="0" fillId="8"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BE057-1E92-476A-89B0-EAA51D2711D8}">
  <dimension ref="A1:G10"/>
  <sheetViews>
    <sheetView workbookViewId="0">
      <selection activeCell="D8" sqref="D8"/>
    </sheetView>
  </sheetViews>
  <sheetFormatPr defaultRowHeight="15" x14ac:dyDescent="0.25"/>
  <cols>
    <col min="1" max="1" width="32.140625" customWidth="1"/>
    <col min="2" max="2" width="51.5703125" style="2" customWidth="1"/>
    <col min="3" max="3" width="53.42578125" customWidth="1"/>
    <col min="4" max="4" width="24.7109375" customWidth="1"/>
    <col min="5" max="5" width="60.28515625" customWidth="1"/>
    <col min="7" max="7" width="17.7109375" customWidth="1"/>
  </cols>
  <sheetData>
    <row r="1" spans="1:7" x14ac:dyDescent="0.25">
      <c r="A1" t="s">
        <v>0</v>
      </c>
      <c r="B1" s="2" t="s">
        <v>12</v>
      </c>
      <c r="C1" t="s">
        <v>13</v>
      </c>
      <c r="D1" t="s">
        <v>14</v>
      </c>
      <c r="E1" t="s">
        <v>11</v>
      </c>
      <c r="F1" t="s">
        <v>10</v>
      </c>
      <c r="G1" t="s">
        <v>17</v>
      </c>
    </row>
    <row r="3" spans="1:7" ht="30" x14ac:dyDescent="0.25">
      <c r="B3" s="3" t="s">
        <v>2</v>
      </c>
      <c r="C3" s="4" t="s">
        <v>1</v>
      </c>
      <c r="D3" s="8" t="s">
        <v>15</v>
      </c>
      <c r="E3" s="4"/>
    </row>
    <row r="4" spans="1:7" ht="30" x14ac:dyDescent="0.25">
      <c r="B4" s="3" t="s">
        <v>3</v>
      </c>
      <c r="C4" t="s">
        <v>1</v>
      </c>
      <c r="D4" t="s">
        <v>15</v>
      </c>
      <c r="E4" s="4"/>
    </row>
    <row r="5" spans="1:7" ht="45" x14ac:dyDescent="0.25">
      <c r="B5" s="2" t="s">
        <v>7</v>
      </c>
      <c r="C5" s="14" t="s">
        <v>4</v>
      </c>
      <c r="D5" s="4" t="s">
        <v>15</v>
      </c>
      <c r="E5" s="4" t="s">
        <v>27</v>
      </c>
      <c r="G5" s="1" t="s">
        <v>18</v>
      </c>
    </row>
    <row r="6" spans="1:7" x14ac:dyDescent="0.25">
      <c r="B6" s="2" t="s">
        <v>5</v>
      </c>
      <c r="C6" s="4" t="s">
        <v>6</v>
      </c>
      <c r="D6" s="4" t="s">
        <v>15</v>
      </c>
      <c r="E6" s="4" t="s">
        <v>8</v>
      </c>
    </row>
    <row r="7" spans="1:7" ht="60" x14ac:dyDescent="0.25">
      <c r="B7" s="2" t="s">
        <v>9</v>
      </c>
      <c r="C7" s="4" t="s">
        <v>20</v>
      </c>
      <c r="D7" s="4" t="s">
        <v>15</v>
      </c>
      <c r="E7" s="4" t="s">
        <v>16</v>
      </c>
      <c r="G7" s="16" t="s">
        <v>221</v>
      </c>
    </row>
    <row r="8" spans="1:7" ht="105" x14ac:dyDescent="0.25">
      <c r="B8" s="2" t="s">
        <v>19</v>
      </c>
      <c r="C8" s="1" t="s">
        <v>25</v>
      </c>
      <c r="D8" t="s">
        <v>15</v>
      </c>
      <c r="E8" s="1" t="s">
        <v>22</v>
      </c>
      <c r="G8" s="1" t="s">
        <v>222</v>
      </c>
    </row>
    <row r="9" spans="1:7" ht="45" x14ac:dyDescent="0.25">
      <c r="B9" s="2" t="s">
        <v>21</v>
      </c>
      <c r="C9" s="4" t="s">
        <v>218</v>
      </c>
      <c r="D9" s="15" t="s">
        <v>219</v>
      </c>
      <c r="E9" s="1" t="s">
        <v>24</v>
      </c>
      <c r="G9" t="s">
        <v>23</v>
      </c>
    </row>
    <row r="10" spans="1:7" ht="90" x14ac:dyDescent="0.25">
      <c r="B10" s="2" t="s">
        <v>28</v>
      </c>
      <c r="C10" s="15" t="s">
        <v>220</v>
      </c>
      <c r="D10" t="s">
        <v>15</v>
      </c>
      <c r="E10" s="5" t="s">
        <v>36</v>
      </c>
      <c r="G10" s="1"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01AF1-35BD-4F30-B5C9-9CFA528D4D4A}">
  <dimension ref="A1:H60"/>
  <sheetViews>
    <sheetView workbookViewId="0">
      <selection activeCell="C24" sqref="C24"/>
    </sheetView>
  </sheetViews>
  <sheetFormatPr defaultRowHeight="15" x14ac:dyDescent="0.25"/>
  <cols>
    <col min="1" max="1" width="44.140625" customWidth="1"/>
    <col min="2" max="2" width="40.85546875" customWidth="1"/>
    <col min="3" max="3" width="67" customWidth="1"/>
    <col min="4" max="4" width="41.42578125" customWidth="1"/>
    <col min="5" max="5" width="35.7109375" customWidth="1"/>
    <col min="7" max="7" width="22.7109375" customWidth="1"/>
  </cols>
  <sheetData>
    <row r="1" spans="1:8" x14ac:dyDescent="0.25">
      <c r="A1" t="s">
        <v>56</v>
      </c>
      <c r="B1" t="s">
        <v>29</v>
      </c>
      <c r="C1" t="s">
        <v>31</v>
      </c>
      <c r="D1" t="s">
        <v>63</v>
      </c>
    </row>
    <row r="2" spans="1:8" x14ac:dyDescent="0.25">
      <c r="A2" t="s">
        <v>59</v>
      </c>
      <c r="B2" t="s">
        <v>60</v>
      </c>
      <c r="C2" t="s">
        <v>61</v>
      </c>
      <c r="D2" t="s">
        <v>62</v>
      </c>
    </row>
    <row r="3" spans="1:8" x14ac:dyDescent="0.25">
      <c r="A3" t="s">
        <v>67</v>
      </c>
      <c r="B3" t="s">
        <v>64</v>
      </c>
      <c r="C3" t="s">
        <v>65</v>
      </c>
      <c r="D3" t="s">
        <v>66</v>
      </c>
      <c r="E3" t="s">
        <v>105</v>
      </c>
    </row>
    <row r="4" spans="1:8" x14ac:dyDescent="0.25">
      <c r="A4" t="s">
        <v>68</v>
      </c>
      <c r="B4" t="s">
        <v>69</v>
      </c>
      <c r="C4" t="s">
        <v>70</v>
      </c>
      <c r="D4" t="s">
        <v>71</v>
      </c>
      <c r="E4" t="s">
        <v>175</v>
      </c>
      <c r="F4">
        <v>1635</v>
      </c>
    </row>
    <row r="5" spans="1:8" x14ac:dyDescent="0.25">
      <c r="A5" t="s">
        <v>72</v>
      </c>
      <c r="B5" t="s">
        <v>73</v>
      </c>
      <c r="C5" t="s">
        <v>75</v>
      </c>
      <c r="D5" t="s">
        <v>74</v>
      </c>
      <c r="E5" t="s">
        <v>174</v>
      </c>
      <c r="F5">
        <v>1639</v>
      </c>
      <c r="G5" t="s">
        <v>181</v>
      </c>
    </row>
    <row r="6" spans="1:8" x14ac:dyDescent="0.25">
      <c r="A6" t="s">
        <v>76</v>
      </c>
      <c r="B6" t="s">
        <v>58</v>
      </c>
      <c r="C6" t="s">
        <v>77</v>
      </c>
      <c r="D6" t="s">
        <v>78</v>
      </c>
      <c r="E6" t="s">
        <v>176</v>
      </c>
      <c r="F6">
        <v>1783</v>
      </c>
      <c r="G6" t="s">
        <v>183</v>
      </c>
      <c r="H6" t="s">
        <v>182</v>
      </c>
    </row>
    <row r="7" spans="1:8" x14ac:dyDescent="0.25">
      <c r="A7" t="s">
        <v>79</v>
      </c>
      <c r="B7" t="s">
        <v>80</v>
      </c>
      <c r="C7" t="s">
        <v>81</v>
      </c>
      <c r="D7" t="s">
        <v>82</v>
      </c>
      <c r="E7" t="s">
        <v>177</v>
      </c>
      <c r="F7">
        <v>1810</v>
      </c>
    </row>
    <row r="8" spans="1:8" x14ac:dyDescent="0.25">
      <c r="A8" t="s">
        <v>83</v>
      </c>
      <c r="B8" t="s">
        <v>84</v>
      </c>
      <c r="C8" t="s">
        <v>85</v>
      </c>
      <c r="D8" t="s">
        <v>86</v>
      </c>
      <c r="E8" t="s">
        <v>178</v>
      </c>
      <c r="F8">
        <v>1814</v>
      </c>
    </row>
    <row r="9" spans="1:8" x14ac:dyDescent="0.25">
      <c r="A9" t="s">
        <v>87</v>
      </c>
      <c r="B9" t="s">
        <v>88</v>
      </c>
      <c r="C9" t="s">
        <v>90</v>
      </c>
      <c r="D9" t="s">
        <v>89</v>
      </c>
      <c r="E9" t="s">
        <v>179</v>
      </c>
      <c r="F9">
        <v>1851</v>
      </c>
    </row>
    <row r="10" spans="1:8" x14ac:dyDescent="0.25">
      <c r="A10" t="s">
        <v>91</v>
      </c>
      <c r="B10" t="s">
        <v>92</v>
      </c>
      <c r="C10" t="s">
        <v>96</v>
      </c>
      <c r="D10" t="s">
        <v>93</v>
      </c>
      <c r="E10" t="s">
        <v>180</v>
      </c>
      <c r="F10">
        <v>1915</v>
      </c>
    </row>
    <row r="11" spans="1:8" x14ac:dyDescent="0.25">
      <c r="A11" t="s">
        <v>108</v>
      </c>
      <c r="B11" t="s">
        <v>109</v>
      </c>
      <c r="C11" t="s">
        <v>110</v>
      </c>
      <c r="D11" t="s">
        <v>106</v>
      </c>
      <c r="E11" t="s">
        <v>107</v>
      </c>
      <c r="F11">
        <v>1525</v>
      </c>
    </row>
    <row r="12" spans="1:8" x14ac:dyDescent="0.25">
      <c r="A12" t="s">
        <v>112</v>
      </c>
      <c r="B12" t="s">
        <v>113</v>
      </c>
      <c r="C12" t="s">
        <v>114</v>
      </c>
      <c r="D12" t="s">
        <v>111</v>
      </c>
      <c r="E12" t="s">
        <v>115</v>
      </c>
      <c r="F12" t="s">
        <v>116</v>
      </c>
    </row>
    <row r="13" spans="1:8" x14ac:dyDescent="0.25">
      <c r="A13" s="7" t="s">
        <v>117</v>
      </c>
      <c r="B13" t="s">
        <v>119</v>
      </c>
      <c r="C13" t="s">
        <v>124</v>
      </c>
      <c r="D13" t="s">
        <v>118</v>
      </c>
      <c r="E13" t="s">
        <v>155</v>
      </c>
      <c r="F13">
        <v>1798</v>
      </c>
    </row>
    <row r="14" spans="1:8" x14ac:dyDescent="0.25">
      <c r="A14" t="s">
        <v>120</v>
      </c>
      <c r="B14" t="s">
        <v>125</v>
      </c>
      <c r="C14" t="s">
        <v>123</v>
      </c>
      <c r="D14" t="s">
        <v>121</v>
      </c>
      <c r="E14" t="s">
        <v>115</v>
      </c>
      <c r="F14" t="s">
        <v>122</v>
      </c>
    </row>
    <row r="15" spans="1:8" x14ac:dyDescent="0.25">
      <c r="A15" t="s">
        <v>126</v>
      </c>
      <c r="B15" t="s">
        <v>88</v>
      </c>
      <c r="C15" t="s">
        <v>127</v>
      </c>
      <c r="D15" t="s">
        <v>128</v>
      </c>
      <c r="E15" t="s">
        <v>157</v>
      </c>
      <c r="F15">
        <v>1873</v>
      </c>
    </row>
    <row r="16" spans="1:8" x14ac:dyDescent="0.25">
      <c r="A16" t="s">
        <v>129</v>
      </c>
      <c r="B16" t="s">
        <v>160</v>
      </c>
      <c r="C16" t="s">
        <v>131</v>
      </c>
      <c r="D16" t="s">
        <v>132</v>
      </c>
      <c r="E16" t="s">
        <v>130</v>
      </c>
      <c r="F16">
        <v>1664</v>
      </c>
    </row>
    <row r="17" spans="1:6" x14ac:dyDescent="0.25">
      <c r="A17" t="s">
        <v>133</v>
      </c>
      <c r="B17" t="s">
        <v>162</v>
      </c>
      <c r="C17" t="s">
        <v>163</v>
      </c>
      <c r="D17" t="s">
        <v>144</v>
      </c>
      <c r="E17" t="s">
        <v>134</v>
      </c>
      <c r="F17">
        <v>1866</v>
      </c>
    </row>
    <row r="18" spans="1:6" x14ac:dyDescent="0.25">
      <c r="A18" t="s">
        <v>145</v>
      </c>
      <c r="B18" t="s">
        <v>159</v>
      </c>
      <c r="C18" t="s">
        <v>149</v>
      </c>
      <c r="D18" t="s">
        <v>148</v>
      </c>
      <c r="E18" t="s">
        <v>146</v>
      </c>
      <c r="F18" t="s">
        <v>147</v>
      </c>
    </row>
    <row r="19" spans="1:6" x14ac:dyDescent="0.25">
      <c r="A19" t="s">
        <v>135</v>
      </c>
      <c r="B19" t="s">
        <v>158</v>
      </c>
      <c r="C19" t="s">
        <v>136</v>
      </c>
      <c r="D19" t="s">
        <v>142</v>
      </c>
      <c r="E19" t="s">
        <v>137</v>
      </c>
      <c r="F19" t="s">
        <v>138</v>
      </c>
    </row>
    <row r="20" spans="1:6" x14ac:dyDescent="0.25">
      <c r="A20" t="s">
        <v>139</v>
      </c>
      <c r="B20" t="s">
        <v>161</v>
      </c>
      <c r="C20" t="s">
        <v>156</v>
      </c>
      <c r="D20" t="s">
        <v>143</v>
      </c>
      <c r="E20" t="s">
        <v>140</v>
      </c>
      <c r="F20" t="s">
        <v>141</v>
      </c>
    </row>
    <row r="21" spans="1:6" x14ac:dyDescent="0.25">
      <c r="A21" t="s">
        <v>150</v>
      </c>
      <c r="B21" t="s">
        <v>154</v>
      </c>
      <c r="C21" t="s">
        <v>153</v>
      </c>
      <c r="D21" t="s">
        <v>151</v>
      </c>
      <c r="E21" t="s">
        <v>152</v>
      </c>
      <c r="F21">
        <v>1960</v>
      </c>
    </row>
    <row r="28" spans="1:6" s="9" customFormat="1" x14ac:dyDescent="0.25"/>
    <row r="29" spans="1:6" x14ac:dyDescent="0.25">
      <c r="B29" t="str">
        <f>D19</f>
        <v>acw_hd_battle_of_adwa</v>
      </c>
      <c r="C29" t="s">
        <v>164</v>
      </c>
    </row>
    <row r="30" spans="1:6" x14ac:dyDescent="0.25">
      <c r="F30" t="str">
        <f>B19</f>
        <v>leader_land_shock = 1</v>
      </c>
    </row>
    <row r="31" spans="1:6" x14ac:dyDescent="0.25">
      <c r="C31" t="s">
        <v>165</v>
      </c>
    </row>
    <row r="34" spans="1:6" x14ac:dyDescent="0.25">
      <c r="B34" s="8" t="str">
        <f>D20</f>
        <v>acw_hd_battle_of_badr</v>
      </c>
      <c r="C34" s="8" t="s">
        <v>168</v>
      </c>
      <c r="D34" s="8" t="s">
        <v>170</v>
      </c>
      <c r="E34" s="8" t="s">
        <v>169</v>
      </c>
    </row>
    <row r="35" spans="1:6" x14ac:dyDescent="0.25">
      <c r="A35" t="s">
        <v>167</v>
      </c>
    </row>
    <row r="36" spans="1:6" x14ac:dyDescent="0.25">
      <c r="C36" t="str">
        <f>CONCATENATE(C34,B34,"""")</f>
        <v>name = "GFX_acw_hd_battle_of_badr"</v>
      </c>
    </row>
    <row r="37" spans="1:6" x14ac:dyDescent="0.25">
      <c r="C37" t="str">
        <f>CONCATENATE(D34,B34,E34)</f>
        <v>texturefile = "gfx/event_pictures/acw_hd_battle_of_badr.dds"</v>
      </c>
    </row>
    <row r="38" spans="1:6" x14ac:dyDescent="0.25">
      <c r="C38" t="s">
        <v>166</v>
      </c>
    </row>
    <row r="39" spans="1:6" x14ac:dyDescent="0.25">
      <c r="B39" t="s">
        <v>165</v>
      </c>
    </row>
    <row r="41" spans="1:6" x14ac:dyDescent="0.25">
      <c r="A41" t="s">
        <v>172</v>
      </c>
      <c r="B41" s="8" t="s">
        <v>173</v>
      </c>
      <c r="C41" s="8" t="s">
        <v>171</v>
      </c>
      <c r="F41">
        <v>4</v>
      </c>
    </row>
    <row r="42" spans="1:6" x14ac:dyDescent="0.25">
      <c r="B42" t="str">
        <f>CONCATENATE($A$41,F41,$B$41,"Marvelous!",$C$41)</f>
        <v xml:space="preserve"> acw_hd_4.b:0"Marvelous!"</v>
      </c>
      <c r="F42">
        <v>5</v>
      </c>
    </row>
    <row r="43" spans="1:6" x14ac:dyDescent="0.25">
      <c r="B43" t="str">
        <f t="shared" ref="B43:B58" si="0">CONCATENATE($A$41,F42,$B$41,"Marvelous!",$C$41)</f>
        <v xml:space="preserve"> acw_hd_5.b:0"Marvelous!"</v>
      </c>
      <c r="F43">
        <v>6</v>
      </c>
    </row>
    <row r="44" spans="1:6" x14ac:dyDescent="0.25">
      <c r="B44" t="str">
        <f t="shared" si="0"/>
        <v xml:space="preserve"> acw_hd_6.b:0"Marvelous!"</v>
      </c>
      <c r="F44">
        <v>7</v>
      </c>
    </row>
    <row r="45" spans="1:6" x14ac:dyDescent="0.25">
      <c r="B45" t="str">
        <f t="shared" si="0"/>
        <v xml:space="preserve"> acw_hd_7.b:0"Marvelous!"</v>
      </c>
      <c r="F45">
        <v>8</v>
      </c>
    </row>
    <row r="46" spans="1:6" x14ac:dyDescent="0.25">
      <c r="B46" t="str">
        <f t="shared" si="0"/>
        <v xml:space="preserve"> acw_hd_8.b:0"Marvelous!"</v>
      </c>
      <c r="F46">
        <v>9</v>
      </c>
    </row>
    <row r="47" spans="1:6" x14ac:dyDescent="0.25">
      <c r="B47" t="str">
        <f t="shared" si="0"/>
        <v xml:space="preserve"> acw_hd_9.b:0"Marvelous!"</v>
      </c>
      <c r="F47">
        <v>10</v>
      </c>
    </row>
    <row r="48" spans="1:6" x14ac:dyDescent="0.25">
      <c r="B48" t="str">
        <f t="shared" si="0"/>
        <v xml:space="preserve"> acw_hd_10.b:0"Marvelous!"</v>
      </c>
      <c r="F48">
        <v>11</v>
      </c>
    </row>
    <row r="49" spans="2:6" x14ac:dyDescent="0.25">
      <c r="B49" t="str">
        <f t="shared" si="0"/>
        <v xml:space="preserve"> acw_hd_11.b:0"Marvelous!"</v>
      </c>
      <c r="F49">
        <v>12</v>
      </c>
    </row>
    <row r="50" spans="2:6" x14ac:dyDescent="0.25">
      <c r="B50" t="str">
        <f t="shared" si="0"/>
        <v xml:space="preserve"> acw_hd_12.b:0"Marvelous!"</v>
      </c>
      <c r="F50">
        <v>13</v>
      </c>
    </row>
    <row r="51" spans="2:6" x14ac:dyDescent="0.25">
      <c r="B51" t="str">
        <f t="shared" si="0"/>
        <v xml:space="preserve"> acw_hd_13.b:0"Marvelous!"</v>
      </c>
      <c r="F51">
        <v>14</v>
      </c>
    </row>
    <row r="52" spans="2:6" x14ac:dyDescent="0.25">
      <c r="B52" t="str">
        <f t="shared" si="0"/>
        <v xml:space="preserve"> acw_hd_14.b:0"Marvelous!"</v>
      </c>
      <c r="F52">
        <v>15</v>
      </c>
    </row>
    <row r="53" spans="2:6" x14ac:dyDescent="0.25">
      <c r="B53" t="str">
        <f t="shared" si="0"/>
        <v xml:space="preserve"> acw_hd_15.b:0"Marvelous!"</v>
      </c>
      <c r="F53">
        <v>16</v>
      </c>
    </row>
    <row r="54" spans="2:6" x14ac:dyDescent="0.25">
      <c r="B54" t="str">
        <f t="shared" si="0"/>
        <v xml:space="preserve"> acw_hd_16.b:0"Marvelous!"</v>
      </c>
      <c r="F54">
        <v>17</v>
      </c>
    </row>
    <row r="55" spans="2:6" x14ac:dyDescent="0.25">
      <c r="B55" t="str">
        <f t="shared" si="0"/>
        <v xml:space="preserve"> acw_hd_17.b:0"Marvelous!"</v>
      </c>
      <c r="F55">
        <v>18</v>
      </c>
    </row>
    <row r="56" spans="2:6" x14ac:dyDescent="0.25">
      <c r="B56" t="str">
        <f t="shared" si="0"/>
        <v xml:space="preserve"> acw_hd_18.b:0"Marvelous!"</v>
      </c>
      <c r="F56">
        <v>19</v>
      </c>
    </row>
    <row r="57" spans="2:6" x14ac:dyDescent="0.25">
      <c r="B57" t="str">
        <f t="shared" si="0"/>
        <v xml:space="preserve"> acw_hd_19.b:0"Marvelous!"</v>
      </c>
      <c r="F57">
        <v>20</v>
      </c>
    </row>
    <row r="58" spans="2:6" x14ac:dyDescent="0.25">
      <c r="B58" t="str">
        <f t="shared" si="0"/>
        <v xml:space="preserve"> acw_hd_20.b:0"Marvelous!"</v>
      </c>
      <c r="F58">
        <v>21</v>
      </c>
    </row>
    <row r="59" spans="2:6" x14ac:dyDescent="0.25">
      <c r="F59">
        <v>22</v>
      </c>
    </row>
    <row r="60" spans="2:6" x14ac:dyDescent="0.25">
      <c r="F60">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1842D-2B5C-418B-AFA4-A894FC5EF459}">
  <dimension ref="A1:G41"/>
  <sheetViews>
    <sheetView tabSelected="1" workbookViewId="0">
      <selection activeCell="B11" sqref="B11"/>
    </sheetView>
  </sheetViews>
  <sheetFormatPr defaultRowHeight="15" x14ac:dyDescent="0.25"/>
  <cols>
    <col min="1" max="2" width="44.140625" customWidth="1"/>
    <col min="3" max="3" width="40.85546875" customWidth="1"/>
    <col min="4" max="4" width="9.42578125" customWidth="1"/>
    <col min="5" max="5" width="7.7109375" customWidth="1"/>
    <col min="6" max="6" width="48.7109375" customWidth="1"/>
    <col min="7" max="7" width="53.7109375" customWidth="1"/>
  </cols>
  <sheetData>
    <row r="1" spans="1:7" x14ac:dyDescent="0.25">
      <c r="A1" t="s">
        <v>52</v>
      </c>
      <c r="C1" t="s">
        <v>29</v>
      </c>
      <c r="D1" t="s">
        <v>57</v>
      </c>
      <c r="E1" t="s">
        <v>185</v>
      </c>
      <c r="F1" t="s">
        <v>30</v>
      </c>
      <c r="G1" t="s">
        <v>31</v>
      </c>
    </row>
    <row r="2" spans="1:7" x14ac:dyDescent="0.25">
      <c r="A2" t="s">
        <v>43</v>
      </c>
      <c r="B2" t="s">
        <v>233</v>
      </c>
      <c r="C2" t="s">
        <v>46</v>
      </c>
      <c r="D2" s="6" t="s">
        <v>58</v>
      </c>
      <c r="E2" s="13" t="s">
        <v>205</v>
      </c>
      <c r="F2" s="8" t="s">
        <v>44</v>
      </c>
      <c r="G2" t="s">
        <v>45</v>
      </c>
    </row>
    <row r="3" spans="1:7" x14ac:dyDescent="0.25">
      <c r="A3" t="s">
        <v>100</v>
      </c>
      <c r="B3" t="s">
        <v>234</v>
      </c>
      <c r="C3" t="s">
        <v>39</v>
      </c>
      <c r="D3" s="6" t="s">
        <v>58</v>
      </c>
      <c r="E3" s="13" t="s">
        <v>205</v>
      </c>
      <c r="F3" s="8" t="s">
        <v>44</v>
      </c>
      <c r="G3" t="s">
        <v>101</v>
      </c>
    </row>
    <row r="4" spans="1:7" x14ac:dyDescent="0.25">
      <c r="A4" t="s">
        <v>102</v>
      </c>
      <c r="B4" t="s">
        <v>235</v>
      </c>
      <c r="C4" t="s">
        <v>39</v>
      </c>
      <c r="D4" s="6" t="s">
        <v>58</v>
      </c>
      <c r="E4" s="13" t="s">
        <v>205</v>
      </c>
      <c r="F4" s="8" t="s">
        <v>44</v>
      </c>
      <c r="G4" t="s">
        <v>103</v>
      </c>
    </row>
    <row r="5" spans="1:7" x14ac:dyDescent="0.25">
      <c r="A5" t="s">
        <v>191</v>
      </c>
      <c r="B5" t="s">
        <v>236</v>
      </c>
      <c r="C5" t="s">
        <v>46</v>
      </c>
      <c r="D5" s="6" t="s">
        <v>58</v>
      </c>
      <c r="E5" s="13" t="s">
        <v>205</v>
      </c>
      <c r="F5" s="8" t="s">
        <v>44</v>
      </c>
      <c r="G5" t="s">
        <v>223</v>
      </c>
    </row>
    <row r="6" spans="1:7" x14ac:dyDescent="0.25">
      <c r="A6" t="s">
        <v>192</v>
      </c>
      <c r="B6" t="s">
        <v>237</v>
      </c>
      <c r="C6" t="s">
        <v>39</v>
      </c>
      <c r="D6" s="6" t="s">
        <v>58</v>
      </c>
      <c r="E6" s="13" t="s">
        <v>205</v>
      </c>
      <c r="F6" s="8" t="s">
        <v>44</v>
      </c>
      <c r="G6" t="s">
        <v>224</v>
      </c>
    </row>
    <row r="7" spans="1:7" x14ac:dyDescent="0.25">
      <c r="A7" t="s">
        <v>197</v>
      </c>
      <c r="B7" t="s">
        <v>238</v>
      </c>
      <c r="C7" t="s">
        <v>225</v>
      </c>
      <c r="D7" s="6" t="s">
        <v>58</v>
      </c>
      <c r="E7" s="13" t="s">
        <v>205</v>
      </c>
      <c r="F7" s="8" t="s">
        <v>44</v>
      </c>
      <c r="G7" t="s">
        <v>226</v>
      </c>
    </row>
    <row r="8" spans="1:7" x14ac:dyDescent="0.25">
      <c r="A8" t="s">
        <v>200</v>
      </c>
      <c r="B8" t="s">
        <v>239</v>
      </c>
      <c r="C8" t="s">
        <v>227</v>
      </c>
      <c r="D8" s="6" t="s">
        <v>58</v>
      </c>
      <c r="E8" s="13" t="s">
        <v>205</v>
      </c>
      <c r="F8" s="8" t="s">
        <v>44</v>
      </c>
      <c r="G8" t="s">
        <v>279</v>
      </c>
    </row>
    <row r="9" spans="1:7" x14ac:dyDescent="0.25">
      <c r="A9" t="s">
        <v>204</v>
      </c>
      <c r="B9" t="s">
        <v>240</v>
      </c>
      <c r="C9" t="s">
        <v>158</v>
      </c>
      <c r="D9" s="6" t="s">
        <v>58</v>
      </c>
      <c r="E9" s="13" t="s">
        <v>205</v>
      </c>
      <c r="F9" s="8" t="s">
        <v>44</v>
      </c>
      <c r="G9" t="s">
        <v>280</v>
      </c>
    </row>
    <row r="10" spans="1:7" x14ac:dyDescent="0.25">
      <c r="A10" t="s">
        <v>208</v>
      </c>
      <c r="B10" t="s">
        <v>241</v>
      </c>
      <c r="C10" t="s">
        <v>80</v>
      </c>
      <c r="D10" s="6" t="s">
        <v>58</v>
      </c>
      <c r="E10" s="13" t="s">
        <v>205</v>
      </c>
      <c r="F10" s="8" t="s">
        <v>44</v>
      </c>
      <c r="G10" t="s">
        <v>281</v>
      </c>
    </row>
    <row r="11" spans="1:7" x14ac:dyDescent="0.25">
      <c r="A11" t="s">
        <v>212</v>
      </c>
      <c r="B11" t="s">
        <v>242</v>
      </c>
      <c r="C11" t="s">
        <v>228</v>
      </c>
      <c r="D11" s="6" t="s">
        <v>58</v>
      </c>
      <c r="E11" s="13" t="s">
        <v>205</v>
      </c>
      <c r="F11" s="8" t="s">
        <v>44</v>
      </c>
    </row>
    <row r="12" spans="1:7" x14ac:dyDescent="0.25">
      <c r="A12" t="s">
        <v>33</v>
      </c>
      <c r="B12" t="s">
        <v>243</v>
      </c>
      <c r="C12" t="s">
        <v>39</v>
      </c>
      <c r="D12" s="6" t="s">
        <v>58</v>
      </c>
      <c r="E12" s="13" t="s">
        <v>205</v>
      </c>
      <c r="F12" s="10" t="s">
        <v>34</v>
      </c>
      <c r="G12" t="s">
        <v>35</v>
      </c>
    </row>
    <row r="13" spans="1:7" x14ac:dyDescent="0.25">
      <c r="A13" t="s">
        <v>37</v>
      </c>
      <c r="B13" t="s">
        <v>244</v>
      </c>
      <c r="C13" t="s">
        <v>38</v>
      </c>
      <c r="D13" s="6" t="s">
        <v>58</v>
      </c>
      <c r="E13" s="13" t="s">
        <v>205</v>
      </c>
      <c r="F13" s="10" t="s">
        <v>34</v>
      </c>
      <c r="G13" t="s">
        <v>40</v>
      </c>
    </row>
    <row r="14" spans="1:7" x14ac:dyDescent="0.25">
      <c r="A14" t="s">
        <v>47</v>
      </c>
      <c r="B14" t="s">
        <v>245</v>
      </c>
      <c r="C14" t="s">
        <v>46</v>
      </c>
      <c r="D14" s="6" t="s">
        <v>58</v>
      </c>
      <c r="E14" s="13" t="s">
        <v>205</v>
      </c>
      <c r="F14" s="10" t="s">
        <v>34</v>
      </c>
      <c r="G14" t="s">
        <v>48</v>
      </c>
    </row>
    <row r="15" spans="1:7" x14ac:dyDescent="0.25">
      <c r="A15" t="s">
        <v>49</v>
      </c>
      <c r="B15" t="s">
        <v>246</v>
      </c>
      <c r="C15" t="s">
        <v>51</v>
      </c>
      <c r="D15" s="6" t="s">
        <v>58</v>
      </c>
      <c r="E15" s="13" t="s">
        <v>205</v>
      </c>
      <c r="F15" s="10" t="s">
        <v>34</v>
      </c>
      <c r="G15" t="s">
        <v>50</v>
      </c>
    </row>
    <row r="16" spans="1:7" x14ac:dyDescent="0.25">
      <c r="A16" t="s">
        <v>213</v>
      </c>
      <c r="B16" t="s">
        <v>247</v>
      </c>
      <c r="C16" t="s">
        <v>39</v>
      </c>
      <c r="D16" s="6" t="s">
        <v>58</v>
      </c>
      <c r="E16" s="13" t="s">
        <v>205</v>
      </c>
      <c r="F16" s="10" t="s">
        <v>34</v>
      </c>
      <c r="G16" t="s">
        <v>53</v>
      </c>
    </row>
    <row r="17" spans="1:7" x14ac:dyDescent="0.25">
      <c r="A17" t="s">
        <v>188</v>
      </c>
      <c r="B17" t="s">
        <v>248</v>
      </c>
      <c r="C17" t="s">
        <v>229</v>
      </c>
      <c r="D17" s="6" t="s">
        <v>58</v>
      </c>
      <c r="E17" s="13" t="s">
        <v>205</v>
      </c>
      <c r="F17" s="10" t="s">
        <v>34</v>
      </c>
    </row>
    <row r="18" spans="1:7" x14ac:dyDescent="0.25">
      <c r="A18" t="s">
        <v>189</v>
      </c>
      <c r="B18" t="s">
        <v>249</v>
      </c>
      <c r="C18" t="s">
        <v>230</v>
      </c>
      <c r="D18" s="6" t="s">
        <v>58</v>
      </c>
      <c r="E18" s="13" t="s">
        <v>205</v>
      </c>
      <c r="F18" s="10" t="s">
        <v>34</v>
      </c>
    </row>
    <row r="19" spans="1:7" x14ac:dyDescent="0.25">
      <c r="A19" t="s">
        <v>190</v>
      </c>
      <c r="B19" t="s">
        <v>250</v>
      </c>
      <c r="C19" t="s">
        <v>39</v>
      </c>
      <c r="D19" s="6" t="s">
        <v>58</v>
      </c>
      <c r="E19" s="13" t="s">
        <v>205</v>
      </c>
      <c r="F19" s="10" t="s">
        <v>34</v>
      </c>
    </row>
    <row r="20" spans="1:7" x14ac:dyDescent="0.25">
      <c r="A20" t="s">
        <v>41</v>
      </c>
      <c r="B20" t="s">
        <v>251</v>
      </c>
      <c r="C20" t="s">
        <v>39</v>
      </c>
      <c r="D20" s="6" t="s">
        <v>58</v>
      </c>
      <c r="E20" s="13" t="s">
        <v>205</v>
      </c>
      <c r="F20" s="10" t="s">
        <v>34</v>
      </c>
      <c r="G20" t="s">
        <v>42</v>
      </c>
    </row>
    <row r="21" spans="1:7" x14ac:dyDescent="0.25">
      <c r="A21" t="s">
        <v>211</v>
      </c>
      <c r="B21" t="s">
        <v>252</v>
      </c>
      <c r="C21" t="s">
        <v>98</v>
      </c>
      <c r="D21" s="6" t="s">
        <v>58</v>
      </c>
      <c r="E21" s="13" t="s">
        <v>205</v>
      </c>
      <c r="F21" s="10" t="s">
        <v>34</v>
      </c>
    </row>
    <row r="22" spans="1:7" x14ac:dyDescent="0.25">
      <c r="A22" t="s">
        <v>94</v>
      </c>
      <c r="B22" t="s">
        <v>253</v>
      </c>
      <c r="C22" t="s">
        <v>38</v>
      </c>
      <c r="D22" s="6" t="s">
        <v>58</v>
      </c>
      <c r="E22" s="13" t="s">
        <v>205</v>
      </c>
      <c r="F22" s="11" t="s">
        <v>32</v>
      </c>
      <c r="G22" t="s">
        <v>95</v>
      </c>
    </row>
    <row r="23" spans="1:7" x14ac:dyDescent="0.25">
      <c r="A23" t="s">
        <v>97</v>
      </c>
      <c r="B23" t="s">
        <v>254</v>
      </c>
      <c r="C23" t="s">
        <v>98</v>
      </c>
      <c r="D23" s="6" t="s">
        <v>58</v>
      </c>
      <c r="E23" s="13" t="s">
        <v>205</v>
      </c>
      <c r="F23" s="11" t="s">
        <v>32</v>
      </c>
      <c r="G23" t="s">
        <v>99</v>
      </c>
    </row>
    <row r="24" spans="1:7" x14ac:dyDescent="0.25">
      <c r="A24" t="s">
        <v>104</v>
      </c>
      <c r="B24" t="s">
        <v>255</v>
      </c>
      <c r="C24" t="s">
        <v>278</v>
      </c>
      <c r="D24" s="6" t="s">
        <v>58</v>
      </c>
      <c r="E24" s="13" t="s">
        <v>205</v>
      </c>
      <c r="F24" s="11" t="s">
        <v>32</v>
      </c>
      <c r="G24" t="s">
        <v>186</v>
      </c>
    </row>
    <row r="25" spans="1:7" x14ac:dyDescent="0.25">
      <c r="A25" t="s">
        <v>184</v>
      </c>
      <c r="B25" t="s">
        <v>256</v>
      </c>
      <c r="C25" t="s">
        <v>46</v>
      </c>
      <c r="D25" s="6" t="s">
        <v>58</v>
      </c>
      <c r="E25" s="13" t="s">
        <v>205</v>
      </c>
      <c r="F25" s="11" t="s">
        <v>32</v>
      </c>
      <c r="G25" t="s">
        <v>187</v>
      </c>
    </row>
    <row r="26" spans="1:7" x14ac:dyDescent="0.25">
      <c r="A26" t="s">
        <v>201</v>
      </c>
      <c r="B26" t="s">
        <v>257</v>
      </c>
      <c r="C26" t="s">
        <v>232</v>
      </c>
      <c r="D26" s="6" t="s">
        <v>58</v>
      </c>
      <c r="E26" s="13" t="s">
        <v>205</v>
      </c>
      <c r="F26" s="11" t="s">
        <v>32</v>
      </c>
    </row>
    <row r="27" spans="1:7" x14ac:dyDescent="0.25">
      <c r="A27" t="s">
        <v>202</v>
      </c>
      <c r="B27" t="s">
        <v>258</v>
      </c>
      <c r="C27" t="s">
        <v>109</v>
      </c>
      <c r="D27" s="6" t="s">
        <v>58</v>
      </c>
      <c r="E27" s="13" t="s">
        <v>205</v>
      </c>
      <c r="F27" s="11" t="s">
        <v>32</v>
      </c>
    </row>
    <row r="28" spans="1:7" x14ac:dyDescent="0.25">
      <c r="A28" t="s">
        <v>203</v>
      </c>
      <c r="B28" t="s">
        <v>259</v>
      </c>
      <c r="C28" t="s">
        <v>38</v>
      </c>
      <c r="D28" s="6" t="s">
        <v>58</v>
      </c>
      <c r="E28" s="13" t="s">
        <v>205</v>
      </c>
      <c r="F28" s="11" t="s">
        <v>32</v>
      </c>
    </row>
    <row r="29" spans="1:7" x14ac:dyDescent="0.25">
      <c r="A29" t="s">
        <v>206</v>
      </c>
      <c r="B29" t="s">
        <v>260</v>
      </c>
      <c r="C29" t="s">
        <v>158</v>
      </c>
      <c r="D29" s="6" t="s">
        <v>58</v>
      </c>
      <c r="E29" s="13" t="s">
        <v>205</v>
      </c>
      <c r="F29" s="11" t="s">
        <v>32</v>
      </c>
    </row>
    <row r="30" spans="1:7" x14ac:dyDescent="0.25">
      <c r="A30" t="s">
        <v>207</v>
      </c>
      <c r="B30" t="s">
        <v>261</v>
      </c>
      <c r="C30" t="s">
        <v>231</v>
      </c>
      <c r="D30" s="6" t="s">
        <v>58</v>
      </c>
      <c r="E30" s="13" t="s">
        <v>205</v>
      </c>
      <c r="F30" s="11" t="s">
        <v>32</v>
      </c>
    </row>
    <row r="31" spans="1:7" x14ac:dyDescent="0.25">
      <c r="A31" t="s">
        <v>210</v>
      </c>
      <c r="B31" t="s">
        <v>262</v>
      </c>
      <c r="C31" t="s">
        <v>273</v>
      </c>
      <c r="D31" s="6" t="s">
        <v>58</v>
      </c>
      <c r="E31" s="13" t="s">
        <v>205</v>
      </c>
      <c r="F31" s="11" t="s">
        <v>32</v>
      </c>
    </row>
    <row r="32" spans="1:7" x14ac:dyDescent="0.25">
      <c r="A32" t="s">
        <v>193</v>
      </c>
      <c r="B32" t="s">
        <v>263</v>
      </c>
      <c r="C32" t="s">
        <v>39</v>
      </c>
      <c r="D32" s="6" t="s">
        <v>58</v>
      </c>
      <c r="E32" s="13" t="s">
        <v>205</v>
      </c>
      <c r="F32" s="12" t="s">
        <v>194</v>
      </c>
    </row>
    <row r="33" spans="1:6" x14ac:dyDescent="0.25">
      <c r="A33" t="s">
        <v>195</v>
      </c>
      <c r="B33" t="s">
        <v>264</v>
      </c>
      <c r="C33" t="s">
        <v>46</v>
      </c>
      <c r="D33" s="6" t="s">
        <v>58</v>
      </c>
      <c r="E33" s="13" t="s">
        <v>205</v>
      </c>
      <c r="F33" s="12" t="s">
        <v>194</v>
      </c>
    </row>
    <row r="34" spans="1:6" x14ac:dyDescent="0.25">
      <c r="A34" t="s">
        <v>196</v>
      </c>
      <c r="B34" t="s">
        <v>265</v>
      </c>
      <c r="C34" t="s">
        <v>274</v>
      </c>
      <c r="D34" s="6" t="s">
        <v>58</v>
      </c>
      <c r="E34" s="13" t="s">
        <v>205</v>
      </c>
      <c r="F34" s="12" t="s">
        <v>194</v>
      </c>
    </row>
    <row r="35" spans="1:6" x14ac:dyDescent="0.25">
      <c r="A35" t="s">
        <v>198</v>
      </c>
      <c r="B35" t="s">
        <v>266</v>
      </c>
      <c r="C35" t="s">
        <v>275</v>
      </c>
      <c r="D35" s="6" t="s">
        <v>58</v>
      </c>
      <c r="E35" s="13" t="s">
        <v>205</v>
      </c>
      <c r="F35" s="12" t="s">
        <v>194</v>
      </c>
    </row>
    <row r="36" spans="1:6" x14ac:dyDescent="0.25">
      <c r="A36" t="s">
        <v>199</v>
      </c>
      <c r="B36" t="s">
        <v>267</v>
      </c>
      <c r="C36" t="s">
        <v>98</v>
      </c>
      <c r="D36" s="6" t="s">
        <v>58</v>
      </c>
      <c r="E36" s="13" t="s">
        <v>205</v>
      </c>
      <c r="F36" s="12" t="s">
        <v>194</v>
      </c>
    </row>
    <row r="37" spans="1:6" x14ac:dyDescent="0.25">
      <c r="A37" t="s">
        <v>209</v>
      </c>
      <c r="B37" t="s">
        <v>268</v>
      </c>
      <c r="C37" t="s">
        <v>276</v>
      </c>
      <c r="D37" s="6" t="s">
        <v>58</v>
      </c>
      <c r="E37" s="13" t="s">
        <v>205</v>
      </c>
      <c r="F37" s="12" t="s">
        <v>194</v>
      </c>
    </row>
    <row r="38" spans="1:6" x14ac:dyDescent="0.25">
      <c r="A38" t="s">
        <v>214</v>
      </c>
      <c r="B38" t="s">
        <v>269</v>
      </c>
      <c r="C38" t="s">
        <v>227</v>
      </c>
      <c r="D38" s="6" t="s">
        <v>58</v>
      </c>
      <c r="E38" s="13" t="s">
        <v>205</v>
      </c>
      <c r="F38" s="12" t="s">
        <v>194</v>
      </c>
    </row>
    <row r="39" spans="1:6" x14ac:dyDescent="0.25">
      <c r="A39" t="s">
        <v>215</v>
      </c>
      <c r="B39" t="s">
        <v>270</v>
      </c>
      <c r="C39" t="s">
        <v>277</v>
      </c>
      <c r="D39" s="6" t="s">
        <v>58</v>
      </c>
      <c r="E39" s="13" t="s">
        <v>205</v>
      </c>
      <c r="F39" s="12" t="s">
        <v>194</v>
      </c>
    </row>
    <row r="40" spans="1:6" x14ac:dyDescent="0.25">
      <c r="A40" t="s">
        <v>216</v>
      </c>
      <c r="B40" t="s">
        <v>271</v>
      </c>
      <c r="C40" t="s">
        <v>113</v>
      </c>
      <c r="D40" s="6" t="s">
        <v>58</v>
      </c>
      <c r="E40" s="13" t="s">
        <v>205</v>
      </c>
      <c r="F40" s="12" t="s">
        <v>194</v>
      </c>
    </row>
    <row r="41" spans="1:6" x14ac:dyDescent="0.25">
      <c r="A41" t="s">
        <v>217</v>
      </c>
      <c r="B41" t="s">
        <v>272</v>
      </c>
      <c r="C41" t="s">
        <v>154</v>
      </c>
      <c r="D41" s="6" t="s">
        <v>58</v>
      </c>
      <c r="E41" s="13" t="s">
        <v>205</v>
      </c>
      <c r="F41" s="12" t="s">
        <v>194</v>
      </c>
    </row>
  </sheetData>
  <autoFilter ref="A1:G1" xr:uid="{AA61842D-2B5C-418B-AFA4-A894FC5EF459}">
    <sortState xmlns:xlrd2="http://schemas.microsoft.com/office/spreadsheetml/2017/richdata2" ref="A2:G41">
      <sortCondition ref="F1"/>
    </sortState>
  </autoFilter>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00923-B534-4B07-832F-0D483782B37E}">
  <dimension ref="A1:D9"/>
  <sheetViews>
    <sheetView workbookViewId="0">
      <selection activeCell="C2" sqref="C2"/>
    </sheetView>
  </sheetViews>
  <sheetFormatPr defaultRowHeight="15" x14ac:dyDescent="0.25"/>
  <cols>
    <col min="1" max="1" width="44.140625" customWidth="1"/>
    <col min="2" max="2" width="40.85546875" customWidth="1"/>
    <col min="3" max="3" width="48.7109375" customWidth="1"/>
    <col min="4" max="4" width="36.5703125" customWidth="1"/>
  </cols>
  <sheetData>
    <row r="1" spans="1:4" x14ac:dyDescent="0.25">
      <c r="A1" t="s">
        <v>54</v>
      </c>
      <c r="B1" t="s">
        <v>29</v>
      </c>
      <c r="C1" t="s">
        <v>55</v>
      </c>
      <c r="D1" t="s">
        <v>31</v>
      </c>
    </row>
    <row r="2" spans="1:4" x14ac:dyDescent="0.25">
      <c r="B2" s="6"/>
    </row>
    <row r="9" spans="1:4" x14ac:dyDescent="0.25">
      <c r="B9"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Planning doc</vt:lpstr>
      <vt:lpstr>HD</vt:lpstr>
      <vt:lpstr>ARMA</vt:lpstr>
      <vt:lpstr>CF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István Dániel Takács</dc:creator>
  <cp:lastModifiedBy>István Dániel Takács</cp:lastModifiedBy>
  <dcterms:created xsi:type="dcterms:W3CDTF">2024-05-06T05:18:57Z</dcterms:created>
  <dcterms:modified xsi:type="dcterms:W3CDTF">2024-05-22T12:38:47Z</dcterms:modified>
</cp:coreProperties>
</file>