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Magang\APLIKASI\Sumbar Dalam Angka\"/>
    </mc:Choice>
  </mc:AlternateContent>
  <xr:revisionPtr revIDLastSave="0" documentId="13_ncr:1_{3DF9FD9C-7B49-4AF8-8999-40E8A839380A}" xr6:coauthVersionLast="47" xr6:coauthVersionMax="47" xr10:uidLastSave="{00000000-0000-0000-0000-000000000000}"/>
  <bookViews>
    <workbookView xWindow="220" yWindow="190" windowWidth="18980" windowHeight="9890" xr2:uid="{780B1F7A-D990-4BCD-9A7A-21D2B2199BA4}"/>
  </bookViews>
  <sheets>
    <sheet name="Sosial" sheetId="1" r:id="rId1"/>
    <sheet name="Kesejahteraan(Pekerjaan)" sheetId="2" r:id="rId2"/>
    <sheet name="UMP" sheetId="3" r:id="rId3"/>
    <sheet name="Pencari_Kerja_Terdaftar" sheetId="4" r:id="rId4"/>
    <sheet name="Tingkat_Pendidikan" sheetId="7" r:id="rId5"/>
    <sheet name="Kelompok_Umur" sheetId="8" r:id="rId6"/>
    <sheet name="Persentase_Kemiskinan_Sumbar" sheetId="9" r:id="rId7"/>
    <sheet name="Kejahatan" sheetId="11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H4" i="9"/>
</calcChain>
</file>

<file path=xl/sharedStrings.xml><?xml version="1.0" encoding="utf-8"?>
<sst xmlns="http://schemas.openxmlformats.org/spreadsheetml/2006/main" count="166" uniqueCount="124">
  <si>
    <t>Kepulauan Mentawai</t>
  </si>
  <si>
    <t>Pesisir Selatan</t>
  </si>
  <si>
    <t>Solok</t>
  </si>
  <si>
    <t>Sijunjung</t>
  </si>
  <si>
    <t>Tanah Datar</t>
  </si>
  <si>
    <t>Padang Pariaman</t>
  </si>
  <si>
    <t>Agam</t>
  </si>
  <si>
    <t>Lima Puluh Kota</t>
  </si>
  <si>
    <t>Pasaman</t>
  </si>
  <si>
    <t>Solok Selatan</t>
  </si>
  <si>
    <t>Dharmasraya</t>
  </si>
  <si>
    <t>Pasaman Barat</t>
  </si>
  <si>
    <t>Padang</t>
  </si>
  <si>
    <t>Sawahlunto</t>
  </si>
  <si>
    <t>Padang Panjang</t>
  </si>
  <si>
    <t>Bukittinggi</t>
  </si>
  <si>
    <t>Payakumbuh</t>
  </si>
  <si>
    <t>Pariaman</t>
  </si>
  <si>
    <t>Tahun</t>
  </si>
  <si>
    <t>Laki-laki</t>
  </si>
  <si>
    <t>Perempuan</t>
  </si>
  <si>
    <t>SD/SLTP 
Primary School/Junior High School / 
Junior High School</t>
  </si>
  <si>
    <t>S L T A Umum 
Senior High School</t>
  </si>
  <si>
    <t>S L T A Kejuruan 
Vocational Senior High School</t>
  </si>
  <si>
    <t>Diploma I, II
AKTA I,II</t>
  </si>
  <si>
    <t>Diploma III/AKTA III Akademi/
Academy</t>
  </si>
  <si>
    <t>Sarjana (S.1) 
Graduate</t>
  </si>
  <si>
    <t>Pasca Sarjana (S.2) 
Post Graduate</t>
  </si>
  <si>
    <t>Lulusan</t>
  </si>
  <si>
    <t>10 - 14</t>
  </si>
  <si>
    <t>15 - 19</t>
  </si>
  <si>
    <t>20 - 29</t>
  </si>
  <si>
    <t>30 - 44</t>
  </si>
  <si>
    <t>45 - 54</t>
  </si>
  <si>
    <t>55 +</t>
  </si>
  <si>
    <t>Rentang Usia</t>
  </si>
  <si>
    <t>Laki-Laki</t>
  </si>
  <si>
    <t xml:space="preserve">Laki-laki + Perempuan </t>
  </si>
  <si>
    <t>Perkotaan</t>
  </si>
  <si>
    <t>Perdesaan</t>
  </si>
  <si>
    <t>Perkotaan + Perdesaan</t>
  </si>
  <si>
    <t>2020</t>
  </si>
  <si>
    <t>2021</t>
  </si>
  <si>
    <t>2022</t>
  </si>
  <si>
    <t>Daerah Tempat Tinggal</t>
  </si>
  <si>
    <t>Maret</t>
  </si>
  <si>
    <t>September</t>
  </si>
  <si>
    <t>7.43</t>
  </si>
  <si>
    <t>7.83</t>
  </si>
  <si>
    <t>7.91</t>
  </si>
  <si>
    <t>7.23</t>
  </si>
  <si>
    <t>6.86</t>
  </si>
  <si>
    <t>7.20</t>
  </si>
  <si>
    <t>6.28</t>
  </si>
  <si>
    <t>6.56</t>
  </si>
  <si>
    <t>6.63</t>
  </si>
  <si>
    <t>6.04</t>
  </si>
  <si>
    <t>5.92</t>
  </si>
  <si>
    <t>KekerasanAnak2022</t>
  </si>
  <si>
    <t>KekerasanAnak2021</t>
  </si>
  <si>
    <t>UMP</t>
  </si>
  <si>
    <t>Jumlah_Lowongan_Kerja_Terdaftar_2022</t>
  </si>
  <si>
    <t>Kabupaten_Kota</t>
  </si>
  <si>
    <t>Jumlah_Melamar_Kerja</t>
  </si>
  <si>
    <t>Jumlah_Diterima_Kerja</t>
  </si>
  <si>
    <t>Kasus</t>
  </si>
  <si>
    <t>Pencurian dengan Pemberatan (Curat)</t>
  </si>
  <si>
    <t>Pencurian dengan Kekerasan (Curas)</t>
  </si>
  <si>
    <t>Pencurian Kendaraan Bermotor (Curanmor)</t>
  </si>
  <si>
    <t>Pembakaran/Kebakaran</t>
  </si>
  <si>
    <t>Perkosaan</t>
  </si>
  <si>
    <t>30</t>
  </si>
  <si>
    <t>Penganiayaan Berat</t>
  </si>
  <si>
    <t>Perusakan</t>
  </si>
  <si>
    <t>Penipuan</t>
  </si>
  <si>
    <t>Narkoba</t>
  </si>
  <si>
    <t>Pembunuhan</t>
  </si>
  <si>
    <t>9</t>
  </si>
  <si>
    <t>KekerasanAnak2020</t>
  </si>
  <si>
    <t>Jumlah_Korban_Anak_2020</t>
  </si>
  <si>
    <t>Jumlah_Korban_Anak_2021</t>
  </si>
  <si>
    <t>Jumlah_Korban_Anak_2022</t>
  </si>
  <si>
    <t>Kekerasan_Perempuan_2021</t>
  </si>
  <si>
    <t>Kekerasan_Perempuan_2022</t>
  </si>
  <si>
    <t>Jumlah_Korban_Perempuan_2020</t>
  </si>
  <si>
    <t>Jumlah_Korban_Perempuan_2021</t>
  </si>
  <si>
    <t>Jumlah_Korban_Perempuan_2022</t>
  </si>
  <si>
    <t>Kekerasan_Perempuan_2020</t>
  </si>
  <si>
    <t>-</t>
  </si>
  <si>
    <t>60</t>
  </si>
  <si>
    <t>5</t>
  </si>
  <si>
    <t>4</t>
  </si>
  <si>
    <t>7</t>
  </si>
  <si>
    <t>3</t>
  </si>
  <si>
    <t>6</t>
  </si>
  <si>
    <t>2</t>
  </si>
  <si>
    <t>32</t>
  </si>
  <si>
    <t>15</t>
  </si>
  <si>
    <t>1</t>
  </si>
  <si>
    <t>10</t>
  </si>
  <si>
    <t>13</t>
  </si>
  <si>
    <t>43</t>
  </si>
  <si>
    <t>18</t>
  </si>
  <si>
    <t>27</t>
  </si>
  <si>
    <t>21</t>
  </si>
  <si>
    <t>33</t>
  </si>
  <si>
    <t>51</t>
  </si>
  <si>
    <t>69</t>
  </si>
  <si>
    <t>12</t>
  </si>
  <si>
    <t>KorbanAnakLK2021</t>
  </si>
  <si>
    <t>KorbanAnakPR2021</t>
  </si>
  <si>
    <t>KorbanAnakPR2020</t>
  </si>
  <si>
    <t>KorbanAnakLK2020</t>
  </si>
  <si>
    <t>KorbanAnakLK2022</t>
  </si>
  <si>
    <t>KorbanAnakPR2022</t>
  </si>
  <si>
    <t>Pencari_Kerja_Terdaftar(L)21</t>
  </si>
  <si>
    <t>Pencari_Kerja_Terdaftar(L)22</t>
  </si>
  <si>
    <t>Pencari_Kerja_Terdaftar(P)22</t>
  </si>
  <si>
    <t>Pencari_Kerja_Terdaftar(P)21</t>
  </si>
  <si>
    <t>Jumlah_Lowongan_Kerja_Terdaftar_2021</t>
  </si>
  <si>
    <t>Unit_Usaha21</t>
  </si>
  <si>
    <t>Unit_Usaha22</t>
  </si>
  <si>
    <t>Total_Pencari_Kerja22</t>
  </si>
  <si>
    <t>Total_Pencari_Kerja21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</si>
</sst>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0\ \ "/>
    <numFmt numFmtId="165" formatCode="#\ ##0"/>
    <numFmt numFmtId="166" formatCode="#\ ###\ 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theme="1"/>
      <name val="Calibri"/>
      <family val="2"/>
      <charset val="1"/>
    </font>
    <font>
      <b/>
      <sz val="8"/>
      <color theme="1"/>
      <name val="Calibri"/>
      <family val="2"/>
    </font>
    <font>
      <sz val="8"/>
      <color rgb="FF000000"/>
      <name val="Calibri"/>
    </font>
    <font>
      <b/>
      <sz val="8"/>
      <color theme="1"/>
      <name val="Calibri"/>
    </font>
    <font>
      <b/>
      <sz val="8"/>
      <color theme="1"/>
      <name val="Calibri"/>
      <scheme val="minor"/>
    </font>
    <font>
      <b/>
      <sz val="8"/>
      <color rgb="FF000000"/>
      <name val="Calibri"/>
      <family val="2"/>
    </font>
    <font>
      <b/>
      <sz val="8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theme="1"/>
      </top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9" fillId="0" borderId="1">
      <alignment horizontal="center" vertical="center" wrapText="1"/>
      <protection locked="0"/>
    </xf>
  </cellStyleXfs>
  <cellXfs count="44">
    <xf numFmtId="0" fontId="0" fillId="0" borderId="0" xfId="0"/>
    <xf numFmtId="0" fontId="1" fillId="0" borderId="0" xfId="1"/>
    <xf numFmtId="0" fontId="0" fillId="0" borderId="0" xfId="0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165" fontId="7" fillId="0" borderId="0" xfId="0" applyNumberFormat="1" applyFont="1" applyAlignment="1">
      <alignment horizontal="right" vertical="center" indent="1"/>
    </xf>
    <xf numFmtId="0" fontId="0" fillId="0" borderId="0" xfId="0" applyAlignment="1">
      <alignment horizontal="left" vertical="center"/>
    </xf>
    <xf numFmtId="0" fontId="6" fillId="0" borderId="0" xfId="0" applyFont="1"/>
    <xf numFmtId="0" fontId="2" fillId="3" borderId="0" xfId="0" applyFont="1" applyFill="1"/>
    <xf numFmtId="166" fontId="8" fillId="0" borderId="0" xfId="1" applyNumberFormat="1" applyFont="1" applyAlignment="1">
      <alignment horizontal="right" vertical="center"/>
    </xf>
    <xf numFmtId="0" fontId="10" fillId="0" borderId="0" xfId="2" applyFont="1" applyBorder="1" applyAlignment="1">
      <alignment horizontal="center" vertical="top" wrapText="1"/>
      <protection locked="0"/>
    </xf>
    <xf numFmtId="0" fontId="6" fillId="4" borderId="0" xfId="0" applyFont="1" applyFill="1"/>
    <xf numFmtId="0" fontId="0" fillId="0" borderId="0" xfId="0" applyAlignment="1">
      <alignment horizontal="right"/>
    </xf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/>
    <xf numFmtId="0" fontId="3" fillId="6" borderId="0" xfId="0" applyFont="1" applyFill="1" applyAlignment="1">
      <alignment horizontal="center" vertical="center"/>
    </xf>
    <xf numFmtId="0" fontId="2" fillId="6" borderId="0" xfId="0" applyFont="1" applyFill="1"/>
    <xf numFmtId="0" fontId="2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0" fillId="0" borderId="0" xfId="0" applyFont="1"/>
    <xf numFmtId="0" fontId="4" fillId="0" borderId="0" xfId="0" applyFont="1"/>
    <xf numFmtId="49" fontId="10" fillId="0" borderId="0" xfId="1" applyNumberFormat="1" applyFont="1" applyAlignment="1">
      <alignment horizontal="left" vertical="center" wrapText="1"/>
    </xf>
    <xf numFmtId="0" fontId="2" fillId="0" borderId="0" xfId="0" applyFont="1" applyAlignment="1">
      <alignment horizontal="center"/>
    </xf>
    <xf numFmtId="164" fontId="10" fillId="0" borderId="0" xfId="1" applyNumberFormat="1" applyFont="1" applyAlignment="1">
      <alignment horizontal="center" vertical="center"/>
    </xf>
    <xf numFmtId="0" fontId="10" fillId="0" borderId="0" xfId="1" applyFont="1"/>
    <xf numFmtId="164" fontId="10" fillId="0" borderId="0" xfId="1" applyNumberFormat="1" applyFont="1" applyAlignment="1">
      <alignment horizontal="right" vertical="center"/>
    </xf>
    <xf numFmtId="0" fontId="10" fillId="0" borderId="0" xfId="1" applyFont="1" applyAlignment="1">
      <alignment horizontal="right"/>
    </xf>
    <xf numFmtId="0" fontId="2" fillId="0" borderId="0" xfId="0" applyFont="1" applyAlignment="1">
      <alignment horizontal="right"/>
    </xf>
    <xf numFmtId="164" fontId="11" fillId="0" borderId="0" xfId="1" applyNumberFormat="1" applyFont="1" applyAlignment="1">
      <alignment horizontal="right" vertical="center"/>
    </xf>
    <xf numFmtId="49" fontId="12" fillId="0" borderId="0" xfId="1" applyNumberFormat="1" applyFont="1" applyAlignment="1">
      <alignment horizontal="left" vertical="center" wrapText="1"/>
    </xf>
    <xf numFmtId="0" fontId="13" fillId="0" borderId="0" xfId="0" applyFont="1" applyAlignment="1">
      <alignment horizontal="center"/>
    </xf>
    <xf numFmtId="164" fontId="12" fillId="0" borderId="0" xfId="1" applyNumberFormat="1" applyFont="1" applyAlignment="1">
      <alignment horizontal="center" vertical="center"/>
    </xf>
    <xf numFmtId="0" fontId="13" fillId="0" borderId="0" xfId="0" applyFont="1"/>
    <xf numFmtId="164" fontId="12" fillId="0" borderId="0" xfId="1" applyNumberFormat="1" applyFont="1" applyAlignment="1">
      <alignment horizontal="right" vertical="center"/>
    </xf>
    <xf numFmtId="0" fontId="13" fillId="0" borderId="0" xfId="0" applyFont="1" applyAlignment="1">
      <alignment horizontal="right"/>
    </xf>
    <xf numFmtId="164" fontId="14" fillId="0" borderId="0" xfId="1" applyNumberFormat="1" applyFont="1" applyAlignment="1">
      <alignment horizontal="right" vertical="center"/>
    </xf>
    <xf numFmtId="164" fontId="15" fillId="0" borderId="0" xfId="1" applyNumberFormat="1" applyFont="1" applyAlignment="1">
      <alignment horizontal="right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3">
    <cellStyle name="Judul Kolom" xfId="2" xr:uid="{777DA56B-549D-4EED-B938-C506BC8DFE2F}"/>
    <cellStyle name="Normal" xfId="0" builtinId="0"/>
    <cellStyle name="Normal 2" xfId="1" xr:uid="{D23D3B78-725A-41EB-BD3F-74CE9DBE7039}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#\ ##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#\ ##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6BEE09-8844-4947-A5A9-6EFA10C708C0}" name="Table5" displayName="Table5" ref="A1:S21" totalsRowShown="0" dataDxfId="40" dataCellStyle="Normal 2">
  <autoFilter ref="A1:S21" xr:uid="{086BEE09-8844-4947-A5A9-6EFA10C708C0}"/>
  <tableColumns count="19">
    <tableColumn id="1" xr3:uid="{5E23FBBE-7B98-428F-AD8E-4E86D74AB5F2}" name="Kabupaten_Kota" dataDxfId="39" dataCellStyle="Normal 2"/>
    <tableColumn id="2" xr3:uid="{048E4446-4C3C-4187-B7C2-2EE0DD3BF665}" name="KekerasanAnak2020" dataDxfId="38"/>
    <tableColumn id="3" xr3:uid="{143AAFCA-2F72-4059-83BA-3F87BB810819}" name="KekerasanAnak2021" dataDxfId="37" dataCellStyle="Normal 2"/>
    <tableColumn id="4" xr3:uid="{60C98FD4-1797-47B6-85A7-C0C7D8AE72A1}" name="KekerasanAnak2022" dataDxfId="36" dataCellStyle="Normal 2"/>
    <tableColumn id="16" xr3:uid="{965C07C4-E84A-4B51-ABF3-EC8FFD41E2A0}" name="KorbanAnakLK2021" dataDxfId="35" dataCellStyle="Normal 2"/>
    <tableColumn id="17" xr3:uid="{7BC0E457-F98F-4CC6-A819-7CDCB3FA3D0C}" name="KorbanAnakPR2021" dataDxfId="34" dataCellStyle="Normal 2"/>
    <tableColumn id="5" xr3:uid="{DF992003-A67D-4C83-8DB6-66528EC0F02E}" name="Jumlah_Korban_Anak_2020" dataDxfId="33"/>
    <tableColumn id="6" xr3:uid="{E0340B9A-1913-4FF1-BCF1-516C49FF243B}" name="Jumlah_Korban_Anak_2021" dataDxfId="32" dataCellStyle="Normal 2"/>
    <tableColumn id="7" xr3:uid="{65744D92-36C4-4E80-BEA6-76A72E165189}" name="Jumlah_Korban_Anak_2022" dataDxfId="31"/>
    <tableColumn id="8" xr3:uid="{8FDD8EE3-3037-48EC-807D-08269B668CFF}" name="Kekerasan_Perempuan_2020" dataDxfId="30"/>
    <tableColumn id="9" xr3:uid="{530022D9-DFA1-48AF-B2D4-3141042F14CE}" name="Kekerasan_Perempuan_2021" dataDxfId="29" dataCellStyle="Normal 2"/>
    <tableColumn id="10" xr3:uid="{EAE62D1E-DD94-4A44-947B-35DEAD3DDE3E}" name="Kekerasan_Perempuan_2022" dataDxfId="28" dataCellStyle="Normal 2"/>
    <tableColumn id="11" xr3:uid="{B1F40462-79F0-4C22-923C-CFEA137C75BA}" name="Jumlah_Korban_Perempuan_2020" dataDxfId="27" dataCellStyle="Normal 2"/>
    <tableColumn id="12" xr3:uid="{9C374A9C-7B60-4340-A879-CABBB92DE33A}" name="Jumlah_Korban_Perempuan_2021" dataDxfId="26" dataCellStyle="Normal 2"/>
    <tableColumn id="13" xr3:uid="{39B3CB2E-1E06-4C79-90C6-44A8B59C30F9}" name="Jumlah_Korban_Perempuan_2022" dataDxfId="25" dataCellStyle="Normal 2"/>
    <tableColumn id="18" xr3:uid="{5FF0B85D-55B0-4457-A716-88AF759E97F1}" name="KorbanAnakLK2020" dataDxfId="24" dataCellStyle="Normal 2"/>
    <tableColumn id="20" xr3:uid="{AC1B68AC-1E67-4F74-8ABE-0CE418858150}" name="KorbanAnakLK2022" dataDxfId="23" dataCellStyle="Normal 2"/>
    <tableColumn id="15" xr3:uid="{96A52B8F-D34A-465C-8562-12185FB649F6}" name="KorbanAnakPR2022" dataDxfId="22" dataCellStyle="Normal 2"/>
    <tableColumn id="19" xr3:uid="{07A32E08-384C-41D4-BB5C-D65E7715127D}" name="KorbanAnakPR2020" dataDxfId="21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B49E3D-F205-415F-BDA1-FBDE97763CD1}" name="Table4" displayName="Table4" ref="A1:K19" totalsRowShown="0" headerRowDxfId="16" dataDxfId="15">
  <autoFilter ref="A1:K19" xr:uid="{31B49E3D-F205-415F-BDA1-FBDE97763CD1}"/>
  <tableColumns count="11">
    <tableColumn id="1" xr3:uid="{4F8E5D9C-8A17-49D6-974C-0DBEABDB3C76}" name="Kabupaten_Kota" dataDxfId="14"/>
    <tableColumn id="2" xr3:uid="{1E1E89CF-3858-44B4-93DA-A15D7C8672AC}" name="Pencari_Kerja_Terdaftar(L)21" dataDxfId="13"/>
    <tableColumn id="3" xr3:uid="{32DF2F2F-9D87-485C-823D-773C2F11F1B8}" name="Pencari_Kerja_Terdaftar(L)22" dataDxfId="12"/>
    <tableColumn id="4" xr3:uid="{5E2A1F68-DE53-41FF-BCF2-4315205F678C}" name="Pencari_Kerja_Terdaftar(P)21" dataDxfId="11"/>
    <tableColumn id="12" xr3:uid="{3298E381-2340-4EBD-A596-EFB70CC5E223}" name="Total_Pencari_Kerja21" dataDxfId="10">
      <calculatedColumnFormula>+Table4[[#This Row],[Pencari_Kerja_Terdaftar(L)21]]+Table4[[#This Row],[Pencari_Kerja_Terdaftar(P)21]]</calculatedColumnFormula>
    </tableColumn>
    <tableColumn id="11" xr3:uid="{82ECF3B8-933E-4F78-8691-991647073228}" name="Total_Pencari_Kerja22" dataDxfId="9">
      <calculatedColumnFormula>+Table4[[#This Row],[Pencari_Kerja_Terdaftar(L)22]]+Table4[[#This Row],[Pencari_Kerja_Terdaftar(P)22]]</calculatedColumnFormula>
    </tableColumn>
    <tableColumn id="5" xr3:uid="{80AA339A-F99E-457B-9709-CB865AB52495}" name="Pencari_Kerja_Terdaftar(P)22" dataDxfId="8"/>
    <tableColumn id="6" xr3:uid="{590C6683-5AC3-4D8A-AE67-E50E1516DF8C}" name="Jumlah_Lowongan_Kerja_Terdaftar_2021" dataDxfId="7"/>
    <tableColumn id="7" xr3:uid="{0E426E87-47B1-4EA3-B68C-352E3ABA7326}" name="Jumlah_Lowongan_Kerja_Terdaftar_2022" dataDxfId="6"/>
    <tableColumn id="8" xr3:uid="{081EFA3A-2FC3-4C09-B309-0C3B5CBB7390}" name="Unit_Usaha21" dataDxfId="5"/>
    <tableColumn id="9" xr3:uid="{5E35BF05-84E1-4CCA-9FEA-EA6481B9D488}" name="Unit_Usaha22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A6D68B-DDEB-4D57-8891-86FE3C4F8F69}" name="Table2" displayName="Table2" ref="A1:C8" totalsRowShown="0" headerRowDxfId="20">
  <autoFilter ref="A1:C8" xr:uid="{0DA6D68B-DDEB-4D57-8891-86FE3C4F8F69}"/>
  <tableColumns count="3">
    <tableColumn id="1" xr3:uid="{20D4CB7A-BB56-46EE-8E60-034D0E0192B7}" name="Lulusan"/>
    <tableColumn id="2" xr3:uid="{2FA6F3AF-A30F-4040-86BA-3041DB23F4DD}" name="Jumlah_Melamar_Kerja"/>
    <tableColumn id="3" xr3:uid="{FE01CF60-D969-4380-8A65-D97513B2A892}" name="Jumlah_Diterima_Kerj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17CACB-89B5-46B3-BEC8-DE0D5C043336}" name="Table3" displayName="Table3" ref="A1:D7" totalsRowShown="0" headerRowDxfId="19">
  <autoFilter ref="A1:D7" xr:uid="{6D17CACB-89B5-46B3-BEC8-DE0D5C043336}"/>
  <tableColumns count="4">
    <tableColumn id="1" xr3:uid="{D1C9735A-1312-4DE8-9438-19B278194FF4}" name="Rentang Usia"/>
    <tableColumn id="2" xr3:uid="{254B81FF-AB94-4A27-AFD9-CDC134211741}" name="Laki-Laki"/>
    <tableColumn id="3" xr3:uid="{AF45F3A7-DDCD-4208-B5D8-948AEE4CD9E9}" name="Perempuan"/>
    <tableColumn id="4" xr3:uid="{963F9E0D-52AD-4D53-8B21-75C32C7EE96E}" name="Laki-laki + Perempuan 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76C7AB-9D32-4BD8-9282-8AAB2D5B3EC1}" name="Table1" displayName="Table1" ref="A1:D11" totalsRowShown="0" headerRowDxfId="18" dataDxfId="17">
  <autoFilter ref="A1:D11" xr:uid="{D676C7AB-9D32-4BD8-9282-8AAB2D5B3EC1}"/>
  <tableColumns count="4">
    <tableColumn id="1" xr3:uid="{6EAC38E7-64F2-45AA-B8E6-7EFAA7F5C474}" name="Kasus" dataDxfId="3"/>
    <tableColumn id="2" xr3:uid="{8E029C8B-4F31-4516-8E04-3866C50B90FA}" name="2020" dataDxfId="2"/>
    <tableColumn id="3" xr3:uid="{59D172BB-E047-4F02-8CC3-9488981A442B}" name="2021" dataDxfId="1"/>
    <tableColumn id="4" xr3:uid="{8981F6AB-5935-491F-96FA-3763DAC46EC2}" name="202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E3DD-FF21-4534-89B8-8C263B53AA8E}">
  <dimension ref="A1:S21"/>
  <sheetViews>
    <sheetView tabSelected="1" zoomScale="80" zoomScaleNormal="55" workbookViewId="0">
      <selection activeCell="A24" sqref="A24"/>
    </sheetView>
  </sheetViews>
  <sheetFormatPr defaultRowHeight="14.5" x14ac:dyDescent="0.35"/>
  <cols>
    <col min="1" max="1" width="22" bestFit="1" customWidth="1"/>
    <col min="2" max="2" width="25.26953125" bestFit="1" customWidth="1"/>
    <col min="3" max="3" width="25" bestFit="1" customWidth="1"/>
    <col min="4" max="4" width="25.26953125" bestFit="1" customWidth="1"/>
    <col min="5" max="6" width="25.26953125" customWidth="1"/>
    <col min="7" max="7" width="28.453125" bestFit="1" customWidth="1"/>
    <col min="8" max="8" width="28.1796875" bestFit="1" customWidth="1"/>
    <col min="9" max="9" width="28.453125" bestFit="1" customWidth="1"/>
    <col min="10" max="10" width="29.453125" bestFit="1" customWidth="1"/>
    <col min="11" max="11" width="32.6328125" style="2" bestFit="1" customWidth="1"/>
    <col min="12" max="12" width="32.90625" style="2" bestFit="1" customWidth="1"/>
    <col min="13" max="13" width="34" bestFit="1" customWidth="1"/>
    <col min="14" max="14" width="33.7265625" bestFit="1" customWidth="1"/>
    <col min="15" max="15" width="34" bestFit="1" customWidth="1"/>
    <col min="16" max="18" width="25.26953125" customWidth="1"/>
    <col min="19" max="19" width="23.6328125" customWidth="1"/>
  </cols>
  <sheetData>
    <row r="1" spans="1:19" s="3" customFormat="1" ht="10.5" x14ac:dyDescent="0.25">
      <c r="A1" s="6" t="s">
        <v>62</v>
      </c>
      <c r="B1" s="21" t="s">
        <v>78</v>
      </c>
      <c r="C1" s="15" t="s">
        <v>59</v>
      </c>
      <c r="D1" s="18" t="s">
        <v>58</v>
      </c>
      <c r="E1" s="18" t="s">
        <v>109</v>
      </c>
      <c r="F1" s="18" t="s">
        <v>110</v>
      </c>
      <c r="G1" s="5" t="s">
        <v>79</v>
      </c>
      <c r="H1" s="17" t="s">
        <v>80</v>
      </c>
      <c r="I1" s="19" t="s">
        <v>81</v>
      </c>
      <c r="J1" s="19" t="s">
        <v>87</v>
      </c>
      <c r="K1" s="16" t="s">
        <v>82</v>
      </c>
      <c r="L1" s="20" t="s">
        <v>83</v>
      </c>
      <c r="M1" s="5" t="s">
        <v>84</v>
      </c>
      <c r="N1" s="17" t="s">
        <v>85</v>
      </c>
      <c r="O1" s="19" t="s">
        <v>86</v>
      </c>
      <c r="P1" s="3" t="s">
        <v>112</v>
      </c>
      <c r="Q1" s="3" t="s">
        <v>113</v>
      </c>
      <c r="R1" s="3" t="s">
        <v>114</v>
      </c>
      <c r="S1" s="3" t="s">
        <v>111</v>
      </c>
    </row>
    <row r="2" spans="1:19" s="1" customFormat="1" x14ac:dyDescent="0.35">
      <c r="A2" s="24" t="s">
        <v>0</v>
      </c>
      <c r="B2" s="25" t="s">
        <v>100</v>
      </c>
      <c r="C2" s="26">
        <v>12</v>
      </c>
      <c r="D2" s="26">
        <v>13</v>
      </c>
      <c r="E2" s="31">
        <v>0</v>
      </c>
      <c r="F2" s="31">
        <v>12</v>
      </c>
      <c r="G2" s="27">
        <v>14</v>
      </c>
      <c r="H2" s="28">
        <v>12</v>
      </c>
      <c r="I2" s="27">
        <v>13</v>
      </c>
      <c r="J2" s="29" t="s">
        <v>88</v>
      </c>
      <c r="K2" s="26">
        <v>0</v>
      </c>
      <c r="L2" s="26">
        <v>0</v>
      </c>
      <c r="M2" s="28">
        <v>0</v>
      </c>
      <c r="N2" s="28">
        <v>0</v>
      </c>
      <c r="O2" s="28">
        <v>0</v>
      </c>
      <c r="P2" s="36">
        <v>2</v>
      </c>
      <c r="Q2" s="38">
        <v>1</v>
      </c>
      <c r="R2" s="38">
        <v>12</v>
      </c>
      <c r="S2" s="36">
        <v>12</v>
      </c>
    </row>
    <row r="3" spans="1:19" s="1" customFormat="1" x14ac:dyDescent="0.35">
      <c r="A3" s="24" t="s">
        <v>1</v>
      </c>
      <c r="B3" s="25" t="s">
        <v>101</v>
      </c>
      <c r="C3" s="26">
        <v>30</v>
      </c>
      <c r="D3" s="26">
        <v>39</v>
      </c>
      <c r="E3" s="31">
        <v>11</v>
      </c>
      <c r="F3" s="31">
        <v>19</v>
      </c>
      <c r="G3" s="27">
        <v>45</v>
      </c>
      <c r="H3" s="28">
        <v>30</v>
      </c>
      <c r="I3" s="27">
        <v>39</v>
      </c>
      <c r="J3" s="29" t="s">
        <v>89</v>
      </c>
      <c r="K3" s="26">
        <v>37</v>
      </c>
      <c r="L3" s="26">
        <v>20</v>
      </c>
      <c r="M3" s="28">
        <v>60</v>
      </c>
      <c r="N3" s="28">
        <v>37</v>
      </c>
      <c r="O3" s="28">
        <v>20</v>
      </c>
      <c r="P3" s="36">
        <v>23</v>
      </c>
      <c r="Q3" s="38">
        <v>17</v>
      </c>
      <c r="R3" s="38">
        <v>22</v>
      </c>
      <c r="S3" s="36">
        <v>22</v>
      </c>
    </row>
    <row r="4" spans="1:19" s="1" customFormat="1" x14ac:dyDescent="0.35">
      <c r="A4" s="24" t="s">
        <v>2</v>
      </c>
      <c r="B4" s="25" t="s">
        <v>102</v>
      </c>
      <c r="C4" s="26">
        <v>38</v>
      </c>
      <c r="D4" s="26">
        <v>43</v>
      </c>
      <c r="E4" s="31">
        <v>10</v>
      </c>
      <c r="F4" s="31">
        <v>31</v>
      </c>
      <c r="G4" s="27">
        <v>18</v>
      </c>
      <c r="H4" s="28">
        <v>41</v>
      </c>
      <c r="I4" s="27">
        <v>44</v>
      </c>
      <c r="J4" s="29" t="s">
        <v>90</v>
      </c>
      <c r="K4" s="26">
        <v>15</v>
      </c>
      <c r="L4" s="26">
        <v>18</v>
      </c>
      <c r="M4" s="28">
        <v>5</v>
      </c>
      <c r="N4" s="28">
        <v>15</v>
      </c>
      <c r="O4" s="28">
        <v>18</v>
      </c>
      <c r="P4" s="36">
        <v>9</v>
      </c>
      <c r="Q4" s="38">
        <v>14</v>
      </c>
      <c r="R4" s="38">
        <v>30</v>
      </c>
      <c r="S4" s="36">
        <v>9</v>
      </c>
    </row>
    <row r="5" spans="1:19" s="1" customFormat="1" x14ac:dyDescent="0.35">
      <c r="A5" s="24" t="s">
        <v>3</v>
      </c>
      <c r="B5" s="25" t="s">
        <v>71</v>
      </c>
      <c r="C5" s="26">
        <v>24</v>
      </c>
      <c r="D5" s="26">
        <v>17</v>
      </c>
      <c r="E5" s="31">
        <v>5</v>
      </c>
      <c r="F5" s="31">
        <v>20</v>
      </c>
      <c r="G5" s="27">
        <v>30</v>
      </c>
      <c r="H5" s="28">
        <v>25</v>
      </c>
      <c r="I5" s="27">
        <v>17</v>
      </c>
      <c r="J5" s="29" t="s">
        <v>91</v>
      </c>
      <c r="K5" s="26">
        <v>0</v>
      </c>
      <c r="L5" s="26">
        <v>1</v>
      </c>
      <c r="M5" s="28">
        <v>4</v>
      </c>
      <c r="N5" s="28">
        <v>0</v>
      </c>
      <c r="O5" s="28">
        <v>1</v>
      </c>
      <c r="P5" s="36">
        <v>13</v>
      </c>
      <c r="Q5" s="38">
        <v>4</v>
      </c>
      <c r="R5" s="38">
        <v>13</v>
      </c>
      <c r="S5" s="36">
        <v>17</v>
      </c>
    </row>
    <row r="6" spans="1:19" s="1" customFormat="1" x14ac:dyDescent="0.35">
      <c r="A6" s="24" t="s">
        <v>4</v>
      </c>
      <c r="B6" s="25" t="s">
        <v>103</v>
      </c>
      <c r="C6" s="26">
        <v>34</v>
      </c>
      <c r="D6" s="26">
        <v>34</v>
      </c>
      <c r="E6" s="31">
        <v>6</v>
      </c>
      <c r="F6" s="31">
        <v>28</v>
      </c>
      <c r="G6" s="27">
        <v>28</v>
      </c>
      <c r="H6" s="28">
        <v>34</v>
      </c>
      <c r="I6" s="27">
        <v>34</v>
      </c>
      <c r="J6" s="29" t="s">
        <v>92</v>
      </c>
      <c r="K6" s="26">
        <v>8</v>
      </c>
      <c r="L6" s="26">
        <v>5</v>
      </c>
      <c r="M6" s="28">
        <v>7</v>
      </c>
      <c r="N6" s="28">
        <v>8</v>
      </c>
      <c r="O6" s="28">
        <v>5</v>
      </c>
      <c r="P6" s="36">
        <v>7</v>
      </c>
      <c r="Q6" s="38">
        <v>3</v>
      </c>
      <c r="R6" s="38">
        <v>31</v>
      </c>
      <c r="S6" s="36">
        <v>21</v>
      </c>
    </row>
    <row r="7" spans="1:19" s="1" customFormat="1" x14ac:dyDescent="0.35">
      <c r="A7" s="24" t="s">
        <v>5</v>
      </c>
      <c r="B7" s="25" t="s">
        <v>104</v>
      </c>
      <c r="C7" s="26">
        <v>15</v>
      </c>
      <c r="D7" s="26">
        <v>5</v>
      </c>
      <c r="E7" s="31">
        <v>7</v>
      </c>
      <c r="F7" s="31">
        <v>13</v>
      </c>
      <c r="G7" s="27">
        <v>23</v>
      </c>
      <c r="H7" s="28">
        <v>20</v>
      </c>
      <c r="I7" s="27">
        <v>16</v>
      </c>
      <c r="J7" s="29" t="s">
        <v>93</v>
      </c>
      <c r="K7" s="26">
        <v>0</v>
      </c>
      <c r="L7" s="26">
        <v>0</v>
      </c>
      <c r="M7" s="28">
        <v>3</v>
      </c>
      <c r="N7" s="28">
        <v>0</v>
      </c>
      <c r="O7" s="28">
        <v>0</v>
      </c>
      <c r="P7" s="36">
        <v>6</v>
      </c>
      <c r="Q7" s="38">
        <v>12</v>
      </c>
      <c r="R7" s="38">
        <v>4</v>
      </c>
      <c r="S7" s="36">
        <v>17</v>
      </c>
    </row>
    <row r="8" spans="1:19" s="1" customFormat="1" x14ac:dyDescent="0.35">
      <c r="A8" s="24" t="s">
        <v>6</v>
      </c>
      <c r="B8" s="25" t="s">
        <v>105</v>
      </c>
      <c r="C8" s="26">
        <v>50</v>
      </c>
      <c r="D8" s="26">
        <v>40</v>
      </c>
      <c r="E8" s="31">
        <v>33</v>
      </c>
      <c r="F8" s="31">
        <v>61</v>
      </c>
      <c r="G8" s="27">
        <v>33</v>
      </c>
      <c r="H8" s="28">
        <v>94</v>
      </c>
      <c r="I8" s="27">
        <v>50</v>
      </c>
      <c r="J8" s="29" t="s">
        <v>94</v>
      </c>
      <c r="K8" s="26">
        <v>11</v>
      </c>
      <c r="L8" s="26">
        <v>14</v>
      </c>
      <c r="M8" s="28">
        <v>6</v>
      </c>
      <c r="N8" s="28">
        <v>11</v>
      </c>
      <c r="O8" s="28">
        <v>14</v>
      </c>
      <c r="P8" s="36">
        <v>6</v>
      </c>
      <c r="Q8" s="38">
        <v>15</v>
      </c>
      <c r="R8" s="38">
        <v>35</v>
      </c>
      <c r="S8" s="36">
        <v>27</v>
      </c>
    </row>
    <row r="9" spans="1:19" s="1" customFormat="1" x14ac:dyDescent="0.35">
      <c r="A9" s="24" t="s">
        <v>7</v>
      </c>
      <c r="B9" s="25" t="s">
        <v>101</v>
      </c>
      <c r="C9" s="26">
        <v>62</v>
      </c>
      <c r="D9" s="26">
        <v>43</v>
      </c>
      <c r="E9" s="31">
        <v>25</v>
      </c>
      <c r="F9" s="31">
        <v>38</v>
      </c>
      <c r="G9" s="27">
        <v>54</v>
      </c>
      <c r="H9" s="28">
        <v>63</v>
      </c>
      <c r="I9" s="27">
        <v>50</v>
      </c>
      <c r="J9" s="29" t="s">
        <v>92</v>
      </c>
      <c r="K9" s="26">
        <v>12</v>
      </c>
      <c r="L9" s="26">
        <v>12</v>
      </c>
      <c r="M9" s="28">
        <v>7</v>
      </c>
      <c r="N9" s="28">
        <v>12</v>
      </c>
      <c r="O9" s="28">
        <v>12</v>
      </c>
      <c r="P9" s="36">
        <v>16</v>
      </c>
      <c r="Q9" s="38">
        <v>11</v>
      </c>
      <c r="R9" s="38">
        <v>39</v>
      </c>
      <c r="S9" s="36">
        <v>38</v>
      </c>
    </row>
    <row r="10" spans="1:19" s="1" customFormat="1" x14ac:dyDescent="0.35">
      <c r="A10" s="24" t="s">
        <v>8</v>
      </c>
      <c r="B10" s="25" t="s">
        <v>95</v>
      </c>
      <c r="C10" s="26">
        <v>4</v>
      </c>
      <c r="D10" s="26">
        <v>20</v>
      </c>
      <c r="E10" s="31">
        <v>6</v>
      </c>
      <c r="F10" s="31">
        <v>2</v>
      </c>
      <c r="G10" s="27">
        <v>2</v>
      </c>
      <c r="H10" s="28">
        <v>8</v>
      </c>
      <c r="I10" s="27">
        <v>24</v>
      </c>
      <c r="J10" s="29" t="s">
        <v>95</v>
      </c>
      <c r="K10" s="26">
        <v>1</v>
      </c>
      <c r="L10" s="26">
        <v>5</v>
      </c>
      <c r="M10" s="28">
        <v>2</v>
      </c>
      <c r="N10" s="28">
        <v>4</v>
      </c>
      <c r="O10" s="28">
        <v>5</v>
      </c>
      <c r="P10" s="36">
        <v>1</v>
      </c>
      <c r="Q10" s="38">
        <v>6</v>
      </c>
      <c r="R10" s="38">
        <v>18</v>
      </c>
      <c r="S10" s="36">
        <v>1</v>
      </c>
    </row>
    <row r="11" spans="1:19" s="1" customFormat="1" x14ac:dyDescent="0.35">
      <c r="A11" s="24" t="s">
        <v>9</v>
      </c>
      <c r="B11" s="25" t="s">
        <v>91</v>
      </c>
      <c r="C11" s="26">
        <v>9</v>
      </c>
      <c r="D11" s="26">
        <v>14</v>
      </c>
      <c r="E11" s="31">
        <v>2</v>
      </c>
      <c r="F11" s="31">
        <v>7</v>
      </c>
      <c r="G11" s="27">
        <v>4</v>
      </c>
      <c r="H11" s="28">
        <v>9</v>
      </c>
      <c r="I11" s="27">
        <v>14</v>
      </c>
      <c r="J11" s="29" t="s">
        <v>88</v>
      </c>
      <c r="K11" s="26">
        <v>6</v>
      </c>
      <c r="L11" s="26">
        <v>4</v>
      </c>
      <c r="M11" s="28">
        <v>0</v>
      </c>
      <c r="N11" s="28">
        <v>6</v>
      </c>
      <c r="O11" s="28">
        <v>4</v>
      </c>
      <c r="P11" s="36">
        <v>1</v>
      </c>
      <c r="Q11" s="38">
        <v>0</v>
      </c>
      <c r="R11" s="38">
        <v>14</v>
      </c>
      <c r="S11" s="36">
        <v>3</v>
      </c>
    </row>
    <row r="12" spans="1:19" s="1" customFormat="1" x14ac:dyDescent="0.35">
      <c r="A12" s="24" t="s">
        <v>10</v>
      </c>
      <c r="B12" s="25" t="s">
        <v>104</v>
      </c>
      <c r="C12" s="26">
        <v>15</v>
      </c>
      <c r="D12" s="26">
        <v>62</v>
      </c>
      <c r="E12" s="31">
        <v>7</v>
      </c>
      <c r="F12" s="31">
        <v>9</v>
      </c>
      <c r="G12" s="27">
        <v>21</v>
      </c>
      <c r="H12" s="28">
        <v>16</v>
      </c>
      <c r="I12" s="27">
        <v>64</v>
      </c>
      <c r="J12" s="29" t="s">
        <v>91</v>
      </c>
      <c r="K12" s="26">
        <v>9</v>
      </c>
      <c r="L12" s="26">
        <v>11</v>
      </c>
      <c r="M12" s="28">
        <v>4</v>
      </c>
      <c r="N12" s="28">
        <v>9</v>
      </c>
      <c r="O12" s="28">
        <v>13</v>
      </c>
      <c r="P12" s="36">
        <v>4</v>
      </c>
      <c r="Q12" s="38">
        <v>29</v>
      </c>
      <c r="R12" s="38">
        <v>35</v>
      </c>
      <c r="S12" s="36">
        <v>17</v>
      </c>
    </row>
    <row r="13" spans="1:19" s="1" customFormat="1" x14ac:dyDescent="0.35">
      <c r="A13" s="24" t="s">
        <v>11</v>
      </c>
      <c r="B13" s="25" t="s">
        <v>106</v>
      </c>
      <c r="C13" s="26">
        <v>45</v>
      </c>
      <c r="D13" s="26">
        <v>52</v>
      </c>
      <c r="E13" s="31">
        <v>23</v>
      </c>
      <c r="F13" s="31">
        <v>30</v>
      </c>
      <c r="G13" s="27">
        <v>61</v>
      </c>
      <c r="H13" s="28">
        <v>53</v>
      </c>
      <c r="I13" s="27">
        <v>54</v>
      </c>
      <c r="J13" s="29" t="s">
        <v>96</v>
      </c>
      <c r="K13" s="26">
        <v>26</v>
      </c>
      <c r="L13" s="26">
        <v>39</v>
      </c>
      <c r="M13" s="28">
        <v>32</v>
      </c>
      <c r="N13" s="28">
        <v>26</v>
      </c>
      <c r="O13" s="28">
        <v>39</v>
      </c>
      <c r="P13" s="36">
        <v>8</v>
      </c>
      <c r="Q13" s="38">
        <v>13</v>
      </c>
      <c r="R13" s="38">
        <v>41</v>
      </c>
      <c r="S13" s="36">
        <v>53</v>
      </c>
    </row>
    <row r="14" spans="1:19" x14ac:dyDescent="0.35">
      <c r="A14" s="24" t="s">
        <v>12</v>
      </c>
      <c r="B14" s="25" t="s">
        <v>107</v>
      </c>
      <c r="C14" s="26">
        <v>89</v>
      </c>
      <c r="D14" s="26">
        <v>49</v>
      </c>
      <c r="E14" s="31">
        <v>37</v>
      </c>
      <c r="F14" s="31">
        <v>58</v>
      </c>
      <c r="G14" s="3">
        <v>74</v>
      </c>
      <c r="H14" s="28">
        <v>95</v>
      </c>
      <c r="I14" s="3">
        <v>50</v>
      </c>
      <c r="J14" s="30" t="s">
        <v>97</v>
      </c>
      <c r="K14" s="26">
        <v>31</v>
      </c>
      <c r="L14" s="26">
        <v>25</v>
      </c>
      <c r="M14" s="28">
        <v>15</v>
      </c>
      <c r="N14" s="28">
        <v>31</v>
      </c>
      <c r="O14" s="28">
        <v>25</v>
      </c>
      <c r="P14" s="36">
        <v>28</v>
      </c>
      <c r="Q14" s="38">
        <v>16</v>
      </c>
      <c r="R14" s="38">
        <v>34</v>
      </c>
      <c r="S14" s="36">
        <v>46</v>
      </c>
    </row>
    <row r="15" spans="1:19" x14ac:dyDescent="0.35">
      <c r="A15" s="24" t="s">
        <v>13</v>
      </c>
      <c r="B15" s="25" t="s">
        <v>108</v>
      </c>
      <c r="C15" s="26">
        <v>23</v>
      </c>
      <c r="D15" s="26">
        <v>16</v>
      </c>
      <c r="E15" s="38">
        <v>7</v>
      </c>
      <c r="F15" s="38">
        <v>16</v>
      </c>
      <c r="G15" s="3">
        <v>12</v>
      </c>
      <c r="H15" s="28">
        <v>23</v>
      </c>
      <c r="I15" s="3">
        <v>16</v>
      </c>
      <c r="J15" s="30" t="s">
        <v>93</v>
      </c>
      <c r="K15" s="26">
        <v>5</v>
      </c>
      <c r="L15" s="26">
        <v>5</v>
      </c>
      <c r="M15" s="28">
        <v>3</v>
      </c>
      <c r="N15" s="28">
        <v>5</v>
      </c>
      <c r="O15" s="28">
        <v>5</v>
      </c>
      <c r="P15" s="36">
        <v>5</v>
      </c>
      <c r="Q15" s="38">
        <v>6</v>
      </c>
      <c r="R15" s="38">
        <v>10</v>
      </c>
      <c r="S15" s="36">
        <v>7</v>
      </c>
    </row>
    <row r="16" spans="1:19" x14ac:dyDescent="0.35">
      <c r="A16" s="24" t="s">
        <v>14</v>
      </c>
      <c r="B16" s="25" t="s">
        <v>92</v>
      </c>
      <c r="C16" s="26">
        <v>6</v>
      </c>
      <c r="D16" s="26">
        <v>8</v>
      </c>
      <c r="E16" s="38">
        <v>5</v>
      </c>
      <c r="F16" s="38">
        <v>2</v>
      </c>
      <c r="G16" s="3">
        <v>8</v>
      </c>
      <c r="H16" s="28">
        <v>7</v>
      </c>
      <c r="I16" s="3">
        <v>9</v>
      </c>
      <c r="J16" s="30" t="s">
        <v>94</v>
      </c>
      <c r="K16" s="26">
        <v>4</v>
      </c>
      <c r="L16" s="26">
        <v>7</v>
      </c>
      <c r="M16" s="28">
        <v>6</v>
      </c>
      <c r="N16" s="28">
        <v>4</v>
      </c>
      <c r="O16" s="28">
        <v>7</v>
      </c>
      <c r="P16" s="36">
        <v>3</v>
      </c>
      <c r="Q16" s="38">
        <v>4</v>
      </c>
      <c r="R16" s="38">
        <v>5</v>
      </c>
      <c r="S16" s="36">
        <v>5</v>
      </c>
    </row>
    <row r="17" spans="1:19" x14ac:dyDescent="0.35">
      <c r="A17" s="24" t="s">
        <v>15</v>
      </c>
      <c r="B17" s="25" t="s">
        <v>108</v>
      </c>
      <c r="C17" s="26">
        <v>40</v>
      </c>
      <c r="D17" s="26">
        <v>33</v>
      </c>
      <c r="E17" s="38">
        <v>23</v>
      </c>
      <c r="F17" s="38">
        <v>19</v>
      </c>
      <c r="G17" s="3">
        <v>15</v>
      </c>
      <c r="H17" s="28">
        <v>42</v>
      </c>
      <c r="I17" s="3">
        <v>42</v>
      </c>
      <c r="J17" s="30" t="s">
        <v>92</v>
      </c>
      <c r="K17" s="26">
        <v>15</v>
      </c>
      <c r="L17" s="26">
        <v>26</v>
      </c>
      <c r="M17" s="28">
        <v>7</v>
      </c>
      <c r="N17" s="28">
        <v>15</v>
      </c>
      <c r="O17" s="28">
        <v>27</v>
      </c>
      <c r="P17" s="36">
        <v>7</v>
      </c>
      <c r="Q17" s="38">
        <v>14</v>
      </c>
      <c r="R17" s="38">
        <v>28</v>
      </c>
      <c r="S17" s="36">
        <v>8</v>
      </c>
    </row>
    <row r="18" spans="1:19" x14ac:dyDescent="0.35">
      <c r="A18" s="24" t="s">
        <v>16</v>
      </c>
      <c r="B18" s="25" t="s">
        <v>95</v>
      </c>
      <c r="C18" s="26">
        <v>21</v>
      </c>
      <c r="D18" s="26">
        <v>25</v>
      </c>
      <c r="E18" s="38">
        <v>11</v>
      </c>
      <c r="F18" s="38">
        <v>13</v>
      </c>
      <c r="G18" s="3">
        <v>2</v>
      </c>
      <c r="H18" s="28">
        <v>24</v>
      </c>
      <c r="I18" s="3">
        <v>25</v>
      </c>
      <c r="J18" s="30" t="s">
        <v>98</v>
      </c>
      <c r="K18" s="26">
        <v>8</v>
      </c>
      <c r="L18" s="26">
        <v>16</v>
      </c>
      <c r="M18" s="28">
        <v>1</v>
      </c>
      <c r="N18" s="28">
        <v>8</v>
      </c>
      <c r="O18" s="28">
        <v>16</v>
      </c>
      <c r="P18" s="36">
        <v>1</v>
      </c>
      <c r="Q18" s="38">
        <v>7</v>
      </c>
      <c r="R18" s="38">
        <v>18</v>
      </c>
      <c r="S18" s="36">
        <v>1</v>
      </c>
    </row>
    <row r="19" spans="1:19" x14ac:dyDescent="0.35">
      <c r="A19" s="24" t="s">
        <v>17</v>
      </c>
      <c r="B19" s="25" t="s">
        <v>77</v>
      </c>
      <c r="C19" s="26">
        <v>17</v>
      </c>
      <c r="D19" s="26">
        <v>29</v>
      </c>
      <c r="E19" s="38">
        <v>7</v>
      </c>
      <c r="F19" s="38">
        <v>10</v>
      </c>
      <c r="G19" s="3">
        <v>10</v>
      </c>
      <c r="H19" s="28">
        <v>17</v>
      </c>
      <c r="I19" s="3">
        <v>29</v>
      </c>
      <c r="J19" s="30" t="s">
        <v>99</v>
      </c>
      <c r="K19" s="26">
        <v>9</v>
      </c>
      <c r="L19" s="26">
        <v>13</v>
      </c>
      <c r="M19" s="28">
        <v>10</v>
      </c>
      <c r="N19" s="28">
        <v>9</v>
      </c>
      <c r="O19" s="28">
        <v>13</v>
      </c>
      <c r="P19" s="36">
        <v>1</v>
      </c>
      <c r="Q19" s="38">
        <v>16</v>
      </c>
      <c r="R19" s="38">
        <v>13</v>
      </c>
      <c r="S19" s="36">
        <v>9</v>
      </c>
    </row>
    <row r="20" spans="1:19" x14ac:dyDescent="0.35">
      <c r="A20" s="32"/>
      <c r="B20" s="33"/>
      <c r="C20" s="34"/>
      <c r="D20" s="34"/>
      <c r="E20" s="38"/>
      <c r="F20" s="38"/>
      <c r="G20" s="35"/>
      <c r="H20" s="36"/>
      <c r="I20" s="35"/>
      <c r="J20" s="37"/>
      <c r="K20" s="34"/>
      <c r="L20" s="34"/>
      <c r="M20" s="36"/>
      <c r="N20" s="36"/>
      <c r="O20" s="36"/>
      <c r="P20" s="36"/>
      <c r="Q20" s="39"/>
      <c r="R20" s="39"/>
      <c r="S20" s="36"/>
    </row>
    <row r="21" spans="1:19" x14ac:dyDescent="0.35">
      <c r="A21" s="32"/>
      <c r="B21" s="33"/>
      <c r="C21" s="34"/>
      <c r="D21" s="34"/>
      <c r="E21" s="38"/>
      <c r="F21" s="38"/>
      <c r="G21" s="35"/>
      <c r="H21" s="36"/>
      <c r="I21" s="35"/>
      <c r="J21" s="37"/>
      <c r="K21" s="34"/>
      <c r="L21" s="34"/>
      <c r="M21" s="36"/>
      <c r="N21" s="36"/>
      <c r="O21" s="36"/>
      <c r="P21" s="36"/>
      <c r="Q21" s="39"/>
      <c r="R21" s="39"/>
      <c r="S21" s="36"/>
    </row>
  </sheetData>
  <phoneticPr fontId="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1E6D0-7E4F-42BD-B7EF-8324745ED36A}">
  <dimension ref="A1:K29"/>
  <sheetViews>
    <sheetView zoomScale="79" workbookViewId="0">
      <selection activeCell="G20" sqref="G20"/>
    </sheetView>
  </sheetViews>
  <sheetFormatPr defaultRowHeight="14.5" x14ac:dyDescent="0.35"/>
  <cols>
    <col min="1" max="1" width="14.36328125" bestFit="1" customWidth="1"/>
    <col min="2" max="3" width="21.1796875" customWidth="1"/>
    <col min="4" max="7" width="21.26953125" customWidth="1"/>
    <col min="8" max="9" width="28.7265625" customWidth="1"/>
    <col min="10" max="11" width="11.54296875" customWidth="1"/>
  </cols>
  <sheetData>
    <row r="1" spans="1:11" s="9" customFormat="1" x14ac:dyDescent="0.35">
      <c r="A1" s="10" t="s">
        <v>62</v>
      </c>
      <c r="B1" s="10" t="s">
        <v>115</v>
      </c>
      <c r="C1" s="10" t="s">
        <v>116</v>
      </c>
      <c r="D1" s="10" t="s">
        <v>118</v>
      </c>
      <c r="E1" s="10" t="s">
        <v>123</v>
      </c>
      <c r="F1" s="10" t="s">
        <v>122</v>
      </c>
      <c r="G1" s="10" t="s">
        <v>117</v>
      </c>
      <c r="H1" s="10" t="s">
        <v>119</v>
      </c>
      <c r="I1" s="10" t="s">
        <v>61</v>
      </c>
      <c r="J1" s="10" t="s">
        <v>120</v>
      </c>
      <c r="K1" s="10" t="s">
        <v>121</v>
      </c>
    </row>
    <row r="2" spans="1:11" x14ac:dyDescent="0.35">
      <c r="A2" s="4" t="s">
        <v>0</v>
      </c>
      <c r="B2" s="4">
        <v>12</v>
      </c>
      <c r="C2" s="4">
        <v>16</v>
      </c>
      <c r="D2" s="4">
        <v>9</v>
      </c>
      <c r="E2" s="4">
        <f>+Table4[[#This Row],[Pencari_Kerja_Terdaftar(L)21]]+Table4[[#This Row],[Pencari_Kerja_Terdaftar(P)21]]</f>
        <v>21</v>
      </c>
      <c r="F2" s="4">
        <f>+Table4[[#This Row],[Pencari_Kerja_Terdaftar(L)22]]+Table4[[#This Row],[Pencari_Kerja_Terdaftar(P)22]]</f>
        <v>27</v>
      </c>
      <c r="G2" s="4">
        <v>11</v>
      </c>
      <c r="H2" s="7">
        <v>0</v>
      </c>
      <c r="I2" s="7">
        <v>0</v>
      </c>
      <c r="J2" s="11">
        <v>435</v>
      </c>
      <c r="K2" s="11">
        <v>448</v>
      </c>
    </row>
    <row r="3" spans="1:11" x14ac:dyDescent="0.35">
      <c r="A3" s="4" t="s">
        <v>1</v>
      </c>
      <c r="B3" s="4">
        <v>825</v>
      </c>
      <c r="C3" s="4">
        <v>833</v>
      </c>
      <c r="D3" s="4">
        <v>900</v>
      </c>
      <c r="E3" s="4">
        <f>+Table4[[#This Row],[Pencari_Kerja_Terdaftar(L)21]]+Table4[[#This Row],[Pencari_Kerja_Terdaftar(P)21]]</f>
        <v>1725</v>
      </c>
      <c r="F3" s="4">
        <f>+Table4[[#This Row],[Pencari_Kerja_Terdaftar(L)22]]+Table4[[#This Row],[Pencari_Kerja_Terdaftar(P)22]]</f>
        <v>1747</v>
      </c>
      <c r="G3" s="4">
        <v>914</v>
      </c>
      <c r="H3" s="7">
        <v>48</v>
      </c>
      <c r="I3" s="7">
        <v>51</v>
      </c>
      <c r="J3" s="11">
        <v>3849</v>
      </c>
      <c r="K3" s="11">
        <v>3879</v>
      </c>
    </row>
    <row r="4" spans="1:11" x14ac:dyDescent="0.35">
      <c r="A4" s="4" t="s">
        <v>2</v>
      </c>
      <c r="B4" s="4">
        <v>460</v>
      </c>
      <c r="C4" s="4">
        <v>467</v>
      </c>
      <c r="D4" s="4">
        <v>598</v>
      </c>
      <c r="E4" s="4">
        <f>+Table4[[#This Row],[Pencari_Kerja_Terdaftar(L)21]]+Table4[[#This Row],[Pencari_Kerja_Terdaftar(P)21]]</f>
        <v>1058</v>
      </c>
      <c r="F4" s="4">
        <f>+Table4[[#This Row],[Pencari_Kerja_Terdaftar(L)22]]+Table4[[#This Row],[Pencari_Kerja_Terdaftar(P)22]]</f>
        <v>1079</v>
      </c>
      <c r="G4" s="4">
        <v>612</v>
      </c>
      <c r="H4" s="7">
        <v>8</v>
      </c>
      <c r="I4" s="7">
        <v>9</v>
      </c>
      <c r="J4" s="11">
        <v>960</v>
      </c>
      <c r="K4" s="11">
        <v>972</v>
      </c>
    </row>
    <row r="5" spans="1:11" x14ac:dyDescent="0.35">
      <c r="A5" s="4" t="s">
        <v>3</v>
      </c>
      <c r="B5" s="4">
        <v>180</v>
      </c>
      <c r="C5" s="4">
        <v>186</v>
      </c>
      <c r="D5" s="4">
        <v>347</v>
      </c>
      <c r="E5" s="4">
        <f>+Table4[[#This Row],[Pencari_Kerja_Terdaftar(L)21]]+Table4[[#This Row],[Pencari_Kerja_Terdaftar(P)21]]</f>
        <v>527</v>
      </c>
      <c r="F5" s="4">
        <f>+Table4[[#This Row],[Pencari_Kerja_Terdaftar(L)22]]+Table4[[#This Row],[Pencari_Kerja_Terdaftar(P)22]]</f>
        <v>539</v>
      </c>
      <c r="G5" s="4">
        <v>353</v>
      </c>
      <c r="H5" s="7">
        <v>74</v>
      </c>
      <c r="I5" s="7">
        <v>80</v>
      </c>
      <c r="J5" s="11">
        <v>860</v>
      </c>
      <c r="K5" s="11">
        <v>901</v>
      </c>
    </row>
    <row r="6" spans="1:11" x14ac:dyDescent="0.35">
      <c r="A6" s="4" t="s">
        <v>4</v>
      </c>
      <c r="B6" s="4">
        <v>569</v>
      </c>
      <c r="C6" s="4">
        <v>572</v>
      </c>
      <c r="D6" s="4">
        <v>640</v>
      </c>
      <c r="E6" s="4">
        <f>+Table4[[#This Row],[Pencari_Kerja_Terdaftar(L)21]]+Table4[[#This Row],[Pencari_Kerja_Terdaftar(P)21]]</f>
        <v>1209</v>
      </c>
      <c r="F6" s="4">
        <f>+Table4[[#This Row],[Pencari_Kerja_Terdaftar(L)22]]+Table4[[#This Row],[Pencari_Kerja_Terdaftar(P)22]]</f>
        <v>1232</v>
      </c>
      <c r="G6" s="4">
        <v>660</v>
      </c>
      <c r="H6" s="7">
        <v>96</v>
      </c>
      <c r="I6" s="7">
        <v>100</v>
      </c>
      <c r="J6" s="11">
        <v>2987</v>
      </c>
      <c r="K6" s="11">
        <v>3022</v>
      </c>
    </row>
    <row r="7" spans="1:11" x14ac:dyDescent="0.35">
      <c r="A7" s="4" t="s">
        <v>5</v>
      </c>
      <c r="B7" s="4">
        <v>537</v>
      </c>
      <c r="C7" s="4">
        <v>545</v>
      </c>
      <c r="D7" s="4">
        <v>835</v>
      </c>
      <c r="E7" s="4">
        <f>+Table4[[#This Row],[Pencari_Kerja_Terdaftar(L)21]]+Table4[[#This Row],[Pencari_Kerja_Terdaftar(P)21]]</f>
        <v>1372</v>
      </c>
      <c r="F7" s="4">
        <f>+Table4[[#This Row],[Pencari_Kerja_Terdaftar(L)22]]+Table4[[#This Row],[Pencari_Kerja_Terdaftar(P)22]]</f>
        <v>1387</v>
      </c>
      <c r="G7" s="4">
        <v>842</v>
      </c>
      <c r="H7" s="7">
        <v>0</v>
      </c>
      <c r="I7" s="7">
        <v>0</v>
      </c>
      <c r="J7" s="11">
        <v>2350</v>
      </c>
      <c r="K7" s="11">
        <v>2366</v>
      </c>
    </row>
    <row r="8" spans="1:11" x14ac:dyDescent="0.35">
      <c r="A8" s="4" t="s">
        <v>6</v>
      </c>
      <c r="B8" s="4">
        <v>919</v>
      </c>
      <c r="C8" s="4">
        <v>921</v>
      </c>
      <c r="D8" s="4">
        <v>1046</v>
      </c>
      <c r="E8" s="4">
        <f>+Table4[[#This Row],[Pencari_Kerja_Terdaftar(L)21]]+Table4[[#This Row],[Pencari_Kerja_Terdaftar(P)21]]</f>
        <v>1965</v>
      </c>
      <c r="F8" s="4">
        <f>+Table4[[#This Row],[Pencari_Kerja_Terdaftar(L)22]]+Table4[[#This Row],[Pencari_Kerja_Terdaftar(P)22]]</f>
        <v>1975</v>
      </c>
      <c r="G8" s="4">
        <v>1054</v>
      </c>
      <c r="H8" s="7">
        <v>1195</v>
      </c>
      <c r="I8" s="7">
        <v>1185</v>
      </c>
      <c r="J8" s="11">
        <v>4540</v>
      </c>
      <c r="K8" s="11">
        <v>4555</v>
      </c>
    </row>
    <row r="9" spans="1:11" x14ac:dyDescent="0.35">
      <c r="A9" s="4" t="s">
        <v>7</v>
      </c>
      <c r="B9" s="4">
        <v>810</v>
      </c>
      <c r="C9" s="4">
        <v>828</v>
      </c>
      <c r="D9" s="4">
        <v>850</v>
      </c>
      <c r="E9" s="4">
        <f>+Table4[[#This Row],[Pencari_Kerja_Terdaftar(L)21]]+Table4[[#This Row],[Pencari_Kerja_Terdaftar(P)21]]</f>
        <v>1660</v>
      </c>
      <c r="F9" s="4">
        <f>+Table4[[#This Row],[Pencari_Kerja_Terdaftar(L)22]]+Table4[[#This Row],[Pencari_Kerja_Terdaftar(P)22]]</f>
        <v>1696</v>
      </c>
      <c r="G9" s="4">
        <v>868</v>
      </c>
      <c r="H9" s="7">
        <v>207</v>
      </c>
      <c r="I9" s="7">
        <v>213</v>
      </c>
      <c r="J9" s="11">
        <v>8066</v>
      </c>
      <c r="K9" s="11">
        <v>8090</v>
      </c>
    </row>
    <row r="10" spans="1:11" x14ac:dyDescent="0.35">
      <c r="A10" s="4" t="s">
        <v>8</v>
      </c>
      <c r="B10" s="4">
        <v>415</v>
      </c>
      <c r="C10" s="4">
        <v>432</v>
      </c>
      <c r="D10" s="4">
        <v>500</v>
      </c>
      <c r="E10" s="4">
        <f>+Table4[[#This Row],[Pencari_Kerja_Terdaftar(L)21]]+Table4[[#This Row],[Pencari_Kerja_Terdaftar(P)21]]</f>
        <v>915</v>
      </c>
      <c r="F10" s="4">
        <f>+Table4[[#This Row],[Pencari_Kerja_Terdaftar(L)22]]+Table4[[#This Row],[Pencari_Kerja_Terdaftar(P)22]]</f>
        <v>938</v>
      </c>
      <c r="G10" s="4">
        <v>506</v>
      </c>
      <c r="H10" s="7">
        <v>0</v>
      </c>
      <c r="I10" s="7">
        <v>0</v>
      </c>
      <c r="J10" s="11">
        <v>1511</v>
      </c>
      <c r="K10" s="11">
        <v>1526</v>
      </c>
    </row>
    <row r="11" spans="1:11" x14ac:dyDescent="0.35">
      <c r="A11" s="4" t="s">
        <v>9</v>
      </c>
      <c r="B11" s="4">
        <v>58</v>
      </c>
      <c r="C11" s="4">
        <v>69</v>
      </c>
      <c r="D11" s="4">
        <v>76</v>
      </c>
      <c r="E11" s="4">
        <f>+Table4[[#This Row],[Pencari_Kerja_Terdaftar(L)21]]+Table4[[#This Row],[Pencari_Kerja_Terdaftar(P)21]]</f>
        <v>134</v>
      </c>
      <c r="F11" s="4">
        <f>+Table4[[#This Row],[Pencari_Kerja_Terdaftar(L)22]]+Table4[[#This Row],[Pencari_Kerja_Terdaftar(P)22]]</f>
        <v>152</v>
      </c>
      <c r="G11" s="4">
        <v>83</v>
      </c>
      <c r="H11" s="7">
        <v>0</v>
      </c>
      <c r="I11" s="7">
        <v>0</v>
      </c>
      <c r="J11" s="11">
        <v>934</v>
      </c>
      <c r="K11" s="11">
        <v>941</v>
      </c>
    </row>
    <row r="12" spans="1:11" x14ac:dyDescent="0.35">
      <c r="A12" s="4" t="s">
        <v>10</v>
      </c>
      <c r="B12" s="4">
        <v>157</v>
      </c>
      <c r="C12" s="4">
        <v>165</v>
      </c>
      <c r="D12" s="4">
        <v>200</v>
      </c>
      <c r="E12" s="4">
        <f>+Table4[[#This Row],[Pencari_Kerja_Terdaftar(L)21]]+Table4[[#This Row],[Pencari_Kerja_Terdaftar(P)21]]</f>
        <v>357</v>
      </c>
      <c r="F12" s="4">
        <f>+Table4[[#This Row],[Pencari_Kerja_Terdaftar(L)22]]+Table4[[#This Row],[Pencari_Kerja_Terdaftar(P)22]]</f>
        <v>374</v>
      </c>
      <c r="G12" s="4">
        <v>209</v>
      </c>
      <c r="H12" s="7">
        <v>76</v>
      </c>
      <c r="I12" s="7">
        <v>80</v>
      </c>
      <c r="J12" s="11">
        <v>797</v>
      </c>
      <c r="K12" s="11">
        <v>888</v>
      </c>
    </row>
    <row r="13" spans="1:11" x14ac:dyDescent="0.35">
      <c r="A13" s="4" t="s">
        <v>11</v>
      </c>
      <c r="B13" s="4">
        <v>466</v>
      </c>
      <c r="C13" s="4">
        <v>477</v>
      </c>
      <c r="D13" s="4">
        <v>559</v>
      </c>
      <c r="E13" s="4">
        <f>+Table4[[#This Row],[Pencari_Kerja_Terdaftar(L)21]]+Table4[[#This Row],[Pencari_Kerja_Terdaftar(P)21]]</f>
        <v>1025</v>
      </c>
      <c r="F13" s="4">
        <f>+Table4[[#This Row],[Pencari_Kerja_Terdaftar(L)22]]+Table4[[#This Row],[Pencari_Kerja_Terdaftar(P)22]]</f>
        <v>1046</v>
      </c>
      <c r="G13" s="4">
        <v>569</v>
      </c>
      <c r="H13" s="7">
        <v>150</v>
      </c>
      <c r="I13" s="7">
        <v>155</v>
      </c>
      <c r="J13" s="11">
        <v>1545</v>
      </c>
      <c r="K13" s="11">
        <v>1565</v>
      </c>
    </row>
    <row r="14" spans="1:11" x14ac:dyDescent="0.35">
      <c r="A14" s="4" t="s">
        <v>12</v>
      </c>
      <c r="B14" s="4">
        <v>1649</v>
      </c>
      <c r="C14" s="4">
        <v>1692</v>
      </c>
      <c r="D14" s="4">
        <v>2250</v>
      </c>
      <c r="E14" s="4">
        <f>+Table4[[#This Row],[Pencari_Kerja_Terdaftar(L)21]]+Table4[[#This Row],[Pencari_Kerja_Terdaftar(P)21]]</f>
        <v>3899</v>
      </c>
      <c r="F14" s="4">
        <f>+Table4[[#This Row],[Pencari_Kerja_Terdaftar(L)22]]+Table4[[#This Row],[Pencari_Kerja_Terdaftar(P)22]]</f>
        <v>3953</v>
      </c>
      <c r="G14" s="4">
        <v>2261</v>
      </c>
      <c r="H14" s="7">
        <v>785</v>
      </c>
      <c r="I14" s="7">
        <v>792</v>
      </c>
      <c r="J14" s="4">
        <v>2198</v>
      </c>
      <c r="K14" s="4">
        <v>2211</v>
      </c>
    </row>
    <row r="15" spans="1:11" x14ac:dyDescent="0.35">
      <c r="A15" s="4" t="s">
        <v>13</v>
      </c>
      <c r="B15" s="4">
        <v>153</v>
      </c>
      <c r="C15" s="4">
        <v>163</v>
      </c>
      <c r="D15" s="4">
        <v>100</v>
      </c>
      <c r="E15" s="4">
        <f>+Table4[[#This Row],[Pencari_Kerja_Terdaftar(L)21]]+Table4[[#This Row],[Pencari_Kerja_Terdaftar(P)21]]</f>
        <v>253</v>
      </c>
      <c r="F15" s="4">
        <f>+Table4[[#This Row],[Pencari_Kerja_Terdaftar(L)22]]+Table4[[#This Row],[Pencari_Kerja_Terdaftar(P)22]]</f>
        <v>278</v>
      </c>
      <c r="G15" s="4">
        <v>115</v>
      </c>
      <c r="H15" s="7">
        <v>30</v>
      </c>
      <c r="I15" s="7">
        <v>32</v>
      </c>
      <c r="J15" s="4">
        <v>1887</v>
      </c>
      <c r="K15" s="4">
        <v>1703</v>
      </c>
    </row>
    <row r="16" spans="1:11" x14ac:dyDescent="0.35">
      <c r="A16" s="4" t="s">
        <v>14</v>
      </c>
      <c r="B16" s="4">
        <v>110</v>
      </c>
      <c r="C16" s="4">
        <v>113</v>
      </c>
      <c r="D16" s="4">
        <v>97</v>
      </c>
      <c r="E16" s="4">
        <f>+Table4[[#This Row],[Pencari_Kerja_Terdaftar(L)21]]+Table4[[#This Row],[Pencari_Kerja_Terdaftar(P)21]]</f>
        <v>207</v>
      </c>
      <c r="F16" s="4">
        <f>+Table4[[#This Row],[Pencari_Kerja_Terdaftar(L)22]]+Table4[[#This Row],[Pencari_Kerja_Terdaftar(P)22]]</f>
        <v>224</v>
      </c>
      <c r="G16" s="4">
        <v>111</v>
      </c>
      <c r="H16" s="7">
        <v>0</v>
      </c>
      <c r="I16" s="7">
        <v>0</v>
      </c>
      <c r="J16" s="4">
        <v>653</v>
      </c>
      <c r="K16" s="4">
        <v>675</v>
      </c>
    </row>
    <row r="17" spans="1:11" x14ac:dyDescent="0.35">
      <c r="A17" s="4" t="s">
        <v>15</v>
      </c>
      <c r="B17" s="4">
        <v>345</v>
      </c>
      <c r="C17" s="4">
        <v>362</v>
      </c>
      <c r="D17" s="4">
        <v>530</v>
      </c>
      <c r="E17" s="4">
        <f>+Table4[[#This Row],[Pencari_Kerja_Terdaftar(L)21]]+Table4[[#This Row],[Pencari_Kerja_Terdaftar(P)21]]</f>
        <v>875</v>
      </c>
      <c r="F17" s="4">
        <f>+Table4[[#This Row],[Pencari_Kerja_Terdaftar(L)22]]+Table4[[#This Row],[Pencari_Kerja_Terdaftar(P)22]]</f>
        <v>903</v>
      </c>
      <c r="G17" s="4">
        <v>541</v>
      </c>
      <c r="H17" s="7">
        <v>419</v>
      </c>
      <c r="I17" s="7">
        <v>427</v>
      </c>
      <c r="J17" s="4">
        <v>2520</v>
      </c>
      <c r="K17" s="4">
        <v>2542</v>
      </c>
    </row>
    <row r="18" spans="1:11" x14ac:dyDescent="0.35">
      <c r="A18" s="4" t="s">
        <v>16</v>
      </c>
      <c r="B18" s="4">
        <v>378</v>
      </c>
      <c r="C18" s="4">
        <v>392</v>
      </c>
      <c r="D18" s="4">
        <v>350</v>
      </c>
      <c r="E18" s="4">
        <f>+Table4[[#This Row],[Pencari_Kerja_Terdaftar(L)21]]+Table4[[#This Row],[Pencari_Kerja_Terdaftar(P)21]]</f>
        <v>728</v>
      </c>
      <c r="F18" s="4">
        <f>+Table4[[#This Row],[Pencari_Kerja_Terdaftar(L)22]]+Table4[[#This Row],[Pencari_Kerja_Terdaftar(P)22]]</f>
        <v>750</v>
      </c>
      <c r="G18" s="4">
        <v>358</v>
      </c>
      <c r="H18" s="7">
        <v>450</v>
      </c>
      <c r="I18" s="7">
        <v>465</v>
      </c>
      <c r="J18" s="4">
        <v>1900</v>
      </c>
      <c r="K18" s="4">
        <v>1928</v>
      </c>
    </row>
    <row r="19" spans="1:11" x14ac:dyDescent="0.35">
      <c r="A19" s="4" t="s">
        <v>17</v>
      </c>
      <c r="B19" s="4">
        <v>201</v>
      </c>
      <c r="C19" s="4">
        <v>211</v>
      </c>
      <c r="D19" s="4">
        <v>289</v>
      </c>
      <c r="E19" s="4">
        <f>+Table4[[#This Row],[Pencari_Kerja_Terdaftar(L)21]]+Table4[[#This Row],[Pencari_Kerja_Terdaftar(P)21]]</f>
        <v>490</v>
      </c>
      <c r="F19" s="4">
        <f>+Table4[[#This Row],[Pencari_Kerja_Terdaftar(L)22]]+Table4[[#This Row],[Pencari_Kerja_Terdaftar(P)22]]</f>
        <v>510</v>
      </c>
      <c r="G19" s="4">
        <v>299</v>
      </c>
      <c r="H19" s="7">
        <v>5</v>
      </c>
      <c r="I19" s="7">
        <v>5</v>
      </c>
      <c r="J19" s="4">
        <v>1721</v>
      </c>
      <c r="K19" s="4">
        <v>1752</v>
      </c>
    </row>
    <row r="23" spans="1:11" x14ac:dyDescent="0.35">
      <c r="A23" s="9"/>
      <c r="B23" s="9"/>
      <c r="C23" s="9"/>
      <c r="D23" s="9"/>
      <c r="E23" s="9"/>
      <c r="F23" s="9"/>
      <c r="G23" s="9"/>
      <c r="H23" s="9"/>
    </row>
    <row r="24" spans="1:11" x14ac:dyDescent="0.35">
      <c r="A24" s="8"/>
      <c r="B24" s="8"/>
      <c r="C24" s="8"/>
      <c r="D24" s="8"/>
      <c r="E24" s="8"/>
      <c r="F24" s="8"/>
    </row>
    <row r="25" spans="1:11" x14ac:dyDescent="0.35">
      <c r="A25" s="8"/>
      <c r="B25" s="8"/>
      <c r="C25" s="8"/>
      <c r="D25" s="8"/>
      <c r="E25" s="8"/>
      <c r="F25" s="8"/>
    </row>
    <row r="26" spans="1:11" x14ac:dyDescent="0.35">
      <c r="A26" s="8"/>
      <c r="B26" s="8"/>
      <c r="C26" s="8"/>
      <c r="D26" s="8"/>
      <c r="E26" s="8"/>
      <c r="F26" s="8"/>
    </row>
    <row r="27" spans="1:11" x14ac:dyDescent="0.35">
      <c r="A27" s="8"/>
      <c r="B27" s="8"/>
      <c r="C27" s="8"/>
      <c r="D27" s="8"/>
      <c r="E27" s="8"/>
      <c r="F27" s="8"/>
    </row>
    <row r="28" spans="1:11" x14ac:dyDescent="0.35">
      <c r="A28" s="8"/>
      <c r="B28" s="8"/>
      <c r="C28" s="8"/>
      <c r="D28" s="8"/>
      <c r="E28" s="8"/>
      <c r="F28" s="8"/>
    </row>
    <row r="29" spans="1:11" x14ac:dyDescent="0.35">
      <c r="A29" s="8"/>
      <c r="B29" s="8"/>
      <c r="C29" s="8"/>
      <c r="D29" s="8"/>
      <c r="E29" s="8"/>
      <c r="F29" s="8"/>
    </row>
  </sheetData>
  <phoneticPr fontId="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1DC86-F689-49F1-A6AF-CACB40ECCF03}">
  <dimension ref="A1:D7"/>
  <sheetViews>
    <sheetView workbookViewId="0">
      <selection activeCell="D7" sqref="D7"/>
    </sheetView>
  </sheetViews>
  <sheetFormatPr defaultRowHeight="14.5" x14ac:dyDescent="0.35"/>
  <cols>
    <col min="1" max="1" width="6.08984375" bestFit="1" customWidth="1"/>
    <col min="2" max="2" width="15.453125" customWidth="1"/>
  </cols>
  <sheetData>
    <row r="1" spans="1:4" x14ac:dyDescent="0.35">
      <c r="A1" s="9" t="s">
        <v>18</v>
      </c>
      <c r="B1" s="9" t="s">
        <v>60</v>
      </c>
      <c r="C1" s="8"/>
      <c r="D1" s="8"/>
    </row>
    <row r="2" spans="1:4" x14ac:dyDescent="0.35">
      <c r="A2" s="8">
        <v>2018</v>
      </c>
      <c r="B2" s="8">
        <v>2119067</v>
      </c>
      <c r="C2" s="8"/>
      <c r="D2" s="8"/>
    </row>
    <row r="3" spans="1:4" x14ac:dyDescent="0.35">
      <c r="A3" s="8">
        <v>2019</v>
      </c>
      <c r="B3" s="8">
        <v>2289228</v>
      </c>
    </row>
    <row r="4" spans="1:4" x14ac:dyDescent="0.35">
      <c r="A4" s="8">
        <v>2020</v>
      </c>
      <c r="B4" s="8">
        <v>2484041</v>
      </c>
    </row>
    <row r="5" spans="1:4" x14ac:dyDescent="0.35">
      <c r="A5" s="8">
        <v>2021</v>
      </c>
      <c r="B5" s="8">
        <v>2484041</v>
      </c>
    </row>
    <row r="6" spans="1:4" x14ac:dyDescent="0.35">
      <c r="A6" s="8">
        <v>2022</v>
      </c>
      <c r="B6" s="8">
        <v>2512539</v>
      </c>
    </row>
    <row r="7" spans="1:4" x14ac:dyDescent="0.35">
      <c r="A7" s="8">
        <v>2023</v>
      </c>
      <c r="B7" s="8">
        <v>2742467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5EC5-3330-4981-9B7D-3201CE47302D}">
  <dimension ref="A1:C6"/>
  <sheetViews>
    <sheetView workbookViewId="0">
      <selection activeCell="C10" sqref="A1:XFD1048576"/>
    </sheetView>
  </sheetViews>
  <sheetFormatPr defaultRowHeight="14.5" x14ac:dyDescent="0.35"/>
  <cols>
    <col min="1" max="1" width="4.26953125" bestFit="1" customWidth="1"/>
    <col min="2" max="2" width="5.7265625" bestFit="1" customWidth="1"/>
    <col min="3" max="3" width="7.81640625" bestFit="1" customWidth="1"/>
  </cols>
  <sheetData>
    <row r="1" spans="1:3" x14ac:dyDescent="0.35">
      <c r="A1" s="4" t="s">
        <v>18</v>
      </c>
      <c r="B1" s="12" t="s">
        <v>19</v>
      </c>
      <c r="C1" s="12" t="s">
        <v>20</v>
      </c>
    </row>
    <row r="2" spans="1:3" x14ac:dyDescent="0.35">
      <c r="A2" s="4">
        <v>2022</v>
      </c>
      <c r="B2" s="4">
        <v>8662</v>
      </c>
      <c r="C2" s="4">
        <v>10567</v>
      </c>
    </row>
    <row r="3" spans="1:3" x14ac:dyDescent="0.35">
      <c r="A3" s="4">
        <v>2021</v>
      </c>
      <c r="B3" s="4">
        <v>2628</v>
      </c>
      <c r="C3" s="4">
        <v>3362</v>
      </c>
    </row>
    <row r="4" spans="1:3" x14ac:dyDescent="0.35">
      <c r="A4" s="4">
        <v>2020</v>
      </c>
      <c r="B4" s="4">
        <v>9233</v>
      </c>
      <c r="C4" s="4">
        <v>11124</v>
      </c>
    </row>
    <row r="5" spans="1:3" x14ac:dyDescent="0.35">
      <c r="A5" s="4">
        <v>2019</v>
      </c>
      <c r="B5" s="4">
        <v>12091</v>
      </c>
      <c r="C5" s="4">
        <v>14804</v>
      </c>
    </row>
    <row r="6" spans="1:3" x14ac:dyDescent="0.35">
      <c r="A6" s="4">
        <v>2018</v>
      </c>
      <c r="B6" s="4">
        <v>15506</v>
      </c>
      <c r="C6" s="4">
        <v>23492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392B-6397-408F-B60A-D973F17D389F}">
  <dimension ref="A1:C8"/>
  <sheetViews>
    <sheetView workbookViewId="0">
      <selection activeCell="G13" sqref="G13:J23"/>
    </sheetView>
  </sheetViews>
  <sheetFormatPr defaultRowHeight="14.5" x14ac:dyDescent="0.35"/>
  <cols>
    <col min="1" max="1" width="56.26953125" customWidth="1"/>
    <col min="2" max="2" width="22.6328125" customWidth="1"/>
    <col min="3" max="3" width="22.36328125" customWidth="1"/>
  </cols>
  <sheetData>
    <row r="1" spans="1:3" x14ac:dyDescent="0.35">
      <c r="A1" s="13" t="s">
        <v>28</v>
      </c>
      <c r="B1" s="13" t="s">
        <v>63</v>
      </c>
      <c r="C1" s="13" t="s">
        <v>64</v>
      </c>
    </row>
    <row r="2" spans="1:3" x14ac:dyDescent="0.35">
      <c r="A2" t="s">
        <v>21</v>
      </c>
      <c r="B2">
        <v>1012</v>
      </c>
      <c r="C2">
        <v>299</v>
      </c>
    </row>
    <row r="3" spans="1:3" x14ac:dyDescent="0.35">
      <c r="A3" t="s">
        <v>22</v>
      </c>
      <c r="B3">
        <v>5247</v>
      </c>
      <c r="C3">
        <v>1359</v>
      </c>
    </row>
    <row r="4" spans="1:3" x14ac:dyDescent="0.35">
      <c r="A4" t="s">
        <v>23</v>
      </c>
      <c r="B4">
        <v>5917</v>
      </c>
      <c r="C4">
        <v>838</v>
      </c>
    </row>
    <row r="5" spans="1:3" x14ac:dyDescent="0.35">
      <c r="A5" t="s">
        <v>24</v>
      </c>
      <c r="B5">
        <v>85</v>
      </c>
      <c r="C5">
        <v>4</v>
      </c>
    </row>
    <row r="6" spans="1:3" x14ac:dyDescent="0.35">
      <c r="A6" t="s">
        <v>25</v>
      </c>
      <c r="B6">
        <v>1306</v>
      </c>
      <c r="C6">
        <v>211</v>
      </c>
    </row>
    <row r="7" spans="1:3" x14ac:dyDescent="0.35">
      <c r="A7" t="s">
        <v>26</v>
      </c>
      <c r="B7">
        <v>5506</v>
      </c>
      <c r="C7">
        <v>1082</v>
      </c>
    </row>
    <row r="8" spans="1:3" x14ac:dyDescent="0.35">
      <c r="A8" t="s">
        <v>27</v>
      </c>
      <c r="B8">
        <v>156</v>
      </c>
      <c r="C8">
        <v>18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B6E4-E76C-4043-AC54-7373A04EEDEC}">
  <dimension ref="A1:D7"/>
  <sheetViews>
    <sheetView workbookViewId="0">
      <selection activeCell="D13" sqref="D13"/>
    </sheetView>
  </sheetViews>
  <sheetFormatPr defaultRowHeight="14.5" x14ac:dyDescent="0.35"/>
  <cols>
    <col min="1" max="1" width="13.7265625" customWidth="1"/>
    <col min="2" max="2" width="10" customWidth="1"/>
    <col min="3" max="3" width="12.54296875" customWidth="1"/>
    <col min="4" max="4" width="21.7265625" customWidth="1"/>
  </cols>
  <sheetData>
    <row r="1" spans="1:4" x14ac:dyDescent="0.35">
      <c r="A1" s="13" t="s">
        <v>35</v>
      </c>
      <c r="B1" s="13" t="s">
        <v>36</v>
      </c>
      <c r="C1" s="13" t="s">
        <v>20</v>
      </c>
      <c r="D1" s="13" t="s">
        <v>37</v>
      </c>
    </row>
    <row r="2" spans="1:4" x14ac:dyDescent="0.35">
      <c r="A2" t="s">
        <v>29</v>
      </c>
      <c r="B2">
        <v>0</v>
      </c>
      <c r="C2">
        <v>0</v>
      </c>
      <c r="D2">
        <v>0</v>
      </c>
    </row>
    <row r="3" spans="1:4" x14ac:dyDescent="0.35">
      <c r="A3" t="s">
        <v>30</v>
      </c>
      <c r="B3">
        <v>11835</v>
      </c>
      <c r="C3">
        <v>17675</v>
      </c>
      <c r="D3">
        <v>29510</v>
      </c>
    </row>
    <row r="4" spans="1:4" x14ac:dyDescent="0.35">
      <c r="A4" t="s">
        <v>31</v>
      </c>
      <c r="B4">
        <v>19982</v>
      </c>
      <c r="C4">
        <v>29294</v>
      </c>
      <c r="D4">
        <v>49276</v>
      </c>
    </row>
    <row r="5" spans="1:4" x14ac:dyDescent="0.35">
      <c r="A5" t="s">
        <v>32</v>
      </c>
      <c r="B5">
        <v>5273</v>
      </c>
      <c r="C5">
        <v>6023</v>
      </c>
      <c r="D5">
        <v>11296</v>
      </c>
    </row>
    <row r="6" spans="1:4" x14ac:dyDescent="0.35">
      <c r="A6" t="s">
        <v>33</v>
      </c>
      <c r="B6">
        <v>874</v>
      </c>
      <c r="C6">
        <v>1986</v>
      </c>
      <c r="D6">
        <v>2860</v>
      </c>
    </row>
    <row r="7" spans="1:4" x14ac:dyDescent="0.35">
      <c r="A7" t="s">
        <v>34</v>
      </c>
      <c r="B7">
        <v>20</v>
      </c>
      <c r="C7">
        <v>19</v>
      </c>
      <c r="D7">
        <v>39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768EC-1211-42E7-9201-7F201658FF73}">
  <dimension ref="A1:H6"/>
  <sheetViews>
    <sheetView workbookViewId="0">
      <selection activeCell="G5" sqref="G5"/>
    </sheetView>
  </sheetViews>
  <sheetFormatPr defaultRowHeight="14.5" x14ac:dyDescent="0.35"/>
  <cols>
    <col min="1" max="1" width="20.1796875" bestFit="1" customWidth="1"/>
    <col min="2" max="2" width="5.90625" bestFit="1" customWidth="1"/>
    <col min="3" max="3" width="9.90625" bestFit="1" customWidth="1"/>
    <col min="4" max="4" width="5.90625" bestFit="1" customWidth="1"/>
    <col min="5" max="5" width="9.90625" bestFit="1" customWidth="1"/>
    <col min="6" max="6" width="5.90625" bestFit="1" customWidth="1"/>
    <col min="7" max="7" width="9.90625" bestFit="1" customWidth="1"/>
  </cols>
  <sheetData>
    <row r="1" spans="1:8" x14ac:dyDescent="0.35">
      <c r="A1" s="40" t="s">
        <v>44</v>
      </c>
      <c r="B1" s="40" t="s">
        <v>41</v>
      </c>
      <c r="C1" s="40"/>
      <c r="D1" s="40" t="s">
        <v>42</v>
      </c>
      <c r="E1" s="40"/>
      <c r="F1" s="40" t="s">
        <v>43</v>
      </c>
      <c r="G1" s="40"/>
    </row>
    <row r="2" spans="1:8" x14ac:dyDescent="0.35">
      <c r="A2" s="40"/>
      <c r="B2" t="s">
        <v>45</v>
      </c>
      <c r="C2" t="s">
        <v>46</v>
      </c>
      <c r="D2" t="s">
        <v>45</v>
      </c>
      <c r="E2" t="s">
        <v>46</v>
      </c>
      <c r="F2" t="s">
        <v>45</v>
      </c>
      <c r="G2" t="s">
        <v>46</v>
      </c>
    </row>
    <row r="3" spans="1:8" x14ac:dyDescent="0.35">
      <c r="A3" s="40"/>
    </row>
    <row r="4" spans="1:8" x14ac:dyDescent="0.35">
      <c r="A4" t="s">
        <v>38</v>
      </c>
      <c r="B4">
        <v>4.97</v>
      </c>
      <c r="C4">
        <v>5.22</v>
      </c>
      <c r="D4">
        <v>5.3</v>
      </c>
      <c r="E4">
        <v>4.83</v>
      </c>
      <c r="F4">
        <v>4.95</v>
      </c>
      <c r="G4">
        <v>4.9000000000000004</v>
      </c>
      <c r="H4">
        <f>SUM(B4:G4)</f>
        <v>30.17</v>
      </c>
    </row>
    <row r="5" spans="1:8" x14ac:dyDescent="0.35">
      <c r="A5" t="s">
        <v>39</v>
      </c>
      <c r="B5" t="s">
        <v>47</v>
      </c>
      <c r="C5" t="s">
        <v>48</v>
      </c>
      <c r="D5" t="s">
        <v>49</v>
      </c>
      <c r="E5" t="s">
        <v>50</v>
      </c>
      <c r="F5" t="s">
        <v>51</v>
      </c>
      <c r="G5" t="s">
        <v>52</v>
      </c>
    </row>
    <row r="6" spans="1:8" x14ac:dyDescent="0.35">
      <c r="A6" t="s">
        <v>40</v>
      </c>
      <c r="B6" t="s">
        <v>53</v>
      </c>
      <c r="C6" t="s">
        <v>54</v>
      </c>
      <c r="D6" t="s">
        <v>55</v>
      </c>
      <c r="E6" t="s">
        <v>56</v>
      </c>
      <c r="F6" t="s">
        <v>57</v>
      </c>
      <c r="G6" t="s">
        <v>56</v>
      </c>
    </row>
  </sheetData>
  <mergeCells count="4">
    <mergeCell ref="A1:A3"/>
    <mergeCell ref="B1:C1"/>
    <mergeCell ref="D1:E1"/>
    <mergeCell ref="F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9CAE6-3034-4D58-BB1A-54F9E1D15FCE}">
  <dimension ref="A1:E11"/>
  <sheetViews>
    <sheetView workbookViewId="0">
      <selection activeCell="B13" sqref="B13:D13"/>
    </sheetView>
  </sheetViews>
  <sheetFormatPr defaultRowHeight="14.5" x14ac:dyDescent="0.35"/>
  <cols>
    <col min="1" max="1" width="26.26953125" bestFit="1" customWidth="1"/>
    <col min="2" max="2" width="7.36328125" style="43" customWidth="1"/>
    <col min="3" max="3" width="6.08984375" style="43" customWidth="1"/>
    <col min="4" max="4" width="9.26953125" style="43" customWidth="1"/>
  </cols>
  <sheetData>
    <row r="1" spans="1:5" x14ac:dyDescent="0.35">
      <c r="A1" s="22" t="s">
        <v>65</v>
      </c>
      <c r="B1" s="41" t="s">
        <v>41</v>
      </c>
      <c r="C1" s="41" t="s">
        <v>42</v>
      </c>
      <c r="D1" s="41" t="s">
        <v>43</v>
      </c>
      <c r="E1" s="14"/>
    </row>
    <row r="2" spans="1:5" x14ac:dyDescent="0.35">
      <c r="A2" s="23" t="s">
        <v>66</v>
      </c>
      <c r="B2" s="42">
        <v>2051</v>
      </c>
      <c r="C2" s="42">
        <v>1416</v>
      </c>
      <c r="D2" s="42">
        <v>675</v>
      </c>
      <c r="E2" s="14"/>
    </row>
    <row r="3" spans="1:5" x14ac:dyDescent="0.35">
      <c r="A3" s="23" t="s">
        <v>67</v>
      </c>
      <c r="B3" s="42">
        <v>267</v>
      </c>
      <c r="C3" s="42">
        <v>176</v>
      </c>
      <c r="D3" s="42">
        <v>99</v>
      </c>
      <c r="E3" s="14"/>
    </row>
    <row r="4" spans="1:5" x14ac:dyDescent="0.35">
      <c r="A4" s="23" t="s">
        <v>68</v>
      </c>
      <c r="B4" s="42">
        <v>2186</v>
      </c>
      <c r="C4" s="42">
        <v>902</v>
      </c>
      <c r="D4" s="42">
        <v>503</v>
      </c>
      <c r="E4" s="14"/>
    </row>
    <row r="5" spans="1:5" x14ac:dyDescent="0.35">
      <c r="A5" s="23" t="s">
        <v>69</v>
      </c>
      <c r="B5" s="42">
        <v>80</v>
      </c>
      <c r="C5" s="42">
        <v>67</v>
      </c>
      <c r="D5" s="42">
        <v>20</v>
      </c>
      <c r="E5" s="14"/>
    </row>
    <row r="6" spans="1:5" x14ac:dyDescent="0.35">
      <c r="A6" s="23" t="s">
        <v>70</v>
      </c>
      <c r="B6" s="42">
        <v>30</v>
      </c>
      <c r="C6" s="42">
        <v>31</v>
      </c>
      <c r="D6" s="42">
        <v>26</v>
      </c>
      <c r="E6" s="14"/>
    </row>
    <row r="7" spans="1:5" x14ac:dyDescent="0.35">
      <c r="A7" s="23" t="s">
        <v>72</v>
      </c>
      <c r="B7" s="42">
        <v>287</v>
      </c>
      <c r="C7" s="42">
        <v>322</v>
      </c>
      <c r="D7" s="42">
        <v>308</v>
      </c>
      <c r="E7" s="14"/>
    </row>
    <row r="8" spans="1:5" x14ac:dyDescent="0.35">
      <c r="A8" s="23" t="s">
        <v>73</v>
      </c>
      <c r="B8" s="42">
        <v>265</v>
      </c>
      <c r="C8" s="42">
        <v>192</v>
      </c>
      <c r="D8" s="42">
        <v>145</v>
      </c>
      <c r="E8" s="14"/>
    </row>
    <row r="9" spans="1:5" x14ac:dyDescent="0.35">
      <c r="A9" s="23" t="s">
        <v>74</v>
      </c>
      <c r="B9" s="42">
        <v>590</v>
      </c>
      <c r="C9" s="42">
        <v>415</v>
      </c>
      <c r="D9" s="42">
        <v>309</v>
      </c>
      <c r="E9" s="14"/>
    </row>
    <row r="10" spans="1:5" x14ac:dyDescent="0.35">
      <c r="A10" s="23" t="s">
        <v>75</v>
      </c>
      <c r="B10" s="42">
        <v>826</v>
      </c>
      <c r="C10" s="42">
        <v>874</v>
      </c>
      <c r="D10" s="42">
        <v>960</v>
      </c>
      <c r="E10" s="14"/>
    </row>
    <row r="11" spans="1:5" x14ac:dyDescent="0.35">
      <c r="A11" s="23" t="s">
        <v>76</v>
      </c>
      <c r="B11" s="42">
        <v>16</v>
      </c>
      <c r="C11" s="42">
        <v>20</v>
      </c>
      <c r="D11" s="42">
        <v>9</v>
      </c>
      <c r="E11" s="1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Sosial</vt:lpstr>
      <vt:lpstr>Kesejahteraan(Pekerjaan)</vt:lpstr>
      <vt:lpstr>UMP</vt:lpstr>
      <vt:lpstr>Pencari_Kerja_Terdaftar</vt:lpstr>
      <vt:lpstr>Tingkat_Pendidikan</vt:lpstr>
      <vt:lpstr>Kelompok_Umur</vt:lpstr>
      <vt:lpstr>Persentase_Kemiskinan_Sumbar</vt:lpstr>
      <vt:lpstr>Kejahatan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2023-02-01T04:30:32Z</dcterms:created>
  <dcterms:modified xsi:type="dcterms:W3CDTF">2023-02-09T07:38:20Z</dcterms:modified>
</cp:coreProperties>
</file>