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5110" yWindow="3140" windowWidth="12840" windowHeight="8960"/>
  </bookViews>
  <sheets>
    <sheet name="Лист1" sheetId="1" r:id="rId1"/>
  </sheets>
  <definedNames>
    <definedName name="_xlnm._FilterDatabase" localSheetId="0" hidden="1">Лист1!$D$1:$O$3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6" i="1"/>
  <c r="B7" l="1"/>
  <c r="B8" s="1"/>
  <c r="B9" s="1"/>
  <c r="D7"/>
  <c r="Q1"/>
  <c r="D2"/>
  <c r="D3" l="1"/>
  <c r="D8"/>
</calcChain>
</file>

<file path=xl/sharedStrings.xml><?xml version="1.0" encoding="utf-8"?>
<sst xmlns="http://schemas.openxmlformats.org/spreadsheetml/2006/main" count="31" uniqueCount="20">
  <si>
    <t>Сумма кредита, руб</t>
  </si>
  <si>
    <t>Срок кредита, лет</t>
  </si>
  <si>
    <t>Ставка</t>
  </si>
  <si>
    <t>Сумма платежа</t>
  </si>
  <si>
    <t>Общая сумма</t>
  </si>
  <si>
    <t>Переплата</t>
  </si>
  <si>
    <t>% Переплаты</t>
  </si>
  <si>
    <t>Столбец1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</si>
  <si>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</si>
  <si>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</si>
  <si>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</si>
  <si>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</si>
  <si>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</si>
  <si>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</si>
  <si>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</si>
  <si>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</si>
  <si>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</si>
  <si>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</si>
  <si>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</si>
  <si>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26 054,66 ₽</t>
  </si>
</sst>
</file>

<file path=xl/styles.xml><?xml version="1.0" encoding="utf-8"?>
<styleSheet xmlns="http://schemas.openxmlformats.org/spreadsheetml/2006/main">
  <numFmts count="4">
    <numFmt numFmtId="8" formatCode="#,##0.00\ &quot;₽&quot;;[Red]\-#,##0.00\ &quot;₽&quot;"/>
    <numFmt numFmtId="44" formatCode="_-* #,##0.00\ &quot;₽&quot;_-;\-* #,##0.00\ &quot;₽&quot;_-;_-* &quot;-&quot;??\ &quot;₽&quot;_-;_-@_-"/>
    <numFmt numFmtId="164" formatCode="0.0%"/>
    <numFmt numFmtId="165" formatCode="_-* #,##0\ &quot;₽&quot;_-;\-* #,##0\ &quot;₽&quot;_-;_-* &quot;-&quot;??\ &quot;₽&quot;_-;_-@_-"/>
  </numFmts>
  <fonts count="4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6">
    <xf numFmtId="0" fontId="0" fillId="0" borderId="0" xfId="0"/>
    <xf numFmtId="8" fontId="0" fillId="0" borderId="0" xfId="0" applyNumberFormat="1"/>
    <xf numFmtId="9" fontId="0" fillId="0" borderId="0" xfId="1" applyFont="1"/>
    <xf numFmtId="9" fontId="0" fillId="0" borderId="0" xfId="0" applyNumberFormat="1"/>
    <xf numFmtId="164" fontId="0" fillId="0" borderId="0" xfId="0" applyNumberFormat="1"/>
    <xf numFmtId="0" fontId="2" fillId="0" borderId="0" xfId="0" applyFont="1" applyFill="1" applyBorder="1" applyAlignment="1">
      <alignment horizontal="justify" vertical="center" wrapText="1"/>
    </xf>
    <xf numFmtId="0" fontId="2" fillId="0" borderId="0" xfId="0" applyFont="1" applyBorder="1" applyAlignment="1">
      <alignment horizontal="justify" vertical="center" wrapText="1"/>
    </xf>
    <xf numFmtId="165" fontId="2" fillId="0" borderId="0" xfId="2" applyNumberFormat="1" applyFont="1" applyBorder="1" applyAlignment="1">
      <alignment horizontal="justify" vertical="center" wrapText="1"/>
    </xf>
    <xf numFmtId="10" fontId="2" fillId="0" borderId="0" xfId="0" applyNumberFormat="1" applyFont="1" applyBorder="1" applyAlignment="1">
      <alignment horizontal="justify" vertical="center" wrapText="1"/>
    </xf>
    <xf numFmtId="0" fontId="0" fillId="0" borderId="0" xfId="0" applyBorder="1"/>
    <xf numFmtId="8" fontId="0" fillId="0" borderId="1" xfId="0" applyNumberFormat="1" applyBorder="1"/>
    <xf numFmtId="0" fontId="0" fillId="0" borderId="1" xfId="0" applyBorder="1"/>
    <xf numFmtId="9" fontId="0" fillId="0" borderId="1" xfId="0" applyNumberFormat="1" applyBorder="1"/>
    <xf numFmtId="164" fontId="0" fillId="0" borderId="1" xfId="0" applyNumberFormat="1" applyBorder="1"/>
    <xf numFmtId="8" fontId="3" fillId="2" borderId="1" xfId="0" applyNumberFormat="1" applyFont="1" applyFill="1" applyBorder="1"/>
    <xf numFmtId="0" fontId="3" fillId="2" borderId="1" xfId="0" applyFont="1" applyFill="1" applyBorder="1"/>
  </cellXfs>
  <cellStyles count="3">
    <cellStyle name="Денежный" xfId="2" builtinId="4"/>
    <cellStyle name="Обычный" xfId="0" builtinId="0"/>
    <cellStyle name="Процентный" xfId="1" builtinId="5"/>
  </cellStyles>
  <dxfs count="1"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D6:O8" totalsRowShown="0">
  <autoFilter ref="D6:O8"/>
  <tableColumns count="12">
    <tableColumn id="1" name="Столбец1">
      <calculatedColumnFormula>$B$9</calculatedColumnFormula>
    </tableColumn>
    <tableColumn id="2" name="5"/>
    <tableColumn id="3" name="6"/>
    <tableColumn id="4" name="7"/>
    <tableColumn id="5" name="8"/>
    <tableColumn id="6" name="9"/>
    <tableColumn id="7" name="10"/>
    <tableColumn id="8" name="11"/>
    <tableColumn id="9" name="12"/>
    <tableColumn id="10" name="13"/>
    <tableColumn id="11" name="14"/>
    <tableColumn id="12" name="15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Q16:AB29" totalsRowShown="0">
  <autoFilter ref="Q16:AB29"/>
  <tableColumns count="12">
    <tableColumn id="1" name="26 054,66 ₽" dataDxfId="0"/>
    <tableColumn id="2" name="5"/>
    <tableColumn id="3" name="6"/>
    <tableColumn id="4" name="7"/>
    <tableColumn id="5" name="8"/>
    <tableColumn id="6" name="9"/>
    <tableColumn id="7" name="10"/>
    <tableColumn id="8" name="11"/>
    <tableColumn id="9" name="12"/>
    <tableColumn id="10" name="13"/>
    <tableColumn id="11" name="14"/>
    <tableColumn id="12" name="15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E29"/>
  <sheetViews>
    <sheetView tabSelected="1" zoomScale="73" workbookViewId="0">
      <selection activeCell="C1" sqref="C1"/>
    </sheetView>
  </sheetViews>
  <sheetFormatPr defaultRowHeight="14.5"/>
  <cols>
    <col min="1" max="1" width="19.81640625" bestFit="1" customWidth="1"/>
    <col min="2" max="2" width="15.36328125" customWidth="1"/>
    <col min="4" max="4" width="11.453125" bestFit="1" customWidth="1"/>
    <col min="16" max="16" width="11.36328125" bestFit="1" customWidth="1"/>
    <col min="17" max="17" width="13.81640625" customWidth="1"/>
    <col min="135" max="135" width="14" bestFit="1" customWidth="1"/>
  </cols>
  <sheetData>
    <row r="1" spans="1:135" ht="15.5">
      <c r="A1" s="6" t="s">
        <v>0</v>
      </c>
      <c r="B1" s="7">
        <v>2100000</v>
      </c>
      <c r="D1" s="15"/>
      <c r="E1" s="15">
        <v>5</v>
      </c>
      <c r="F1" s="15">
        <v>6</v>
      </c>
      <c r="G1" s="15">
        <v>7</v>
      </c>
      <c r="H1" s="15">
        <v>8</v>
      </c>
      <c r="I1" s="15">
        <v>9</v>
      </c>
      <c r="J1" s="15">
        <v>10</v>
      </c>
      <c r="K1" s="15">
        <v>11</v>
      </c>
      <c r="L1" s="15">
        <v>12</v>
      </c>
      <c r="M1" s="15">
        <v>13</v>
      </c>
      <c r="N1" s="15">
        <v>14</v>
      </c>
      <c r="O1" s="15">
        <v>15</v>
      </c>
      <c r="Q1" s="14">
        <f>$B$6</f>
        <v>26054.658882229865</v>
      </c>
      <c r="R1" s="15">
        <v>5</v>
      </c>
      <c r="S1" s="15">
        <v>6</v>
      </c>
      <c r="T1" s="15">
        <v>7</v>
      </c>
      <c r="U1" s="15">
        <v>8</v>
      </c>
      <c r="V1" s="15">
        <v>9</v>
      </c>
      <c r="W1" s="15">
        <v>10</v>
      </c>
      <c r="X1" s="15">
        <v>11</v>
      </c>
      <c r="Y1" s="15">
        <v>12</v>
      </c>
      <c r="Z1" s="15">
        <v>13</v>
      </c>
      <c r="AA1" s="15">
        <v>14</v>
      </c>
      <c r="AB1" s="15">
        <v>15</v>
      </c>
    </row>
    <row r="2" spans="1:135" ht="15.5">
      <c r="A2" s="6" t="s">
        <v>1</v>
      </c>
      <c r="B2" s="6">
        <v>11</v>
      </c>
      <c r="D2" s="10">
        <f>$B$6</f>
        <v>26054.658882229865</v>
      </c>
      <c r="E2" s="11">
        <f t="dataTable" ref="E2:O3" dt2D="0" dtr="1" r1="B2" ca="1"/>
        <v>44412.417822541618</v>
      </c>
      <c r="F2" s="11">
        <v>38692.794636897182</v>
      </c>
      <c r="G2" s="11">
        <v>34645.858767886617</v>
      </c>
      <c r="H2" s="11">
        <v>31643.941068214299</v>
      </c>
      <c r="I2" s="11">
        <v>29338.286772902444</v>
      </c>
      <c r="J2" s="11">
        <v>27519.600695161418</v>
      </c>
      <c r="K2" s="11">
        <v>26054.658882229865</v>
      </c>
      <c r="L2" s="11">
        <v>24854.61460347048</v>
      </c>
      <c r="M2" s="11">
        <v>23857.93246667572</v>
      </c>
      <c r="N2" s="11">
        <v>23020.636574559005</v>
      </c>
      <c r="O2" s="11">
        <v>22310.45948020431</v>
      </c>
      <c r="P2" s="1"/>
      <c r="Q2" s="12">
        <v>0.08</v>
      </c>
      <c r="R2" s="11">
        <f t="dataTable" ref="R2:AB14" dt2D="1" dtr="1" r1="B2" r2="B3"/>
        <v>42580.428005669026</v>
      </c>
      <c r="S2" s="11">
        <v>36819.805285101102</v>
      </c>
      <c r="T2" s="11">
        <v>32731.050245606239</v>
      </c>
      <c r="U2" s="11">
        <v>29687.026434544267</v>
      </c>
      <c r="V2" s="11">
        <v>27339.301263196205</v>
      </c>
      <c r="W2" s="11">
        <v>25478.794814625096</v>
      </c>
      <c r="X2" s="11">
        <v>23972.438464470455</v>
      </c>
      <c r="Y2" s="11">
        <v>22731.504251473227</v>
      </c>
      <c r="Z2" s="11">
        <v>21694.551511522634</v>
      </c>
      <c r="AA2" s="11">
        <v>20817.682138010208</v>
      </c>
      <c r="AB2" s="11">
        <v>20068.693770937465</v>
      </c>
      <c r="EE2" s="1"/>
    </row>
    <row r="3" spans="1:135" ht="15.5">
      <c r="A3" s="6" t="s">
        <v>2</v>
      </c>
      <c r="B3" s="8">
        <v>9.8000000000000004E-2</v>
      </c>
      <c r="D3" s="12">
        <f>$B$9</f>
        <v>0.6377214154544486</v>
      </c>
      <c r="E3" s="11">
        <v>0.268926223501189</v>
      </c>
      <c r="F3" s="11">
        <v>0.32661010183647476</v>
      </c>
      <c r="G3" s="11">
        <v>0.38583435071546474</v>
      </c>
      <c r="H3" s="11">
        <v>0.44658016311836785</v>
      </c>
      <c r="I3" s="11">
        <v>0.50882617689212584</v>
      </c>
      <c r="J3" s="11">
        <v>0.572548611152081</v>
      </c>
      <c r="K3" s="11">
        <v>0.6377214154544486</v>
      </c>
      <c r="L3" s="11">
        <v>0.70431642995226129</v>
      </c>
      <c r="M3" s="11">
        <v>0.77230355466733913</v>
      </c>
      <c r="N3" s="11">
        <v>0.84165092596472046</v>
      </c>
      <c r="O3" s="11">
        <v>0.9123250983032265</v>
      </c>
      <c r="Q3" s="13">
        <v>8.5000000000000006E-2</v>
      </c>
      <c r="R3" s="11">
        <v>43084.715786807516</v>
      </c>
      <c r="S3" s="11">
        <v>37334.607692066667</v>
      </c>
      <c r="T3" s="11">
        <v>33256.619417995382</v>
      </c>
      <c r="U3" s="11">
        <v>30223.470024920105</v>
      </c>
      <c r="V3" s="11">
        <v>27886.640681808043</v>
      </c>
      <c r="W3" s="11">
        <v>26036.994663647285</v>
      </c>
      <c r="X3" s="11">
        <v>24541.422903588405</v>
      </c>
      <c r="Y3" s="11">
        <v>23311.166850604652</v>
      </c>
      <c r="Z3" s="11">
        <v>22284.761613210416</v>
      </c>
      <c r="AA3" s="11">
        <v>21418.289237674911</v>
      </c>
      <c r="AB3" s="11">
        <v>20679.530716437428</v>
      </c>
    </row>
    <row r="4" spans="1:135">
      <c r="A4" s="9"/>
      <c r="B4" s="9"/>
      <c r="Q4" s="12">
        <v>0.09</v>
      </c>
      <c r="R4" s="11">
        <v>43592.545975343019</v>
      </c>
      <c r="S4" s="11">
        <v>37853.628053370529</v>
      </c>
      <c r="T4" s="11">
        <v>33787.064346080682</v>
      </c>
      <c r="U4" s="11">
        <v>30765.426874754998</v>
      </c>
      <c r="V4" s="11">
        <v>28440.108171588028</v>
      </c>
      <c r="W4" s="11">
        <v>26601.912487552207</v>
      </c>
      <c r="X4" s="11">
        <v>25117.688292302551</v>
      </c>
      <c r="Y4" s="11">
        <v>23898.644631968375</v>
      </c>
      <c r="Z4" s="11">
        <v>22883.290792518306</v>
      </c>
      <c r="AA4" s="11">
        <v>22027.687602953632</v>
      </c>
      <c r="AB4" s="11">
        <v>21299.59826739737</v>
      </c>
    </row>
    <row r="5" spans="1:135">
      <c r="Q5" s="13">
        <v>9.5000000000000001E-2</v>
      </c>
      <c r="R5" s="11">
        <v>44103.908750403025</v>
      </c>
      <c r="S5" s="11">
        <v>38376.850707900812</v>
      </c>
      <c r="T5" s="11">
        <v>34322.361530727001</v>
      </c>
      <c r="U5" s="11">
        <v>31312.863409338082</v>
      </c>
      <c r="V5" s="11">
        <v>28999.657644124931</v>
      </c>
      <c r="W5" s="11">
        <v>27173.487087763395</v>
      </c>
      <c r="X5" s="11">
        <v>25701.155611465339</v>
      </c>
      <c r="Y5" s="11">
        <v>24493.837977173825</v>
      </c>
      <c r="Z5" s="11">
        <v>23490.016030933028</v>
      </c>
      <c r="AA5" s="11">
        <v>22645.728037695586</v>
      </c>
      <c r="AB5" s="11">
        <v>21928.718340139647</v>
      </c>
    </row>
    <row r="6" spans="1:135" ht="15.5">
      <c r="A6" s="5" t="s">
        <v>3</v>
      </c>
      <c r="B6" s="1">
        <f>PMT(B3/12,B2*12,-B1,0,0)</f>
        <v>26054.658882229865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Q6" s="12">
        <v>0.1</v>
      </c>
      <c r="R6" s="11">
        <v>44618.793893663526</v>
      </c>
      <c r="S6" s="11">
        <v>38904.25932911814</v>
      </c>
      <c r="T6" s="11">
        <v>34862.486456460516</v>
      </c>
      <c r="U6" s="11">
        <v>31865.744605389194</v>
      </c>
      <c r="V6" s="11">
        <v>29565.241056479656</v>
      </c>
      <c r="W6" s="11">
        <v>27751.654745170024</v>
      </c>
      <c r="X6" s="11">
        <v>26291.742714991393</v>
      </c>
      <c r="Y6" s="11">
        <v>25096.643519374069</v>
      </c>
      <c r="Z6" s="11">
        <v>24104.809955219276</v>
      </c>
      <c r="AA6" s="11">
        <v>23272.256434740848</v>
      </c>
      <c r="AB6" s="11">
        <v>22566.707471870486</v>
      </c>
    </row>
    <row r="7" spans="1:135">
      <c r="A7" t="s">
        <v>4</v>
      </c>
      <c r="B7" s="1">
        <f>B6*B2*12</f>
        <v>3439214.9724543421</v>
      </c>
      <c r="D7" s="1">
        <f>$B$6</f>
        <v>26054.658882229865</v>
      </c>
      <c r="E7">
        <v>44412.417822541618</v>
      </c>
      <c r="F7">
        <v>38692.794636897182</v>
      </c>
      <c r="G7">
        <v>34645.858767886617</v>
      </c>
      <c r="H7">
        <v>31643.941068214299</v>
      </c>
      <c r="I7">
        <v>29338.286772902444</v>
      </c>
      <c r="J7">
        <v>27519.600695161418</v>
      </c>
      <c r="K7">
        <v>26054.658882229865</v>
      </c>
      <c r="L7">
        <v>24854.61460347048</v>
      </c>
      <c r="M7">
        <v>23857.93246667572</v>
      </c>
      <c r="N7">
        <v>23020.636574559005</v>
      </c>
      <c r="O7">
        <v>22310.45948020431</v>
      </c>
      <c r="Q7" s="13">
        <v>0.105</v>
      </c>
      <c r="R7" s="11">
        <v>45137.190794046357</v>
      </c>
      <c r="S7" s="11">
        <v>39435.836935528583</v>
      </c>
      <c r="T7" s="11">
        <v>35407.413612308912</v>
      </c>
      <c r="U7" s="11">
        <v>32424.034028997405</v>
      </c>
      <c r="V7" s="11">
        <v>30136.808475482074</v>
      </c>
      <c r="W7" s="11">
        <v>28336.349322864717</v>
      </c>
      <c r="X7" s="11">
        <v>26889.364486105413</v>
      </c>
      <c r="Y7" s="11">
        <v>25706.954371083739</v>
      </c>
      <c r="Z7" s="11">
        <v>24727.541157679847</v>
      </c>
      <c r="AA7" s="11">
        <v>23907.114211935797</v>
      </c>
      <c r="AB7" s="11">
        <v>23213.377397640481</v>
      </c>
    </row>
    <row r="8" spans="1:135">
      <c r="A8" t="s">
        <v>5</v>
      </c>
      <c r="B8" s="1">
        <f>B7-B1</f>
        <v>1339214.9724543421</v>
      </c>
      <c r="D8" s="3">
        <f>$B$9</f>
        <v>0.6377214154544486</v>
      </c>
      <c r="E8">
        <v>0.268926223501189</v>
      </c>
      <c r="F8">
        <v>0.32661010183647476</v>
      </c>
      <c r="G8">
        <v>0.38583435071546474</v>
      </c>
      <c r="H8">
        <v>0.44658016311836785</v>
      </c>
      <c r="I8">
        <v>0.50882617689212584</v>
      </c>
      <c r="J8">
        <v>0.572548611152081</v>
      </c>
      <c r="K8">
        <v>0.6377214154544486</v>
      </c>
      <c r="L8">
        <v>0.70431642995226129</v>
      </c>
      <c r="M8">
        <v>0.77230355466733913</v>
      </c>
      <c r="N8">
        <v>0.84165092596472046</v>
      </c>
      <c r="O8">
        <v>0.9123250983032265</v>
      </c>
      <c r="Q8" s="12">
        <v>0.11</v>
      </c>
      <c r="R8" s="11">
        <v>45659.08845255059</v>
      </c>
      <c r="S8" s="11">
        <v>39971.565901481903</v>
      </c>
      <c r="T8" s="11">
        <v>35957.116513287147</v>
      </c>
      <c r="U8" s="11">
        <v>32987.693874678189</v>
      </c>
      <c r="V8" s="11">
        <v>30714.308143760361</v>
      </c>
      <c r="W8" s="11">
        <v>28927.502371303566</v>
      </c>
      <c r="X8" s="11">
        <v>27493.932996637421</v>
      </c>
      <c r="Y8" s="11">
        <v>26324.660355366432</v>
      </c>
      <c r="Z8" s="11">
        <v>25358.074519452941</v>
      </c>
      <c r="AA8" s="11">
        <v>24550.138749722319</v>
      </c>
      <c r="AB8" s="11">
        <v>23868.53562567777</v>
      </c>
    </row>
    <row r="9" spans="1:135">
      <c r="A9" t="s">
        <v>6</v>
      </c>
      <c r="B9" s="3">
        <f>B8/B1</f>
        <v>0.6377214154544486</v>
      </c>
      <c r="Q9" s="13">
        <v>0.115</v>
      </c>
      <c r="R9" s="11">
        <v>46184.475487227879</v>
      </c>
      <c r="S9" s="11">
        <v>40511.427968292483</v>
      </c>
      <c r="T9" s="11">
        <v>36511.567722504304</v>
      </c>
      <c r="U9" s="11">
        <v>33556.685005478808</v>
      </c>
      <c r="V9" s="11">
        <v>31297.686547347366</v>
      </c>
      <c r="W9" s="11">
        <v>29525.043235585879</v>
      </c>
      <c r="X9" s="11">
        <v>28105.357668824763</v>
      </c>
      <c r="Y9" s="11">
        <v>26949.64823949078</v>
      </c>
      <c r="Z9" s="11">
        <v>25996.271535429769</v>
      </c>
      <c r="AA9" s="11">
        <v>25201.163828181903</v>
      </c>
      <c r="AB9" s="11">
        <v>24531.986008067968</v>
      </c>
    </row>
    <row r="10" spans="1:135">
      <c r="B10" s="2"/>
      <c r="Q10" s="12">
        <v>0.12</v>
      </c>
      <c r="R10" s="11">
        <v>46713.340138293701</v>
      </c>
      <c r="S10" s="11">
        <v>41055.404255667971</v>
      </c>
      <c r="T10" s="11">
        <v>37070.738873855</v>
      </c>
      <c r="U10" s="11">
        <v>34130.966994051203</v>
      </c>
      <c r="V10" s="11">
        <v>31886.888484699066</v>
      </c>
      <c r="W10" s="11">
        <v>30128.899164543331</v>
      </c>
      <c r="X10" s="11">
        <v>28723.545439078389</v>
      </c>
      <c r="Y10" s="11">
        <v>27581.801970164641</v>
      </c>
      <c r="Z10" s="11">
        <v>26641.990639411331</v>
      </c>
      <c r="AA10" s="11">
        <v>25860.020061500149</v>
      </c>
      <c r="AB10" s="11">
        <v>25203.529303921776</v>
      </c>
    </row>
    <row r="11" spans="1:135">
      <c r="Q11" s="13">
        <v>0.125</v>
      </c>
      <c r="R11" s="11">
        <v>47245.670273373129</v>
      </c>
      <c r="S11" s="11">
        <v>41603.47527343352</v>
      </c>
      <c r="T11" s="11">
        <v>37634.600695261761</v>
      </c>
      <c r="U11" s="11">
        <v>34710.498164613178</v>
      </c>
      <c r="V11" s="11">
        <v>32481.857136961818</v>
      </c>
      <c r="W11" s="11">
        <v>30738.995421331652</v>
      </c>
      <c r="X11" s="11">
        <v>29348.400923179699</v>
      </c>
      <c r="Y11" s="11">
        <v>28221.002909479605</v>
      </c>
      <c r="Z11" s="11">
        <v>27295.087528174601</v>
      </c>
      <c r="AA11" s="11">
        <v>26526.535327919992</v>
      </c>
      <c r="AB11" s="11">
        <v>25882.963732361317</v>
      </c>
    </row>
    <row r="12" spans="1:135">
      <c r="Q12" s="12">
        <v>0.13</v>
      </c>
      <c r="R12" s="11">
        <v>47781.453392870608</v>
      </c>
      <c r="S12" s="11">
        <v>42155.620933533741</v>
      </c>
      <c r="T12" s="11">
        <v>38203.123032429023</v>
      </c>
      <c r="U12" s="11">
        <v>35295.235635714416</v>
      </c>
      <c r="V12" s="11">
        <v>33082.534139321557</v>
      </c>
      <c r="W12" s="11">
        <v>31355.255395217289</v>
      </c>
      <c r="X12" s="11">
        <v>29979.826582381265</v>
      </c>
      <c r="Y12" s="11">
        <v>28867.130070721581</v>
      </c>
      <c r="Z12" s="11">
        <v>27955.415483173092</v>
      </c>
      <c r="AA12" s="11">
        <v>27200.535193362863</v>
      </c>
      <c r="AB12" s="11">
        <v>26570.085512858219</v>
      </c>
    </row>
    <row r="13" spans="1:135">
      <c r="Q13" s="13">
        <v>0.13500000000000001</v>
      </c>
      <c r="R13" s="11">
        <v>48320.676635462856</v>
      </c>
      <c r="S13" s="11">
        <v>42711.820562301335</v>
      </c>
      <c r="T13" s="11">
        <v>38776.274873075483</v>
      </c>
      <c r="U13" s="11">
        <v>35885.135363728128</v>
      </c>
      <c r="V13" s="11">
        <v>33688.859653273073</v>
      </c>
      <c r="W13" s="11">
        <v>31977.600714259337</v>
      </c>
      <c r="X13" s="11">
        <v>30617.722889900317</v>
      </c>
      <c r="Y13" s="11">
        <v>29520.060353235738</v>
      </c>
      <c r="Z13" s="11">
        <v>28622.825688663204</v>
      </c>
      <c r="AA13" s="11">
        <v>27881.843327020866</v>
      </c>
      <c r="AB13" s="11">
        <v>27264.689390673571</v>
      </c>
    </row>
    <row r="14" spans="1:135">
      <c r="Q14" s="12">
        <v>0.14000000000000001</v>
      </c>
      <c r="R14" s="11">
        <v>48863.326783714052</v>
      </c>
      <c r="S14" s="11">
        <v>43272.052912981249</v>
      </c>
      <c r="T14" s="11">
        <v>39354.024371611114</v>
      </c>
      <c r="U14" s="11">
        <v>36480.152186989661</v>
      </c>
      <c r="V14" s="11">
        <v>34300.772439648812</v>
      </c>
      <c r="W14" s="11">
        <v>32605.951358591992</v>
      </c>
      <c r="X14" s="11">
        <v>31261.988497308317</v>
      </c>
      <c r="Y14" s="11">
        <v>30179.668775568192</v>
      </c>
      <c r="Z14" s="11">
        <v>29297.167545116794</v>
      </c>
      <c r="AA14" s="11">
        <v>28570.281907352448</v>
      </c>
      <c r="AB14" s="11">
        <v>27966.569145372599</v>
      </c>
    </row>
    <row r="16" spans="1:135">
      <c r="Q16" s="1" t="s">
        <v>19</v>
      </c>
      <c r="R16" t="s">
        <v>8</v>
      </c>
      <c r="S16" t="s">
        <v>9</v>
      </c>
      <c r="T16" t="s">
        <v>10</v>
      </c>
      <c r="U16" t="s">
        <v>11</v>
      </c>
      <c r="V16" t="s">
        <v>12</v>
      </c>
      <c r="W16" t="s">
        <v>13</v>
      </c>
      <c r="X16" t="s">
        <v>14</v>
      </c>
      <c r="Y16" t="s">
        <v>15</v>
      </c>
      <c r="Z16" t="s">
        <v>16</v>
      </c>
      <c r="AA16" t="s">
        <v>17</v>
      </c>
      <c r="AB16" t="s">
        <v>18</v>
      </c>
    </row>
    <row r="17" spans="17:28">
      <c r="Q17" s="3">
        <v>0.08</v>
      </c>
      <c r="R17">
        <v>42580.428005669026</v>
      </c>
      <c r="S17">
        <v>36819.805285101102</v>
      </c>
      <c r="T17">
        <v>32731.050245606239</v>
      </c>
      <c r="U17">
        <v>29687.026434544267</v>
      </c>
      <c r="V17">
        <v>27339.301263196205</v>
      </c>
      <c r="W17">
        <v>25478.794814625096</v>
      </c>
      <c r="X17">
        <v>23972.438464470455</v>
      </c>
      <c r="Y17">
        <v>22731.504251473227</v>
      </c>
      <c r="Z17">
        <v>21694.551511522634</v>
      </c>
      <c r="AA17">
        <v>20817.682138010208</v>
      </c>
      <c r="AB17">
        <v>20068.693770937465</v>
      </c>
    </row>
    <row r="18" spans="17:28">
      <c r="Q18" s="4">
        <v>8.5000000000000006E-2</v>
      </c>
      <c r="R18">
        <v>43084.715786807516</v>
      </c>
      <c r="S18">
        <v>37334.607692066667</v>
      </c>
      <c r="T18">
        <v>33256.619417995382</v>
      </c>
      <c r="U18">
        <v>30223.470024920105</v>
      </c>
      <c r="V18">
        <v>27886.640681808043</v>
      </c>
      <c r="W18">
        <v>26036.994663647285</v>
      </c>
      <c r="X18">
        <v>24541.422903588405</v>
      </c>
      <c r="Y18">
        <v>23311.166850604652</v>
      </c>
      <c r="Z18">
        <v>22284.761613210416</v>
      </c>
      <c r="AA18">
        <v>21418.289237674911</v>
      </c>
      <c r="AB18">
        <v>20679.530716437428</v>
      </c>
    </row>
    <row r="19" spans="17:28">
      <c r="Q19" s="3">
        <v>0.09</v>
      </c>
      <c r="R19">
        <v>43592.545975343019</v>
      </c>
      <c r="S19">
        <v>37853.628053370529</v>
      </c>
      <c r="T19">
        <v>33787.064346080682</v>
      </c>
      <c r="U19">
        <v>30765.426874754998</v>
      </c>
      <c r="V19">
        <v>28440.108171588028</v>
      </c>
      <c r="W19">
        <v>26601.912487552207</v>
      </c>
      <c r="X19">
        <v>25117.688292302551</v>
      </c>
      <c r="Y19">
        <v>23898.644631968375</v>
      </c>
      <c r="Z19">
        <v>22883.290792518306</v>
      </c>
      <c r="AA19">
        <v>22027.687602953632</v>
      </c>
      <c r="AB19">
        <v>21299.59826739737</v>
      </c>
    </row>
    <row r="20" spans="17:28">
      <c r="Q20" s="4">
        <v>9.5000000000000001E-2</v>
      </c>
      <c r="R20">
        <v>44103.908750403025</v>
      </c>
      <c r="S20">
        <v>38376.850707900812</v>
      </c>
      <c r="T20">
        <v>34322.361530727001</v>
      </c>
      <c r="U20">
        <v>31312.863409338082</v>
      </c>
      <c r="V20">
        <v>28999.657644124931</v>
      </c>
      <c r="W20">
        <v>27173.487087763395</v>
      </c>
      <c r="X20">
        <v>25701.155611465339</v>
      </c>
      <c r="Y20">
        <v>24493.837977173825</v>
      </c>
      <c r="Z20">
        <v>23490.016030933028</v>
      </c>
      <c r="AA20">
        <v>22645.728037695586</v>
      </c>
      <c r="AB20">
        <v>21928.718340139647</v>
      </c>
    </row>
    <row r="21" spans="17:28">
      <c r="Q21" s="3">
        <v>0.1</v>
      </c>
      <c r="R21">
        <v>44618.793893663526</v>
      </c>
      <c r="S21">
        <v>38904.25932911814</v>
      </c>
      <c r="T21">
        <v>34862.486456460516</v>
      </c>
      <c r="U21">
        <v>31865.744605389194</v>
      </c>
      <c r="V21">
        <v>29565.241056479656</v>
      </c>
      <c r="W21">
        <v>27751.654745170024</v>
      </c>
      <c r="X21">
        <v>26291.742714991393</v>
      </c>
      <c r="Y21">
        <v>25096.643519374069</v>
      </c>
      <c r="Z21">
        <v>24104.809955219276</v>
      </c>
      <c r="AA21">
        <v>23272.256434740848</v>
      </c>
      <c r="AB21">
        <v>22566.707471870486</v>
      </c>
    </row>
    <row r="22" spans="17:28">
      <c r="Q22" s="4">
        <v>0.105</v>
      </c>
      <c r="R22">
        <v>45137.190794046357</v>
      </c>
      <c r="S22">
        <v>39435.836935528583</v>
      </c>
      <c r="T22">
        <v>35407.413612308912</v>
      </c>
      <c r="U22">
        <v>32424.034028997405</v>
      </c>
      <c r="V22">
        <v>30136.808475482074</v>
      </c>
      <c r="W22">
        <v>28336.349322864717</v>
      </c>
      <c r="X22">
        <v>26889.364486105413</v>
      </c>
      <c r="Y22">
        <v>25706.954371083739</v>
      </c>
      <c r="Z22">
        <v>24727.541157679847</v>
      </c>
      <c r="AA22">
        <v>23907.114211935797</v>
      </c>
      <c r="AB22">
        <v>23213.377397640481</v>
      </c>
    </row>
    <row r="23" spans="17:28">
      <c r="Q23" s="3">
        <v>0.11</v>
      </c>
      <c r="R23">
        <v>45659.08845255059</v>
      </c>
      <c r="S23">
        <v>39971.565901481903</v>
      </c>
      <c r="T23">
        <v>35957.116513287147</v>
      </c>
      <c r="U23">
        <v>32987.693874678189</v>
      </c>
      <c r="V23">
        <v>30714.308143760361</v>
      </c>
      <c r="W23">
        <v>28927.502371303566</v>
      </c>
      <c r="X23">
        <v>27493.932996637421</v>
      </c>
      <c r="Y23">
        <v>26324.660355366432</v>
      </c>
      <c r="Z23">
        <v>25358.074519452941</v>
      </c>
      <c r="AA23">
        <v>24550.138749722319</v>
      </c>
      <c r="AB23">
        <v>23868.53562567777</v>
      </c>
    </row>
    <row r="24" spans="17:28">
      <c r="Q24" s="4">
        <v>0.115</v>
      </c>
      <c r="R24">
        <v>46184.475487227879</v>
      </c>
      <c r="S24">
        <v>40511.427968292483</v>
      </c>
      <c r="T24">
        <v>36511.567722504304</v>
      </c>
      <c r="U24">
        <v>33556.685005478808</v>
      </c>
      <c r="V24">
        <v>31297.686547347366</v>
      </c>
      <c r="W24">
        <v>29525.043235585879</v>
      </c>
      <c r="X24">
        <v>28105.357668824763</v>
      </c>
      <c r="Y24">
        <v>26949.64823949078</v>
      </c>
      <c r="Z24">
        <v>25996.271535429769</v>
      </c>
      <c r="AA24">
        <v>25201.163828181903</v>
      </c>
      <c r="AB24">
        <v>24531.986008067968</v>
      </c>
    </row>
    <row r="25" spans="17:28">
      <c r="Q25" s="3">
        <v>0.12</v>
      </c>
      <c r="R25">
        <v>46713.340138293701</v>
      </c>
      <c r="S25">
        <v>41055.404255667971</v>
      </c>
      <c r="T25">
        <v>37070.738873855</v>
      </c>
      <c r="U25">
        <v>34130.966994051203</v>
      </c>
      <c r="V25">
        <v>31886.888484699066</v>
      </c>
      <c r="W25">
        <v>30128.899164543331</v>
      </c>
      <c r="X25">
        <v>28723.545439078389</v>
      </c>
      <c r="Y25">
        <v>27581.801970164641</v>
      </c>
      <c r="Z25">
        <v>26641.990639411331</v>
      </c>
      <c r="AA25">
        <v>25860.020061500149</v>
      </c>
      <c r="AB25">
        <v>25203.529303921776</v>
      </c>
    </row>
    <row r="26" spans="17:28">
      <c r="Q26" s="4">
        <v>0.125</v>
      </c>
      <c r="R26">
        <v>47245.670273373129</v>
      </c>
      <c r="S26">
        <v>41603.47527343352</v>
      </c>
      <c r="T26">
        <v>37634.600695261761</v>
      </c>
      <c r="U26">
        <v>34710.498164613178</v>
      </c>
      <c r="V26">
        <v>32481.857136961818</v>
      </c>
      <c r="W26">
        <v>30738.995421331652</v>
      </c>
      <c r="X26">
        <v>29348.400923179699</v>
      </c>
      <c r="Y26">
        <v>28221.002909479605</v>
      </c>
      <c r="Z26">
        <v>27295.087528174601</v>
      </c>
      <c r="AA26">
        <v>26526.535327919992</v>
      </c>
      <c r="AB26">
        <v>25882.963732361317</v>
      </c>
    </row>
    <row r="27" spans="17:28">
      <c r="Q27" s="3">
        <v>0.13</v>
      </c>
      <c r="R27">
        <v>47781.453392870608</v>
      </c>
      <c r="S27">
        <v>42155.620933533741</v>
      </c>
      <c r="T27">
        <v>38203.123032429023</v>
      </c>
      <c r="U27">
        <v>35295.235635714416</v>
      </c>
      <c r="V27">
        <v>33082.534139321557</v>
      </c>
      <c r="W27">
        <v>31355.255395217289</v>
      </c>
      <c r="X27">
        <v>29979.826582381265</v>
      </c>
      <c r="Y27">
        <v>28867.130070721581</v>
      </c>
      <c r="Z27">
        <v>27955.415483173092</v>
      </c>
      <c r="AA27">
        <v>27200.535193362863</v>
      </c>
      <c r="AB27">
        <v>26570.085512858219</v>
      </c>
    </row>
    <row r="28" spans="17:28">
      <c r="Q28" s="4">
        <v>0.13500000000000001</v>
      </c>
      <c r="R28">
        <v>48320.676635462856</v>
      </c>
      <c r="S28">
        <v>42711.820562301335</v>
      </c>
      <c r="T28">
        <v>38776.274873075483</v>
      </c>
      <c r="U28">
        <v>35885.135363728128</v>
      </c>
      <c r="V28">
        <v>33688.859653273073</v>
      </c>
      <c r="W28">
        <v>31977.600714259337</v>
      </c>
      <c r="X28">
        <v>30617.722889900317</v>
      </c>
      <c r="Y28">
        <v>29520.060353235738</v>
      </c>
      <c r="Z28">
        <v>28622.825688663204</v>
      </c>
      <c r="AA28">
        <v>27881.843327020866</v>
      </c>
      <c r="AB28">
        <v>27264.689390673571</v>
      </c>
    </row>
    <row r="29" spans="17:28">
      <c r="Q29" s="3">
        <v>0.14000000000000001</v>
      </c>
      <c r="R29">
        <v>48863.326783714052</v>
      </c>
      <c r="S29">
        <v>43272.052912981249</v>
      </c>
      <c r="T29">
        <v>39354.024371611114</v>
      </c>
      <c r="U29">
        <v>36480.152186989661</v>
      </c>
      <c r="V29">
        <v>34300.772439648812</v>
      </c>
      <c r="W29">
        <v>32605.951358591992</v>
      </c>
      <c r="X29">
        <v>31261.988497308317</v>
      </c>
      <c r="Y29">
        <v>30179.668775568192</v>
      </c>
      <c r="Z29">
        <v>29297.167545116794</v>
      </c>
      <c r="AA29">
        <v>28570.281907352448</v>
      </c>
      <c r="AB29">
        <v>27966.569145372599</v>
      </c>
    </row>
  </sheetData>
  <autoFilter ref="D1:O3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Махоуни</dc:creator>
  <cp:lastModifiedBy>Пользователь</cp:lastModifiedBy>
  <dcterms:created xsi:type="dcterms:W3CDTF">2022-10-17T05:54:37Z</dcterms:created>
  <dcterms:modified xsi:type="dcterms:W3CDTF">2022-10-29T11:41:15Z</dcterms:modified>
</cp:coreProperties>
</file>