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nafae\Desktop\уник\Основы управления программными проектами (экзамен)\Лабы\"/>
    </mc:Choice>
  </mc:AlternateContent>
  <bookViews>
    <workbookView xWindow="0" yWindow="0" windowWidth="17070" windowHeight="11775" activeTab="1"/>
  </bookViews>
  <sheets>
    <sheet name="Лист1" sheetId="1" r:id="rId1"/>
    <sheet name="Лист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2" l="1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G1" i="2"/>
  <c r="B4" i="2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C3" i="2"/>
  <c r="B3" i="2"/>
  <c r="C2" i="2"/>
  <c r="E3" i="1"/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9" i="1"/>
  <c r="E16" i="1"/>
  <c r="E25" i="1"/>
  <c r="E24" i="1"/>
  <c r="E21" i="1"/>
  <c r="E22" i="1"/>
  <c r="E20" i="1"/>
  <c r="E18" i="1"/>
  <c r="E17" i="1"/>
  <c r="E15" i="1"/>
  <c r="E13" i="1" s="1"/>
  <c r="E14" i="1"/>
  <c r="E12" i="1"/>
  <c r="E11" i="1"/>
  <c r="E8" i="1"/>
  <c r="E9" i="1"/>
  <c r="E7" i="1"/>
  <c r="E4" i="1"/>
  <c r="E5" i="1"/>
  <c r="E2" i="1"/>
  <c r="F33" i="1"/>
  <c r="F35" i="1"/>
  <c r="F34" i="1"/>
  <c r="F32" i="1"/>
  <c r="F31" i="1"/>
  <c r="F30" i="1"/>
  <c r="F29" i="1"/>
  <c r="E23" i="1" l="1"/>
  <c r="B26" i="1" s="1"/>
  <c r="E10" i="1"/>
  <c r="E6" i="1"/>
</calcChain>
</file>

<file path=xl/sharedStrings.xml><?xml version="1.0" encoding="utf-8"?>
<sst xmlns="http://schemas.openxmlformats.org/spreadsheetml/2006/main" count="98" uniqueCount="57">
  <si>
    <t>2.1. Разработка архитектуры приложения</t>
  </si>
  <si>
    <t>1.1. Анализ потребностей пользователей</t>
  </si>
  <si>
    <t>1.2. Изучение конкурентов</t>
  </si>
  <si>
    <t>1.3. Разработка ТЗ</t>
  </si>
  <si>
    <t>2.2. Создание пользовательских интерфейсов</t>
  </si>
  <si>
    <t>2.3. Проектирование БД</t>
  </si>
  <si>
    <t>3.1. Определение временных рамок</t>
  </si>
  <si>
    <t>3.2. Распределение ресурсов</t>
  </si>
  <si>
    <t>4.1. Разработка профиля пользователя</t>
  </si>
  <si>
    <t>4.2. Реализация объединения профилей в группы (семьи)</t>
  </si>
  <si>
    <t>5.1. Проведение различных видов тестирования</t>
  </si>
  <si>
    <t>5.2. Исправление ошибок</t>
  </si>
  <si>
    <t>6.1. Подготовка документации</t>
  </si>
  <si>
    <t>6.2. Финальная проверка приложения</t>
  </si>
  <si>
    <t>6.3. Подготовка маркетинговых материалов</t>
  </si>
  <si>
    <t>7.1. Размещение приложения в магазинах</t>
  </si>
  <si>
    <t>7.2. Объявление о запуске и сбор обратной связи</t>
  </si>
  <si>
    <t>№</t>
  </si>
  <si>
    <t>Задача</t>
  </si>
  <si>
    <t>Оптимистичное время</t>
  </si>
  <si>
    <t>Вероятное время</t>
  </si>
  <si>
    <t>Пессимистичное время</t>
  </si>
  <si>
    <t>Длительность</t>
  </si>
  <si>
    <t>Исследование предметной области</t>
  </si>
  <si>
    <t>Проектирование системы</t>
  </si>
  <si>
    <t>Создание плана работы</t>
  </si>
  <si>
    <t>Разработка</t>
  </si>
  <si>
    <t>Тестирование</t>
  </si>
  <si>
    <t>Подготовка к запуску</t>
  </si>
  <si>
    <t>Запуск</t>
  </si>
  <si>
    <t>1. Исследование предметной области</t>
  </si>
  <si>
    <t>2. Проектирование системы</t>
  </si>
  <si>
    <t>3. Создание плана работы</t>
  </si>
  <si>
    <t>4. Разработка</t>
  </si>
  <si>
    <t>5. Тестирование</t>
  </si>
  <si>
    <t>6. Подготовка к запуску</t>
  </si>
  <si>
    <t>7. Запуск</t>
  </si>
  <si>
    <t>Итого</t>
  </si>
  <si>
    <t>Зависимость</t>
  </si>
  <si>
    <t>Начало</t>
  </si>
  <si>
    <t>Окончание</t>
  </si>
  <si>
    <t>1.1.</t>
  </si>
  <si>
    <t>2.2.</t>
  </si>
  <si>
    <t>1.2.</t>
  </si>
  <si>
    <t>2.3.</t>
  </si>
  <si>
    <t>1.3.</t>
  </si>
  <si>
    <t>2.1.</t>
  </si>
  <si>
    <t>3.1.</t>
  </si>
  <si>
    <t>3.2.</t>
  </si>
  <si>
    <t>4.1.</t>
  </si>
  <si>
    <t>4.2.</t>
  </si>
  <si>
    <t>5.1.</t>
  </si>
  <si>
    <t>5.2.</t>
  </si>
  <si>
    <t>6.1.</t>
  </si>
  <si>
    <t>6.2.</t>
  </si>
  <si>
    <t>6.3.</t>
  </si>
  <si>
    <t>7.1.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</si>
</sst>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F"/>
        <bgColor indexed="64"/>
      </patternFill>
    </fill>
    <fill>
      <patternFill patternType="solid">
        <fgColor rgb="FFE5E5FF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0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B8BFF"/>
      <color rgb="FFE5E5FF"/>
      <color rgb="FFEFEFFF"/>
      <color rgb="FFEBEBFF"/>
      <color rgb="FFF3F3FF"/>
      <color rgb="FFFB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85201024004139"/>
          <c:y val="0.12868111151378045"/>
          <c:w val="0.73672395093950327"/>
          <c:h val="0.850863286440659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Лист2!$A$2:$A$18</c:f>
              <c:strCache>
                <c:ptCount val="17"/>
                <c:pt idx="0">
                  <c:v>1.1. Анализ потребностей пользователей</c:v>
                </c:pt>
                <c:pt idx="1">
                  <c:v>1.2. Изучение конкурентов</c:v>
                </c:pt>
                <c:pt idx="2">
                  <c:v>1.3. Разработка ТЗ</c:v>
                </c:pt>
                <c:pt idx="3">
                  <c:v>2.1. Разработка архитектуры приложения</c:v>
                </c:pt>
                <c:pt idx="4">
                  <c:v>2.2. Создание пользовательских интерфейсов</c:v>
                </c:pt>
                <c:pt idx="5">
                  <c:v>2.3. Проектирование БД</c:v>
                </c:pt>
                <c:pt idx="6">
                  <c:v>3.1. Определение временных рамок</c:v>
                </c:pt>
                <c:pt idx="7">
                  <c:v>3.2. Распределение ресурсов</c:v>
                </c:pt>
                <c:pt idx="8">
                  <c:v>4.1. Разработка профиля пользователя</c:v>
                </c:pt>
                <c:pt idx="9">
                  <c:v>4.2. Реализация объединения профилей в группы (семьи)</c:v>
                </c:pt>
                <c:pt idx="10">
                  <c:v>5.1. Проведение различных видов тестирования</c:v>
                </c:pt>
                <c:pt idx="11">
                  <c:v>5.2. Исправление ошибок</c:v>
                </c:pt>
                <c:pt idx="12">
                  <c:v>6.1. Подготовка документации</c:v>
                </c:pt>
                <c:pt idx="13">
                  <c:v>6.2. Финальная проверка приложения</c:v>
                </c:pt>
                <c:pt idx="14">
                  <c:v>6.3. Подготовка маркетинговых материалов</c:v>
                </c:pt>
                <c:pt idx="15">
                  <c:v>7.1. Размещение приложения в магазинах</c:v>
                </c:pt>
                <c:pt idx="16">
                  <c:v>7.2. Объявление о запуске и сбор обратной связи</c:v>
                </c:pt>
              </c:strCache>
            </c:strRef>
          </c:cat>
          <c:val>
            <c:numRef>
              <c:f>Лист2!$B$2:$B$18</c:f>
              <c:numCache>
                <c:formatCode>m/d/yyyy</c:formatCode>
                <c:ptCount val="17"/>
                <c:pt idx="0">
                  <c:v>46023</c:v>
                </c:pt>
                <c:pt idx="1">
                  <c:v>46034.333333333336</c:v>
                </c:pt>
                <c:pt idx="2">
                  <c:v>46043.5</c:v>
                </c:pt>
                <c:pt idx="3">
                  <c:v>46058.5</c:v>
                </c:pt>
                <c:pt idx="4">
                  <c:v>46070.5</c:v>
                </c:pt>
                <c:pt idx="5">
                  <c:v>46080.666666666664</c:v>
                </c:pt>
                <c:pt idx="6">
                  <c:v>46087.666666666664</c:v>
                </c:pt>
                <c:pt idx="7">
                  <c:v>46094.5</c:v>
                </c:pt>
                <c:pt idx="8">
                  <c:v>46105.5</c:v>
                </c:pt>
                <c:pt idx="9">
                  <c:v>46119.5</c:v>
                </c:pt>
                <c:pt idx="10">
                  <c:v>46134.5</c:v>
                </c:pt>
                <c:pt idx="11">
                  <c:v>46151.166666666664</c:v>
                </c:pt>
                <c:pt idx="12">
                  <c:v>46160.666666666664</c:v>
                </c:pt>
                <c:pt idx="13">
                  <c:v>46167.833333333328</c:v>
                </c:pt>
                <c:pt idx="14">
                  <c:v>46171.999999999993</c:v>
                </c:pt>
                <c:pt idx="15">
                  <c:v>46177.999999999993</c:v>
                </c:pt>
                <c:pt idx="16">
                  <c:v>46181.999999999993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4813-A989-2ED8AD4A8163}"/>
            </c:ext>
          </c:extLst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rgbClr val="8B8BFF"/>
            </a:solidFill>
            <a:ln>
              <a:noFill/>
            </a:ln>
            <a:effectLst/>
          </c:spPr>
          <c:invertIfNegative val="0"/>
          <c:val>
            <c:numRef>
              <c:f>Лист2!$D$2:$D$18</c:f>
              <c:numCache>
                <c:formatCode>0</c:formatCode>
                <c:ptCount val="17"/>
                <c:pt idx="0">
                  <c:v>10.333333333333334</c:v>
                </c:pt>
                <c:pt idx="1">
                  <c:v>8.1666666666666661</c:v>
                </c:pt>
                <c:pt idx="2">
                  <c:v>14</c:v>
                </c:pt>
                <c:pt idx="3">
                  <c:v>11</c:v>
                </c:pt>
                <c:pt idx="4">
                  <c:v>9.1666666666666661</c:v>
                </c:pt>
                <c:pt idx="5">
                  <c:v>6</c:v>
                </c:pt>
                <c:pt idx="6">
                  <c:v>5.833333333333333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15.666666666666666</c:v>
                </c:pt>
                <c:pt idx="11">
                  <c:v>8.5</c:v>
                </c:pt>
                <c:pt idx="12">
                  <c:v>6.166666666666667</c:v>
                </c:pt>
                <c:pt idx="13">
                  <c:v>3.1666666666666665</c:v>
                </c:pt>
                <c:pt idx="14">
                  <c:v>5</c:v>
                </c:pt>
                <c:pt idx="15">
                  <c:v>3</c:v>
                </c:pt>
                <c:pt idx="16">
                  <c:v>6.166666666666667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7-4813-A989-2ED8AD4A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68153000"/>
        <c:axId val="368154640"/>
      </c:barChart>
      <c:catAx>
        <c:axId val="368153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54640"/>
        <c:crosses val="autoZero"/>
        <c:auto val="1"/>
        <c:lblAlgn val="ctr"/>
        <c:lblOffset val="100"/>
        <c:noMultiLvlLbl val="0"/>
      </c:catAx>
      <c:valAx>
        <c:axId val="368154640"/>
        <c:scaling>
          <c:orientation val="minMax"/>
          <c:min val="46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530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17318</xdr:rowOff>
    </xdr:from>
    <xdr:to>
      <xdr:col>28</xdr:col>
      <xdr:colOff>495299</xdr:colOff>
      <xdr:row>51</xdr:row>
      <xdr:rowOff>77066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nafae/Downloads/lab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B1" t="str">
            <v>Начало</v>
          </cell>
          <cell r="D1" t="str">
            <v>Длительность (дни)</v>
          </cell>
        </row>
        <row r="2">
          <cell r="A2" t="str">
            <v>1. Инициирование</v>
          </cell>
          <cell r="B2">
            <v>46023</v>
          </cell>
          <cell r="D2">
            <v>120</v>
          </cell>
        </row>
        <row r="3">
          <cell r="A3" t="str">
            <v>1.1 Определение целей и требований</v>
          </cell>
          <cell r="B3">
            <v>46023</v>
          </cell>
          <cell r="D3">
            <v>20</v>
          </cell>
        </row>
        <row r="4">
          <cell r="A4" t="str">
            <v>1.2 Исследование предметной области</v>
          </cell>
          <cell r="B4">
            <v>46043</v>
          </cell>
          <cell r="D4">
            <v>60</v>
          </cell>
        </row>
        <row r="5">
          <cell r="A5" t="str">
            <v>1.3 Анализ рынка и конкурентов</v>
          </cell>
          <cell r="B5">
            <v>46102</v>
          </cell>
          <cell r="D5">
            <v>40</v>
          </cell>
        </row>
        <row r="6">
          <cell r="A6" t="str">
            <v>2. Планирование</v>
          </cell>
          <cell r="B6">
            <v>46143</v>
          </cell>
          <cell r="D6">
            <v>90</v>
          </cell>
        </row>
        <row r="7">
          <cell r="A7" t="str">
            <v>2.1 Разработка плана проекта</v>
          </cell>
          <cell r="B7">
            <v>46143</v>
          </cell>
          <cell r="D7">
            <v>50</v>
          </cell>
        </row>
        <row r="8">
          <cell r="A8" t="str">
            <v>2.2 Оценка трудозатрат</v>
          </cell>
          <cell r="B8">
            <v>46194</v>
          </cell>
          <cell r="D8">
            <v>20</v>
          </cell>
        </row>
        <row r="9">
          <cell r="A9" t="str">
            <v>2.3 Определение ресурсов и сроков</v>
          </cell>
          <cell r="B9">
            <v>46214</v>
          </cell>
          <cell r="D9">
            <v>20</v>
          </cell>
        </row>
        <row r="10">
          <cell r="A10" t="str">
            <v>3. Разработка</v>
          </cell>
          <cell r="B10">
            <v>46235</v>
          </cell>
          <cell r="D10">
            <v>60</v>
          </cell>
        </row>
        <row r="11">
          <cell r="A11" t="str">
            <v>3.1 Проектирование системы</v>
          </cell>
          <cell r="B11">
            <v>46235</v>
          </cell>
          <cell r="D11">
            <v>20</v>
          </cell>
        </row>
        <row r="12">
          <cell r="A12" t="str">
            <v>3.2 Реализация функционала</v>
          </cell>
          <cell r="B12">
            <v>46255</v>
          </cell>
          <cell r="D12">
            <v>40</v>
          </cell>
        </row>
        <row r="13">
          <cell r="A13" t="str">
            <v>4. Тестирование</v>
          </cell>
          <cell r="B13">
            <v>46296</v>
          </cell>
          <cell r="D13">
            <v>50</v>
          </cell>
        </row>
        <row r="14">
          <cell r="A14" t="str">
            <v>4.1 Проверка функциональности</v>
          </cell>
          <cell r="B14">
            <v>46296</v>
          </cell>
          <cell r="D14">
            <v>25</v>
          </cell>
        </row>
        <row r="15">
          <cell r="A15" t="str">
            <v>4.2 Исправление ошибок</v>
          </cell>
          <cell r="B15">
            <v>46321</v>
          </cell>
          <cell r="D15">
            <v>25</v>
          </cell>
        </row>
        <row r="16">
          <cell r="A16" t="str">
            <v>5. Запуск</v>
          </cell>
          <cell r="B16">
            <v>46347</v>
          </cell>
          <cell r="D16">
            <v>40</v>
          </cell>
        </row>
        <row r="17">
          <cell r="A17" t="str">
            <v>5.1 Публикация в магазинах</v>
          </cell>
          <cell r="B17">
            <v>46347</v>
          </cell>
          <cell r="D17">
            <v>25</v>
          </cell>
        </row>
        <row r="18">
          <cell r="A18" t="str">
            <v>5.2 Поддержка пользователей</v>
          </cell>
          <cell r="B18">
            <v>46372</v>
          </cell>
          <cell r="D18">
            <v>15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F1" sqref="F1"/>
    </sheetView>
  </sheetViews>
  <sheetFormatPr defaultRowHeight="15" x14ac:dyDescent="0.25"/>
  <cols>
    <col min="1" max="1" width="55.28515625" bestFit="1" customWidth="1"/>
    <col min="2" max="2" width="22" bestFit="1" customWidth="1"/>
    <col min="3" max="3" width="17.28515625" bestFit="1" customWidth="1"/>
    <col min="4" max="4" width="22.7109375" bestFit="1" customWidth="1"/>
    <col min="5" max="5" width="14" bestFit="1" customWidth="1"/>
  </cols>
  <sheetData>
    <row r="1" spans="1:5" ht="23.25" customHeight="1" x14ac:dyDescent="0.25">
      <c r="A1" s="14" t="s">
        <v>18</v>
      </c>
      <c r="B1" s="18" t="s">
        <v>19</v>
      </c>
      <c r="C1" s="18" t="s">
        <v>20</v>
      </c>
      <c r="D1" s="18" t="s">
        <v>21</v>
      </c>
      <c r="E1" s="18" t="s">
        <v>22</v>
      </c>
    </row>
    <row r="2" spans="1:5" x14ac:dyDescent="0.25">
      <c r="A2" s="19" t="s">
        <v>30</v>
      </c>
      <c r="B2" s="15"/>
      <c r="C2" s="15"/>
      <c r="D2" s="15"/>
      <c r="E2" s="22">
        <f>SUM(E3:E5)</f>
        <v>32.5</v>
      </c>
    </row>
    <row r="3" spans="1:5" x14ac:dyDescent="0.25">
      <c r="A3" s="1" t="s">
        <v>1</v>
      </c>
      <c r="B3" s="16">
        <v>6</v>
      </c>
      <c r="C3" s="16">
        <v>10</v>
      </c>
      <c r="D3" s="16">
        <v>16</v>
      </c>
      <c r="E3" s="21">
        <f>(B3+4*C3+D3)/6</f>
        <v>10.333333333333334</v>
      </c>
    </row>
    <row r="4" spans="1:5" x14ac:dyDescent="0.25">
      <c r="A4" s="1" t="s">
        <v>2</v>
      </c>
      <c r="B4" s="16">
        <v>4</v>
      </c>
      <c r="C4" s="16">
        <v>8</v>
      </c>
      <c r="D4" s="16">
        <v>13</v>
      </c>
      <c r="E4" s="21">
        <f t="shared" ref="E4:E25" si="0">(B4+4*C4+D4)/6</f>
        <v>8.1666666666666661</v>
      </c>
    </row>
    <row r="5" spans="1:5" x14ac:dyDescent="0.25">
      <c r="A5" s="1" t="s">
        <v>3</v>
      </c>
      <c r="B5" s="16">
        <v>10</v>
      </c>
      <c r="C5" s="16">
        <v>14</v>
      </c>
      <c r="D5" s="16">
        <v>18</v>
      </c>
      <c r="E5" s="21">
        <f t="shared" si="0"/>
        <v>14</v>
      </c>
    </row>
    <row r="6" spans="1:5" x14ac:dyDescent="0.25">
      <c r="A6" s="17" t="s">
        <v>31</v>
      </c>
      <c r="B6" s="15"/>
      <c r="C6" s="15"/>
      <c r="D6" s="15"/>
      <c r="E6" s="22">
        <f>SUM(E7:E9)</f>
        <v>26.166666666666664</v>
      </c>
    </row>
    <row r="7" spans="1:5" x14ac:dyDescent="0.25">
      <c r="A7" s="1" t="s">
        <v>0</v>
      </c>
      <c r="B7" s="16">
        <v>9</v>
      </c>
      <c r="C7" s="16">
        <v>11</v>
      </c>
      <c r="D7" s="16">
        <v>13</v>
      </c>
      <c r="E7" s="21">
        <f t="shared" si="0"/>
        <v>11</v>
      </c>
    </row>
    <row r="8" spans="1:5" x14ac:dyDescent="0.25">
      <c r="A8" s="1" t="s">
        <v>4</v>
      </c>
      <c r="B8" s="16">
        <v>7</v>
      </c>
      <c r="C8" s="16">
        <v>9</v>
      </c>
      <c r="D8" s="16">
        <v>12</v>
      </c>
      <c r="E8" s="21">
        <f t="shared" si="0"/>
        <v>9.1666666666666661</v>
      </c>
    </row>
    <row r="9" spans="1:5" x14ac:dyDescent="0.25">
      <c r="A9" s="1" t="s">
        <v>5</v>
      </c>
      <c r="B9" s="16">
        <v>4</v>
      </c>
      <c r="C9" s="16">
        <v>6</v>
      </c>
      <c r="D9" s="16">
        <v>8</v>
      </c>
      <c r="E9" s="21">
        <f t="shared" si="0"/>
        <v>6</v>
      </c>
    </row>
    <row r="10" spans="1:5" x14ac:dyDescent="0.25">
      <c r="A10" s="17" t="s">
        <v>32</v>
      </c>
      <c r="B10" s="15"/>
      <c r="C10" s="15"/>
      <c r="D10" s="15"/>
      <c r="E10" s="22">
        <f>SUM(E11:E12)</f>
        <v>15.833333333333332</v>
      </c>
    </row>
    <row r="11" spans="1:5" x14ac:dyDescent="0.25">
      <c r="A11" s="1" t="s">
        <v>6</v>
      </c>
      <c r="B11" s="16">
        <v>3</v>
      </c>
      <c r="C11" s="16">
        <v>6</v>
      </c>
      <c r="D11" s="16">
        <v>8</v>
      </c>
      <c r="E11" s="21">
        <f t="shared" si="0"/>
        <v>5.833333333333333</v>
      </c>
    </row>
    <row r="12" spans="1:5" x14ac:dyDescent="0.25">
      <c r="A12" s="1" t="s">
        <v>7</v>
      </c>
      <c r="B12" s="16">
        <v>7</v>
      </c>
      <c r="C12" s="16">
        <v>10</v>
      </c>
      <c r="D12" s="16">
        <v>13</v>
      </c>
      <c r="E12" s="21">
        <f t="shared" si="0"/>
        <v>10</v>
      </c>
    </row>
    <row r="13" spans="1:5" x14ac:dyDescent="0.25">
      <c r="A13" s="17" t="s">
        <v>33</v>
      </c>
      <c r="B13" s="15"/>
      <c r="C13" s="15"/>
      <c r="D13" s="15"/>
      <c r="E13" s="22">
        <f>SUM(E14:E15)</f>
        <v>27</v>
      </c>
    </row>
    <row r="14" spans="1:5" x14ac:dyDescent="0.25">
      <c r="A14" s="1" t="s">
        <v>8</v>
      </c>
      <c r="B14" s="16">
        <v>10</v>
      </c>
      <c r="C14" s="16">
        <v>13</v>
      </c>
      <c r="D14" s="16">
        <v>16</v>
      </c>
      <c r="E14" s="21">
        <f t="shared" si="0"/>
        <v>13</v>
      </c>
    </row>
    <row r="15" spans="1:5" x14ac:dyDescent="0.25">
      <c r="A15" s="1" t="s">
        <v>9</v>
      </c>
      <c r="B15" s="16">
        <v>11</v>
      </c>
      <c r="C15" s="16">
        <v>14</v>
      </c>
      <c r="D15" s="16">
        <v>17</v>
      </c>
      <c r="E15" s="21">
        <f t="shared" si="0"/>
        <v>14</v>
      </c>
    </row>
    <row r="16" spans="1:5" x14ac:dyDescent="0.25">
      <c r="A16" s="17" t="s">
        <v>34</v>
      </c>
      <c r="B16" s="15"/>
      <c r="C16" s="15"/>
      <c r="D16" s="15"/>
      <c r="E16" s="22">
        <f>SUM(E17:E18)</f>
        <v>24.166666666666664</v>
      </c>
    </row>
    <row r="17" spans="1:6" x14ac:dyDescent="0.25">
      <c r="A17" s="1" t="s">
        <v>10</v>
      </c>
      <c r="B17" s="16">
        <v>12</v>
      </c>
      <c r="C17" s="16">
        <v>16</v>
      </c>
      <c r="D17" s="16">
        <v>18</v>
      </c>
      <c r="E17" s="21">
        <f t="shared" si="0"/>
        <v>15.666666666666666</v>
      </c>
    </row>
    <row r="18" spans="1:6" x14ac:dyDescent="0.25">
      <c r="A18" s="1" t="s">
        <v>11</v>
      </c>
      <c r="B18" s="16">
        <v>6</v>
      </c>
      <c r="C18" s="16">
        <v>8</v>
      </c>
      <c r="D18" s="16">
        <v>13</v>
      </c>
      <c r="E18" s="21">
        <f t="shared" si="0"/>
        <v>8.5</v>
      </c>
    </row>
    <row r="19" spans="1:6" x14ac:dyDescent="0.25">
      <c r="A19" s="17" t="s">
        <v>35</v>
      </c>
      <c r="B19" s="15"/>
      <c r="C19" s="15"/>
      <c r="D19" s="15"/>
      <c r="E19" s="22">
        <f>SUM(E20:E22)</f>
        <v>14.333333333333334</v>
      </c>
    </row>
    <row r="20" spans="1:6" x14ac:dyDescent="0.25">
      <c r="A20" s="1" t="s">
        <v>12</v>
      </c>
      <c r="B20" s="16">
        <v>5</v>
      </c>
      <c r="C20" s="16">
        <v>6</v>
      </c>
      <c r="D20" s="16">
        <v>8</v>
      </c>
      <c r="E20" s="21">
        <f t="shared" si="0"/>
        <v>6.166666666666667</v>
      </c>
    </row>
    <row r="21" spans="1:6" x14ac:dyDescent="0.25">
      <c r="A21" s="1" t="s">
        <v>13</v>
      </c>
      <c r="B21" s="16">
        <v>2</v>
      </c>
      <c r="C21" s="16">
        <v>3</v>
      </c>
      <c r="D21" s="16">
        <v>5</v>
      </c>
      <c r="E21" s="21">
        <f t="shared" si="0"/>
        <v>3.1666666666666665</v>
      </c>
    </row>
    <row r="22" spans="1:6" x14ac:dyDescent="0.25">
      <c r="A22" s="1" t="s">
        <v>14</v>
      </c>
      <c r="B22" s="16">
        <v>4</v>
      </c>
      <c r="C22" s="16">
        <v>5</v>
      </c>
      <c r="D22" s="16">
        <v>6</v>
      </c>
      <c r="E22" s="21">
        <f t="shared" si="0"/>
        <v>5</v>
      </c>
    </row>
    <row r="23" spans="1:6" x14ac:dyDescent="0.25">
      <c r="A23" s="17" t="s">
        <v>36</v>
      </c>
      <c r="B23" s="15"/>
      <c r="C23" s="15"/>
      <c r="D23" s="15"/>
      <c r="E23" s="22">
        <f>SUM(E24:E25)</f>
        <v>9.1666666666666679</v>
      </c>
    </row>
    <row r="24" spans="1:6" x14ac:dyDescent="0.25">
      <c r="A24" s="1" t="s">
        <v>15</v>
      </c>
      <c r="B24" s="16">
        <v>2</v>
      </c>
      <c r="C24" s="16">
        <v>3</v>
      </c>
      <c r="D24" s="16">
        <v>4</v>
      </c>
      <c r="E24" s="21">
        <f t="shared" si="0"/>
        <v>3</v>
      </c>
    </row>
    <row r="25" spans="1:6" x14ac:dyDescent="0.25">
      <c r="A25" s="1" t="s">
        <v>16</v>
      </c>
      <c r="B25" s="16">
        <v>5</v>
      </c>
      <c r="C25" s="16">
        <v>6</v>
      </c>
      <c r="D25" s="16">
        <v>8</v>
      </c>
      <c r="E25" s="21">
        <f t="shared" si="0"/>
        <v>6.166666666666667</v>
      </c>
    </row>
    <row r="26" spans="1:6" x14ac:dyDescent="0.25">
      <c r="A26" s="23" t="s">
        <v>37</v>
      </c>
      <c r="B26" s="24">
        <f>SUM(E2,E6,E10,E13,E16,E19,E23)</f>
        <v>149.16666666666666</v>
      </c>
      <c r="C26" s="25"/>
      <c r="D26" s="25"/>
      <c r="E26" s="26"/>
    </row>
    <row r="27" spans="1:6" ht="15.75" thickBot="1" x14ac:dyDescent="0.3"/>
    <row r="28" spans="1:6" ht="30" x14ac:dyDescent="0.25">
      <c r="A28" s="2" t="s">
        <v>17</v>
      </c>
      <c r="B28" s="3" t="s">
        <v>18</v>
      </c>
      <c r="C28" s="3" t="s">
        <v>19</v>
      </c>
      <c r="D28" s="3" t="s">
        <v>20</v>
      </c>
      <c r="E28" s="3" t="s">
        <v>21</v>
      </c>
      <c r="F28" s="4" t="s">
        <v>22</v>
      </c>
    </row>
    <row r="29" spans="1:6" ht="30" x14ac:dyDescent="0.25">
      <c r="A29" s="5">
        <v>1</v>
      </c>
      <c r="B29" s="6" t="s">
        <v>23</v>
      </c>
      <c r="C29" s="7">
        <v>20</v>
      </c>
      <c r="D29" s="7">
        <v>30</v>
      </c>
      <c r="E29" s="7">
        <v>50</v>
      </c>
      <c r="F29" s="8">
        <f>(C29+4*D29+E29)/6</f>
        <v>31.666666666666668</v>
      </c>
    </row>
    <row r="30" spans="1:6" ht="30" x14ac:dyDescent="0.25">
      <c r="A30" s="5">
        <v>2</v>
      </c>
      <c r="B30" s="6" t="s">
        <v>24</v>
      </c>
      <c r="C30" s="7">
        <v>15</v>
      </c>
      <c r="D30" s="7">
        <v>25</v>
      </c>
      <c r="E30" s="7">
        <v>40</v>
      </c>
      <c r="F30" s="8">
        <f>(C30+4*D30+E30)/6</f>
        <v>25.833333333333332</v>
      </c>
    </row>
    <row r="31" spans="1:6" ht="30" x14ac:dyDescent="0.25">
      <c r="A31" s="5">
        <v>3</v>
      </c>
      <c r="B31" s="6" t="s">
        <v>25</v>
      </c>
      <c r="C31" s="7">
        <v>10</v>
      </c>
      <c r="D31" s="7">
        <v>15</v>
      </c>
      <c r="E31" s="7">
        <v>25</v>
      </c>
      <c r="F31" s="8">
        <f>(C31+4*D31+E31)/6</f>
        <v>15.833333333333334</v>
      </c>
    </row>
    <row r="32" spans="1:6" x14ac:dyDescent="0.25">
      <c r="A32" s="5">
        <v>4</v>
      </c>
      <c r="B32" s="6" t="s">
        <v>26</v>
      </c>
      <c r="C32" s="7">
        <v>15</v>
      </c>
      <c r="D32" s="7">
        <v>25</v>
      </c>
      <c r="E32" s="7">
        <v>35</v>
      </c>
      <c r="F32" s="8">
        <f>(C32+4*D32+E32)/6</f>
        <v>25</v>
      </c>
    </row>
    <row r="33" spans="1:6" x14ac:dyDescent="0.25">
      <c r="A33" s="5">
        <v>5</v>
      </c>
      <c r="B33" s="6" t="s">
        <v>27</v>
      </c>
      <c r="C33" s="7">
        <v>14</v>
      </c>
      <c r="D33" s="7">
        <v>20</v>
      </c>
      <c r="E33" s="7">
        <v>31</v>
      </c>
      <c r="F33" s="8">
        <f>(C33+4*D33+E33)/6</f>
        <v>20.833333333333332</v>
      </c>
    </row>
    <row r="34" spans="1:6" x14ac:dyDescent="0.25">
      <c r="A34" s="5">
        <v>6</v>
      </c>
      <c r="B34" s="6" t="s">
        <v>28</v>
      </c>
      <c r="C34" s="7">
        <v>7</v>
      </c>
      <c r="D34" s="7">
        <v>12</v>
      </c>
      <c r="E34" s="7">
        <v>17</v>
      </c>
      <c r="F34" s="8">
        <f>(C34+4*D34+E34)/6</f>
        <v>12</v>
      </c>
    </row>
    <row r="35" spans="1:6" ht="15.75" thickBot="1" x14ac:dyDescent="0.3">
      <c r="A35" s="9">
        <v>7</v>
      </c>
      <c r="B35" s="10" t="s">
        <v>29</v>
      </c>
      <c r="C35" s="11">
        <v>5</v>
      </c>
      <c r="D35" s="11">
        <v>9</v>
      </c>
      <c r="E35" s="11">
        <v>15</v>
      </c>
      <c r="F35" s="12">
        <f>(C35+4*D35+E35)/6</f>
        <v>9.3333333333333339</v>
      </c>
    </row>
  </sheetData>
  <mergeCells count="1">
    <mergeCell ref="B26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85" zoomScaleNormal="85" workbookViewId="0">
      <selection activeCell="U17" sqref="U17"/>
    </sheetView>
  </sheetViews>
  <sheetFormatPr defaultRowHeight="15" x14ac:dyDescent="0.25"/>
  <cols>
    <col min="1" max="1" width="55.28515625" bestFit="1" customWidth="1"/>
    <col min="2" max="2" width="10.7109375" bestFit="1" customWidth="1"/>
    <col min="3" max="3" width="11.140625" bestFit="1" customWidth="1"/>
    <col min="4" max="5" width="14" bestFit="1" customWidth="1"/>
    <col min="6" max="21" width="4.28515625" customWidth="1"/>
  </cols>
  <sheetData>
    <row r="1" spans="1:21" x14ac:dyDescent="0.25">
      <c r="A1" s="16" t="s">
        <v>18</v>
      </c>
      <c r="B1" s="13" t="s">
        <v>39</v>
      </c>
      <c r="C1" s="13" t="s">
        <v>40</v>
      </c>
      <c r="D1" s="16" t="s">
        <v>22</v>
      </c>
      <c r="E1" s="16" t="s">
        <v>38</v>
      </c>
      <c r="F1" s="29">
        <v>0</v>
      </c>
      <c r="G1" s="29">
        <f>F1+10</f>
        <v>10</v>
      </c>
      <c r="H1" s="29">
        <f t="shared" ref="H1:T1" si="0">G1+10</f>
        <v>20</v>
      </c>
      <c r="I1" s="29">
        <f t="shared" si="0"/>
        <v>30</v>
      </c>
      <c r="J1" s="29">
        <f t="shared" si="0"/>
        <v>40</v>
      </c>
      <c r="K1" s="29">
        <f t="shared" si="0"/>
        <v>50</v>
      </c>
      <c r="L1" s="29">
        <f t="shared" si="0"/>
        <v>60</v>
      </c>
      <c r="M1" s="29">
        <f t="shared" si="0"/>
        <v>70</v>
      </c>
      <c r="N1" s="29">
        <f t="shared" si="0"/>
        <v>80</v>
      </c>
      <c r="O1" s="29">
        <f t="shared" si="0"/>
        <v>90</v>
      </c>
      <c r="P1" s="29">
        <f t="shared" si="0"/>
        <v>100</v>
      </c>
      <c r="Q1" s="29">
        <f t="shared" si="0"/>
        <v>110</v>
      </c>
      <c r="R1" s="29">
        <f t="shared" si="0"/>
        <v>120</v>
      </c>
      <c r="S1" s="29">
        <f t="shared" si="0"/>
        <v>130</v>
      </c>
      <c r="T1" s="29">
        <f t="shared" si="0"/>
        <v>140</v>
      </c>
      <c r="U1" s="29">
        <f>T1+10</f>
        <v>150</v>
      </c>
    </row>
    <row r="2" spans="1:21" x14ac:dyDescent="0.25">
      <c r="A2" s="1" t="s">
        <v>1</v>
      </c>
      <c r="B2" s="27">
        <v>46023</v>
      </c>
      <c r="C2" s="27">
        <f>B2+D2</f>
        <v>46033.333333333336</v>
      </c>
      <c r="D2" s="21">
        <f>(B23+4*C23+D23)/6</f>
        <v>10.333333333333334</v>
      </c>
      <c r="E2" s="2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25">
      <c r="A3" s="1" t="s">
        <v>2</v>
      </c>
      <c r="B3" s="27">
        <f>C2+1</f>
        <v>46034.333333333336</v>
      </c>
      <c r="C3" s="27">
        <f>B3+D3</f>
        <v>46042.5</v>
      </c>
      <c r="D3" s="21">
        <f>(B24+4*C24+D24)/6</f>
        <v>8.1666666666666661</v>
      </c>
      <c r="E3" s="28" t="s">
        <v>41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x14ac:dyDescent="0.25">
      <c r="A4" s="1" t="s">
        <v>3</v>
      </c>
      <c r="B4" s="27">
        <f t="shared" ref="B4:B18" si="1">C3+1</f>
        <v>46043.5</v>
      </c>
      <c r="C4" s="27">
        <f t="shared" ref="C4:C18" si="2">B4+D4</f>
        <v>46057.5</v>
      </c>
      <c r="D4" s="21">
        <f>(B25+4*C25+D25)/6</f>
        <v>14</v>
      </c>
      <c r="E4" s="28" t="s">
        <v>43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 x14ac:dyDescent="0.25">
      <c r="A5" s="1" t="s">
        <v>0</v>
      </c>
      <c r="B5" s="27">
        <f t="shared" si="1"/>
        <v>46058.5</v>
      </c>
      <c r="C5" s="27">
        <f t="shared" si="2"/>
        <v>46069.5</v>
      </c>
      <c r="D5" s="21">
        <f>(B26+4*C26+D26)/6</f>
        <v>11</v>
      </c>
      <c r="E5" s="28" t="s">
        <v>45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x14ac:dyDescent="0.25">
      <c r="A6" s="1" t="s">
        <v>4</v>
      </c>
      <c r="B6" s="27">
        <f t="shared" si="1"/>
        <v>46070.5</v>
      </c>
      <c r="C6" s="27">
        <f t="shared" si="2"/>
        <v>46079.666666666664</v>
      </c>
      <c r="D6" s="21">
        <f>(B27+4*C27+D27)/6</f>
        <v>9.1666666666666661</v>
      </c>
      <c r="E6" s="28" t="s">
        <v>46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1" t="s">
        <v>5</v>
      </c>
      <c r="B7" s="27">
        <f t="shared" si="1"/>
        <v>46080.666666666664</v>
      </c>
      <c r="C7" s="27">
        <f t="shared" si="2"/>
        <v>46086.666666666664</v>
      </c>
      <c r="D7" s="21">
        <f>(B28+4*C28+D28)/6</f>
        <v>6</v>
      </c>
      <c r="E7" s="28" t="s">
        <v>42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1" t="s">
        <v>6</v>
      </c>
      <c r="B8" s="27">
        <f t="shared" si="1"/>
        <v>46087.666666666664</v>
      </c>
      <c r="C8" s="27">
        <f t="shared" si="2"/>
        <v>46093.5</v>
      </c>
      <c r="D8" s="21">
        <f>(B29+4*C29+D29)/6</f>
        <v>5.833333333333333</v>
      </c>
      <c r="E8" s="28" t="s">
        <v>44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1" t="s">
        <v>7</v>
      </c>
      <c r="B9" s="27">
        <f t="shared" si="1"/>
        <v>46094.5</v>
      </c>
      <c r="C9" s="27">
        <f t="shared" si="2"/>
        <v>46104.5</v>
      </c>
      <c r="D9" s="21">
        <f>(B30+4*C30+D30)/6</f>
        <v>10</v>
      </c>
      <c r="E9" s="28" t="s">
        <v>47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A10" s="1" t="s">
        <v>8</v>
      </c>
      <c r="B10" s="27">
        <f t="shared" si="1"/>
        <v>46105.5</v>
      </c>
      <c r="C10" s="27">
        <f t="shared" si="2"/>
        <v>46118.5</v>
      </c>
      <c r="D10" s="21">
        <f>(B31+4*C31+D31)/6</f>
        <v>13</v>
      </c>
      <c r="E10" s="28" t="s">
        <v>48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1" t="s">
        <v>9</v>
      </c>
      <c r="B11" s="27">
        <f t="shared" si="1"/>
        <v>46119.5</v>
      </c>
      <c r="C11" s="27">
        <f t="shared" si="2"/>
        <v>46133.5</v>
      </c>
      <c r="D11" s="21">
        <f>(B32+4*C32+D32)/6</f>
        <v>14</v>
      </c>
      <c r="E11" s="28" t="s">
        <v>49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1" t="s">
        <v>10</v>
      </c>
      <c r="B12" s="27">
        <f t="shared" si="1"/>
        <v>46134.5</v>
      </c>
      <c r="C12" s="27">
        <f t="shared" si="2"/>
        <v>46150.166666666664</v>
      </c>
      <c r="D12" s="21">
        <f>(B33+4*C33+D33)/6</f>
        <v>15.666666666666666</v>
      </c>
      <c r="E12" s="28" t="s">
        <v>50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1" t="s">
        <v>11</v>
      </c>
      <c r="B13" s="27">
        <f t="shared" si="1"/>
        <v>46151.166666666664</v>
      </c>
      <c r="C13" s="27">
        <f t="shared" si="2"/>
        <v>46159.666666666664</v>
      </c>
      <c r="D13" s="21">
        <f>(B34+4*C34+D34)/6</f>
        <v>8.5</v>
      </c>
      <c r="E13" s="28" t="s">
        <v>51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1" t="s">
        <v>12</v>
      </c>
      <c r="B14" s="27">
        <f t="shared" si="1"/>
        <v>46160.666666666664</v>
      </c>
      <c r="C14" s="27">
        <f t="shared" si="2"/>
        <v>46166.833333333328</v>
      </c>
      <c r="D14" s="21">
        <f>(B35+4*C35+D35)/6</f>
        <v>6.166666666666667</v>
      </c>
      <c r="E14" s="28" t="s">
        <v>52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1" t="s">
        <v>13</v>
      </c>
      <c r="B15" s="27">
        <f t="shared" si="1"/>
        <v>46167.833333333328</v>
      </c>
      <c r="C15" s="27">
        <f t="shared" si="2"/>
        <v>46170.999999999993</v>
      </c>
      <c r="D15" s="21">
        <f>(B36+4*C36+D36)/6</f>
        <v>3.1666666666666665</v>
      </c>
      <c r="E15" s="28" t="s">
        <v>53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1" t="s">
        <v>14</v>
      </c>
      <c r="B16" s="27">
        <f t="shared" si="1"/>
        <v>46171.999999999993</v>
      </c>
      <c r="C16" s="27">
        <f t="shared" si="2"/>
        <v>46176.999999999993</v>
      </c>
      <c r="D16" s="21">
        <f>(B37+4*C37+D37)/6</f>
        <v>5</v>
      </c>
      <c r="E16" s="28" t="s">
        <v>54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1" t="s">
        <v>15</v>
      </c>
      <c r="B17" s="27">
        <f t="shared" si="1"/>
        <v>46177.999999999993</v>
      </c>
      <c r="C17" s="27">
        <f t="shared" si="2"/>
        <v>46180.999999999993</v>
      </c>
      <c r="D17" s="21">
        <f>(B38+4*C38+D38)/6</f>
        <v>3</v>
      </c>
      <c r="E17" s="28" t="s">
        <v>55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1" t="s">
        <v>16</v>
      </c>
      <c r="B18" s="27">
        <f t="shared" si="1"/>
        <v>46181.999999999993</v>
      </c>
      <c r="C18" s="27">
        <f t="shared" si="2"/>
        <v>46188.166666666657</v>
      </c>
      <c r="D18" s="21">
        <f>(B39+4*C39+D39)/6</f>
        <v>6.166666666666667</v>
      </c>
      <c r="E18" s="28" t="s">
        <v>56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23" spans="1:21" x14ac:dyDescent="0.25">
      <c r="A23" s="1" t="s">
        <v>1</v>
      </c>
      <c r="B23" s="16">
        <v>6</v>
      </c>
      <c r="C23" s="16">
        <v>10</v>
      </c>
      <c r="D23" s="16">
        <v>16</v>
      </c>
    </row>
    <row r="24" spans="1:21" x14ac:dyDescent="0.25">
      <c r="A24" s="1" t="s">
        <v>2</v>
      </c>
      <c r="B24" s="16">
        <v>4</v>
      </c>
      <c r="C24" s="16">
        <v>8</v>
      </c>
      <c r="D24" s="16">
        <v>13</v>
      </c>
    </row>
    <row r="25" spans="1:21" x14ac:dyDescent="0.25">
      <c r="A25" s="1" t="s">
        <v>3</v>
      </c>
      <c r="B25" s="16">
        <v>10</v>
      </c>
      <c r="C25" s="16">
        <v>14</v>
      </c>
      <c r="D25" s="16">
        <v>18</v>
      </c>
    </row>
    <row r="26" spans="1:21" x14ac:dyDescent="0.25">
      <c r="A26" s="1" t="s">
        <v>0</v>
      </c>
      <c r="B26" s="16">
        <v>9</v>
      </c>
      <c r="C26" s="16">
        <v>11</v>
      </c>
      <c r="D26" s="16">
        <v>13</v>
      </c>
    </row>
    <row r="27" spans="1:21" x14ac:dyDescent="0.25">
      <c r="A27" s="1" t="s">
        <v>4</v>
      </c>
      <c r="B27" s="16">
        <v>7</v>
      </c>
      <c r="C27" s="16">
        <v>9</v>
      </c>
      <c r="D27" s="16">
        <v>12</v>
      </c>
    </row>
    <row r="28" spans="1:21" x14ac:dyDescent="0.25">
      <c r="A28" s="1" t="s">
        <v>5</v>
      </c>
      <c r="B28" s="16">
        <v>4</v>
      </c>
      <c r="C28" s="16">
        <v>6</v>
      </c>
      <c r="D28" s="16">
        <v>8</v>
      </c>
    </row>
    <row r="29" spans="1:21" x14ac:dyDescent="0.25">
      <c r="A29" s="1" t="s">
        <v>6</v>
      </c>
      <c r="B29" s="16">
        <v>3</v>
      </c>
      <c r="C29" s="16">
        <v>6</v>
      </c>
      <c r="D29" s="16">
        <v>8</v>
      </c>
    </row>
    <row r="30" spans="1:21" x14ac:dyDescent="0.25">
      <c r="A30" s="1" t="s">
        <v>7</v>
      </c>
      <c r="B30" s="16">
        <v>7</v>
      </c>
      <c r="C30" s="16">
        <v>10</v>
      </c>
      <c r="D30" s="16">
        <v>13</v>
      </c>
    </row>
    <row r="31" spans="1:21" x14ac:dyDescent="0.25">
      <c r="A31" s="1" t="s">
        <v>8</v>
      </c>
      <c r="B31" s="16">
        <v>10</v>
      </c>
      <c r="C31" s="16">
        <v>13</v>
      </c>
      <c r="D31" s="16">
        <v>16</v>
      </c>
    </row>
    <row r="32" spans="1:21" x14ac:dyDescent="0.25">
      <c r="A32" s="1" t="s">
        <v>9</v>
      </c>
      <c r="B32" s="16">
        <v>11</v>
      </c>
      <c r="C32" s="16">
        <v>14</v>
      </c>
      <c r="D32" s="16">
        <v>17</v>
      </c>
    </row>
    <row r="33" spans="1:4" x14ac:dyDescent="0.25">
      <c r="A33" s="1" t="s">
        <v>10</v>
      </c>
      <c r="B33" s="16">
        <v>12</v>
      </c>
      <c r="C33" s="16">
        <v>16</v>
      </c>
      <c r="D33" s="16">
        <v>18</v>
      </c>
    </row>
    <row r="34" spans="1:4" x14ac:dyDescent="0.25">
      <c r="A34" s="1" t="s">
        <v>11</v>
      </c>
      <c r="B34" s="16">
        <v>6</v>
      </c>
      <c r="C34" s="16">
        <v>8</v>
      </c>
      <c r="D34" s="16">
        <v>13</v>
      </c>
    </row>
    <row r="35" spans="1:4" x14ac:dyDescent="0.25">
      <c r="A35" s="1" t="s">
        <v>12</v>
      </c>
      <c r="B35" s="16">
        <v>5</v>
      </c>
      <c r="C35" s="16">
        <v>6</v>
      </c>
      <c r="D35" s="16">
        <v>8</v>
      </c>
    </row>
    <row r="36" spans="1:4" x14ac:dyDescent="0.25">
      <c r="A36" s="1" t="s">
        <v>13</v>
      </c>
      <c r="B36" s="16">
        <v>2</v>
      </c>
      <c r="C36" s="16">
        <v>3</v>
      </c>
      <c r="D36" s="16">
        <v>5</v>
      </c>
    </row>
    <row r="37" spans="1:4" x14ac:dyDescent="0.25">
      <c r="A37" s="1" t="s">
        <v>14</v>
      </c>
      <c r="B37" s="16">
        <v>4</v>
      </c>
      <c r="C37" s="16">
        <v>5</v>
      </c>
      <c r="D37" s="16">
        <v>6</v>
      </c>
    </row>
    <row r="38" spans="1:4" x14ac:dyDescent="0.25">
      <c r="A38" s="1" t="s">
        <v>15</v>
      </c>
      <c r="B38" s="16">
        <v>2</v>
      </c>
      <c r="C38" s="16">
        <v>3</v>
      </c>
      <c r="D38" s="16">
        <v>4</v>
      </c>
    </row>
    <row r="39" spans="1:4" x14ac:dyDescent="0.25">
      <c r="A39" s="1" t="s">
        <v>16</v>
      </c>
      <c r="B39" s="16">
        <v>5</v>
      </c>
      <c r="C39" s="16">
        <v>6</v>
      </c>
      <c r="D39" s="1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Aunafae</dc:creator>
  <cp:lastModifiedBy>Aunafae</cp:lastModifiedBy>
  <dcterms:created xsi:type="dcterms:W3CDTF">2025-04-17T22:21:11Z</dcterms:created>
  <dcterms:modified xsi:type="dcterms:W3CDTF">2025-04-18T09:15:23Z</dcterms:modified>
</cp:coreProperties>
</file>