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ndamentos de TI\"/>
    </mc:Choice>
  </mc:AlternateContent>
  <xr:revisionPtr revIDLastSave="0" documentId="8_{41824FE4-B4BB-4846-9D91-ECC484EB669E}" xr6:coauthVersionLast="36" xr6:coauthVersionMax="36" xr10:uidLastSave="{00000000-0000-0000-0000-000000000000}"/>
  <bookViews>
    <workbookView xWindow="0" yWindow="0" windowWidth="19200" windowHeight="11505" xr2:uid="{00000000-000D-0000-FFFF-FFFF00000000}"/>
  </bookViews>
  <sheets>
    <sheet name="Hoja1" sheetId="1" r:id="rId1"/>
  </sheets>
  <definedNames>
    <definedName name="ampli">Hoja1!$F$10</definedName>
    <definedName name="muestra">Hoja1!$B$3:$B$52</definedName>
    <definedName name="nclases">Hoja1!$F$9</definedName>
    <definedName name="ran">Hoja1!$E$7</definedName>
    <definedName name="tam">Hoja1!$E$3</definedName>
    <definedName name="vmax">Hoja1!$E$5</definedName>
    <definedName name="vmin">Hoja1!$E$6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M9" i="1" s="1"/>
  <c r="N9" i="1" s="1"/>
  <c r="L8" i="1"/>
  <c r="M8" i="1" s="1"/>
  <c r="N8" i="1" s="1"/>
  <c r="L7" i="1"/>
  <c r="M7" i="1" s="1"/>
  <c r="N7" i="1" s="1"/>
  <c r="L6" i="1"/>
  <c r="M6" i="1" s="1"/>
  <c r="N6" i="1" s="1"/>
  <c r="L5" i="1"/>
  <c r="M5" i="1" s="1"/>
  <c r="L4" i="1"/>
  <c r="M4" i="1" s="1"/>
  <c r="N4" i="1" s="1"/>
  <c r="L3" i="1"/>
  <c r="L10" i="1" s="1"/>
  <c r="I3" i="1"/>
  <c r="K3" i="1" s="1"/>
  <c r="E6" i="1"/>
  <c r="E7" i="1" s="1"/>
  <c r="E5" i="1"/>
  <c r="E3" i="1"/>
  <c r="E9" i="1" s="1"/>
  <c r="F9" i="1" s="1"/>
  <c r="E10" i="1" l="1"/>
  <c r="F10" i="1" s="1"/>
  <c r="I4" i="1" s="1"/>
  <c r="M3" i="1"/>
  <c r="N3" i="1" s="1"/>
  <c r="N5" i="1"/>
  <c r="I5" i="1" l="1"/>
  <c r="K4" i="1"/>
  <c r="M10" i="1"/>
  <c r="N10" i="1"/>
  <c r="I6" i="1" l="1"/>
  <c r="K5" i="1"/>
  <c r="K6" i="1" l="1"/>
  <c r="I7" i="1"/>
  <c r="I8" i="1" l="1"/>
  <c r="K7" i="1"/>
  <c r="I9" i="1" l="1"/>
  <c r="K9" i="1" s="1"/>
  <c r="K8" i="1"/>
</calcChain>
</file>

<file path=xl/sharedStrings.xml><?xml version="1.0" encoding="utf-8"?>
<sst xmlns="http://schemas.openxmlformats.org/spreadsheetml/2006/main" count="15" uniqueCount="15">
  <si>
    <t>MUESTRA</t>
  </si>
  <si>
    <t>DATIOS INICIALES</t>
  </si>
  <si>
    <t>TAMAÑO DE LA MUESTRA(n,N)=</t>
  </si>
  <si>
    <t>VALOR MAXIMO (Vmax)=</t>
  </si>
  <si>
    <t>VALOR MINIMO (Vmin)=</t>
  </si>
  <si>
    <t>RANGO (r)=</t>
  </si>
  <si>
    <t>NO.CLASES (m)=</t>
  </si>
  <si>
    <t>AMPLITUD (a) (r/m)=</t>
  </si>
  <si>
    <t>NO.CLASES</t>
  </si>
  <si>
    <t xml:space="preserve">LIMITE INFERIOR </t>
  </si>
  <si>
    <t xml:space="preserve">LIMITE SUPERIOR </t>
  </si>
  <si>
    <t>MARCA DE CLASE Xi</t>
  </si>
  <si>
    <t>FRECUENCIA ABSOLUTA(fi)</t>
  </si>
  <si>
    <t>FRECUENCIA RELATIVA (hi)</t>
  </si>
  <si>
    <t>PROPORCION (pi)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</si>
</sst>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/>
    <xf numFmtId="0" fontId="0" fillId="7" borderId="0" xfId="0" applyFill="1" applyBorder="1"/>
    <xf numFmtId="0" fontId="0" fillId="7" borderId="3" xfId="0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 applyAlignment="1">
      <alignment horizontal="center"/>
    </xf>
    <xf numFmtId="0" fontId="0" fillId="8" borderId="2" xfId="0" applyFill="1" applyBorder="1"/>
    <xf numFmtId="0" fontId="0" fillId="8" borderId="4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6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6" borderId="23" xfId="0" applyFill="1" applyBorder="1"/>
    <xf numFmtId="0" fontId="0" fillId="6" borderId="2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00FF"/>
      <color rgb="FFCC99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D0-4B23-A8AC-E48D21E3563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D0-4B23-A8AC-E48D21E3563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D0-4B23-A8AC-E48D21E3563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D0-4B23-A8AC-E48D21E35632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D0-4B23-A8AC-E48D21E3563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5D0-4B23-A8AC-E48D21E35632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D0-4B23-A8AC-E48D21E35632}"/>
              </c:ext>
            </c:extLst>
          </c:dPt>
          <c:cat>
            <c:numRef>
              <c:f>Hoja1!$K$3:$K$9</c:f>
              <c:numCache>
                <c:formatCode>General</c:formatCode>
                <c:ptCount val="7"/>
                <c:pt idx="0">
                  <c:v>31.5</c:v>
                </c:pt>
                <c:pt idx="1">
                  <c:v>35.5</c:v>
                </c:pt>
                <c:pt idx="2">
                  <c:v>39.5</c:v>
                </c:pt>
                <c:pt idx="3">
                  <c:v>43.5</c:v>
                </c:pt>
                <c:pt idx="4">
                  <c:v>47.5</c:v>
                </c:pt>
                <c:pt idx="5">
                  <c:v>51.5</c:v>
                </c:pt>
                <c:pt idx="6">
                  <c:v>55.5</c:v>
                </c:pt>
              </c:numCache>
            </c:numRef>
          </c:cat>
          <c:val>
            <c:numRef>
              <c:f>Hoja1!$L$3:$L$9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0-4B23-A8AC-E48D21E35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19306959"/>
        <c:axId val="1687440495"/>
      </c:barChart>
      <c:catAx>
        <c:axId val="161930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7440495"/>
        <c:crosses val="autoZero"/>
        <c:auto val="1"/>
        <c:lblAlgn val="ctr"/>
        <c:lblOffset val="100"/>
        <c:noMultiLvlLbl val="0"/>
      </c:catAx>
      <c:valAx>
        <c:axId val="16874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93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34719083898232E-2"/>
          <c:y val="0.13304667248799801"/>
          <c:w val="0.88595163981594416"/>
          <c:h val="0.78349089207208344"/>
        </c:manualLayout>
      </c:layout>
      <c:lineChart>
        <c:grouping val="standard"/>
        <c:varyColors val="0"/>
        <c:ser>
          <c:idx val="0"/>
          <c:order val="0"/>
          <c:tx>
            <c:v>Poligono de frecuencias </c:v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Hoja1!$K$3:$K$9</c:f>
              <c:numCache>
                <c:formatCode>General</c:formatCode>
                <c:ptCount val="7"/>
                <c:pt idx="0">
                  <c:v>31.5</c:v>
                </c:pt>
                <c:pt idx="1">
                  <c:v>35.5</c:v>
                </c:pt>
                <c:pt idx="2">
                  <c:v>39.5</c:v>
                </c:pt>
                <c:pt idx="3">
                  <c:v>43.5</c:v>
                </c:pt>
                <c:pt idx="4">
                  <c:v>47.5</c:v>
                </c:pt>
                <c:pt idx="5">
                  <c:v>51.5</c:v>
                </c:pt>
                <c:pt idx="6">
                  <c:v>55.5</c:v>
                </c:pt>
              </c:numCache>
            </c:numRef>
          </c:cat>
          <c:val>
            <c:numRef>
              <c:f>Hoja1!$L$3:$L$9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5-498C-8BF6-6716E4FC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62239"/>
        <c:axId val="1694413439"/>
      </c:lineChart>
      <c:catAx>
        <c:axId val="1700862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4413439"/>
        <c:crosses val="autoZero"/>
        <c:auto val="1"/>
        <c:lblAlgn val="ctr"/>
        <c:lblOffset val="100"/>
        <c:noMultiLvlLbl val="0"/>
      </c:catAx>
      <c:valAx>
        <c:axId val="1694413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08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v>Pastel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Hoja1!$K$3:$K$9</c:f>
              <c:numCache>
                <c:formatCode>General</c:formatCode>
                <c:ptCount val="7"/>
                <c:pt idx="0">
                  <c:v>31.5</c:v>
                </c:pt>
                <c:pt idx="1">
                  <c:v>35.5</c:v>
                </c:pt>
                <c:pt idx="2">
                  <c:v>39.5</c:v>
                </c:pt>
                <c:pt idx="3">
                  <c:v>43.5</c:v>
                </c:pt>
                <c:pt idx="4">
                  <c:v>47.5</c:v>
                </c:pt>
                <c:pt idx="5">
                  <c:v>51.5</c:v>
                </c:pt>
                <c:pt idx="6">
                  <c:v>55.5</c:v>
                </c:pt>
              </c:numCache>
            </c:numRef>
          </c:cat>
          <c:val>
            <c:numRef>
              <c:f>Hoja1!$M$3:$M$9</c:f>
              <c:numCache>
                <c:formatCode>General</c:formatCode>
                <c:ptCount val="7"/>
                <c:pt idx="0">
                  <c:v>0.2</c:v>
                </c:pt>
                <c:pt idx="1">
                  <c:v>0.24</c:v>
                </c:pt>
                <c:pt idx="2">
                  <c:v>0.26</c:v>
                </c:pt>
                <c:pt idx="3">
                  <c:v>0.12</c:v>
                </c:pt>
                <c:pt idx="4">
                  <c:v>0.12</c:v>
                </c:pt>
                <c:pt idx="5">
                  <c:v>0.04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580-9041-7A66EE4FF6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757198</xdr:colOff>
      <xdr:row>13</xdr:row>
      <xdr:rowOff>5923</xdr:rowOff>
    </xdr:from>
    <xdr:to>
      <xdr:col>7</xdr:col>
      <xdr:colOff>375397</xdr:colOff>
      <xdr:row>27</xdr:row>
      <xdr:rowOff>82123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0D74A8-B1B7-43B6-B31D-A7B807D51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112603</xdr:colOff>
      <xdr:row>13</xdr:row>
      <xdr:rowOff>22114</xdr:rowOff>
    </xdr:from>
    <xdr:to>
      <xdr:col>7</xdr:col>
      <xdr:colOff>430696</xdr:colOff>
      <xdr:row>27</xdr:row>
      <xdr:rowOff>124240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C75C03-B7BB-4700-B7C0-6BD5763F0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2679</xdr:colOff>
      <xdr:row>12</xdr:row>
      <xdr:rowOff>186260</xdr:rowOff>
    </xdr:from>
    <xdr:to>
      <xdr:col>12</xdr:col>
      <xdr:colOff>641414</xdr:colOff>
      <xdr:row>27</xdr:row>
      <xdr:rowOff>71960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87CB99-C023-46D2-A09D-3EEA48B05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2"/>
  <sheetViews>
    <sheetView tabSelected="1" topLeftCell="A3" zoomScaleNormal="100" workbookViewId="0">
      <selection activeCell="N21" sqref="N21"/>
    </sheetView>
  </sheetViews>
  <sheetFormatPr baseColWidth="10" defaultRowHeight="15" x14ac:dyDescent="0.25"/>
  <cols>
    <col min="4" max="4" width="28.42578125" customWidth="1"/>
    <col min="9" max="10" width="16" customWidth="1"/>
    <col min="11" max="11" width="18.85546875" customWidth="1"/>
    <col min="12" max="12" width="24.140625" customWidth="1"/>
    <col min="13" max="13" width="24.7109375" customWidth="1"/>
    <col min="14" max="14" width="16.7109375" customWidth="1"/>
    <col min="15" max="15" width="23.42578125" bestFit="1" customWidth="1"/>
    <col min="16" max="16" width="22.5703125" customWidth="1"/>
  </cols>
  <sheetData>
    <row r="1" spans="2:14" ht="15.75" thickBot="1" x14ac:dyDescent="0.3"/>
    <row r="2" spans="2:14" x14ac:dyDescent="0.25">
      <c r="B2" s="2" t="s">
        <v>0</v>
      </c>
      <c r="D2" s="4" t="s">
        <v>1</v>
      </c>
      <c r="E2" s="5"/>
      <c r="F2" s="6"/>
      <c r="H2" s="21" t="s">
        <v>8</v>
      </c>
      <c r="I2" s="24" t="s">
        <v>9</v>
      </c>
      <c r="J2" s="27" t="s">
        <v>10</v>
      </c>
      <c r="K2" s="24" t="s">
        <v>11</v>
      </c>
      <c r="L2" s="27" t="s">
        <v>12</v>
      </c>
      <c r="M2" s="24" t="s">
        <v>13</v>
      </c>
      <c r="N2" s="30" t="s">
        <v>14</v>
      </c>
    </row>
    <row r="3" spans="2:14" ht="15.75" thickBot="1" x14ac:dyDescent="0.3">
      <c r="B3" s="1">
        <v>30</v>
      </c>
      <c r="D3" s="3" t="s">
        <v>2</v>
      </c>
      <c r="E3" s="7">
        <f>COUNT(B3:B52)</f>
        <v>50</v>
      </c>
      <c r="F3" s="8"/>
      <c r="H3" s="22">
        <v>1</v>
      </c>
      <c r="I3" s="25">
        <f>vmin</f>
        <v>30</v>
      </c>
      <c r="J3" s="28">
        <v>33</v>
      </c>
      <c r="K3" s="25">
        <f>(I3+J3)/2</f>
        <v>31.5</v>
      </c>
      <c r="L3" s="28">
        <f>COUNT(B3:B12)</f>
        <v>10</v>
      </c>
      <c r="M3" s="25">
        <f t="shared" ref="M3:M9" si="0">L3/tam</f>
        <v>0.2</v>
      </c>
      <c r="N3" s="31">
        <f>M3*100</f>
        <v>20</v>
      </c>
    </row>
    <row r="4" spans="2:14" ht="15.75" thickBot="1" x14ac:dyDescent="0.3">
      <c r="B4" s="1">
        <v>30</v>
      </c>
      <c r="D4" s="18"/>
      <c r="E4" s="19"/>
      <c r="F4" s="20"/>
      <c r="H4" s="22">
        <v>2</v>
      </c>
      <c r="I4" s="25">
        <f t="shared" ref="I4:I9" si="1">I3+ampli</f>
        <v>34</v>
      </c>
      <c r="J4" s="28">
        <v>37</v>
      </c>
      <c r="K4" s="25">
        <f>(I4+J4)/2</f>
        <v>35.5</v>
      </c>
      <c r="L4" s="28">
        <f>COUNT(B13:B24)</f>
        <v>12</v>
      </c>
      <c r="M4" s="25">
        <f t="shared" si="0"/>
        <v>0.24</v>
      </c>
      <c r="N4" s="31">
        <f t="shared" ref="N4:N9" si="2">M4*100</f>
        <v>24</v>
      </c>
    </row>
    <row r="5" spans="2:14" x14ac:dyDescent="0.25">
      <c r="B5" s="1">
        <v>30</v>
      </c>
      <c r="D5" s="3" t="s">
        <v>3</v>
      </c>
      <c r="E5" s="7">
        <f>MAX(B3:B52)</f>
        <v>55</v>
      </c>
      <c r="F5" s="8"/>
      <c r="H5" s="22">
        <v>3</v>
      </c>
      <c r="I5" s="25">
        <f t="shared" si="1"/>
        <v>38</v>
      </c>
      <c r="J5" s="28">
        <v>41</v>
      </c>
      <c r="K5" s="25">
        <f t="shared" ref="K5:K9" si="3">(I5+J5)/2</f>
        <v>39.5</v>
      </c>
      <c r="L5" s="28">
        <f>COUNT(B25:B37)</f>
        <v>13</v>
      </c>
      <c r="M5" s="25">
        <f t="shared" si="0"/>
        <v>0.26</v>
      </c>
      <c r="N5" s="31">
        <f t="shared" si="2"/>
        <v>26</v>
      </c>
    </row>
    <row r="6" spans="2:14" x14ac:dyDescent="0.25">
      <c r="B6" s="1">
        <v>31</v>
      </c>
      <c r="D6" s="13" t="s">
        <v>4</v>
      </c>
      <c r="E6" s="7">
        <f>MIN(B3:B52)</f>
        <v>30</v>
      </c>
      <c r="F6" s="8"/>
      <c r="H6" s="22">
        <v>4</v>
      </c>
      <c r="I6" s="25">
        <f t="shared" si="1"/>
        <v>42</v>
      </c>
      <c r="J6" s="28">
        <v>45</v>
      </c>
      <c r="K6" s="25">
        <f t="shared" si="3"/>
        <v>43.5</v>
      </c>
      <c r="L6" s="28">
        <f>COUNT(B38:B43)</f>
        <v>6</v>
      </c>
      <c r="M6" s="25">
        <f t="shared" si="0"/>
        <v>0.12</v>
      </c>
      <c r="N6" s="31">
        <f t="shared" si="2"/>
        <v>12</v>
      </c>
    </row>
    <row r="7" spans="2:14" ht="15.75" thickBot="1" x14ac:dyDescent="0.3">
      <c r="B7" s="1">
        <v>31</v>
      </c>
      <c r="D7" s="13" t="s">
        <v>5</v>
      </c>
      <c r="E7" s="7">
        <f>E5-E6</f>
        <v>25</v>
      </c>
      <c r="F7" s="8"/>
      <c r="H7" s="22">
        <v>5</v>
      </c>
      <c r="I7" s="25">
        <f t="shared" si="1"/>
        <v>46</v>
      </c>
      <c r="J7" s="28">
        <v>49</v>
      </c>
      <c r="K7" s="25">
        <f t="shared" si="3"/>
        <v>47.5</v>
      </c>
      <c r="L7" s="28">
        <f>COUNT(B44:B49)</f>
        <v>6</v>
      </c>
      <c r="M7" s="25">
        <f t="shared" si="0"/>
        <v>0.12</v>
      </c>
      <c r="N7" s="31">
        <f t="shared" si="2"/>
        <v>12</v>
      </c>
    </row>
    <row r="8" spans="2:14" ht="15.75" thickBot="1" x14ac:dyDescent="0.3">
      <c r="B8" s="1">
        <v>32</v>
      </c>
      <c r="D8" s="18"/>
      <c r="E8" s="19"/>
      <c r="F8" s="20"/>
      <c r="H8" s="22">
        <v>6</v>
      </c>
      <c r="I8" s="25">
        <f t="shared" si="1"/>
        <v>50</v>
      </c>
      <c r="J8" s="28">
        <v>53</v>
      </c>
      <c r="K8" s="25">
        <f t="shared" si="3"/>
        <v>51.5</v>
      </c>
      <c r="L8" s="28">
        <f>COUNT(B50:B51)</f>
        <v>2</v>
      </c>
      <c r="M8" s="25">
        <f t="shared" si="0"/>
        <v>0.04</v>
      </c>
      <c r="N8" s="31">
        <f t="shared" si="2"/>
        <v>4</v>
      </c>
    </row>
    <row r="9" spans="2:14" ht="15.75" thickBot="1" x14ac:dyDescent="0.3">
      <c r="B9" s="1">
        <v>32</v>
      </c>
      <c r="D9" s="13" t="s">
        <v>6</v>
      </c>
      <c r="E9" s="9">
        <f>1+(3.322*LOG10(E3))</f>
        <v>6.6439783544042541</v>
      </c>
      <c r="F9" s="10">
        <f>ROUND(E9,0)</f>
        <v>7</v>
      </c>
      <c r="H9" s="23">
        <v>7</v>
      </c>
      <c r="I9" s="26">
        <f t="shared" si="1"/>
        <v>54</v>
      </c>
      <c r="J9" s="29">
        <v>57</v>
      </c>
      <c r="K9" s="26">
        <f t="shared" si="3"/>
        <v>55.5</v>
      </c>
      <c r="L9" s="29">
        <f>COUNT(B52)</f>
        <v>1</v>
      </c>
      <c r="M9" s="26">
        <f t="shared" si="0"/>
        <v>0.02</v>
      </c>
      <c r="N9" s="32">
        <f t="shared" si="2"/>
        <v>2</v>
      </c>
    </row>
    <row r="10" spans="2:14" ht="15.75" thickBot="1" x14ac:dyDescent="0.3">
      <c r="B10" s="1">
        <v>32</v>
      </c>
      <c r="D10" s="14" t="s">
        <v>7</v>
      </c>
      <c r="E10" s="11">
        <f>E7/F9</f>
        <v>3.5714285714285716</v>
      </c>
      <c r="F10" s="12">
        <f>ROUND(E10,0)</f>
        <v>4</v>
      </c>
      <c r="L10" s="15">
        <f>SUM(L3:L9)</f>
        <v>50</v>
      </c>
      <c r="M10" s="16">
        <f>SUM(M3:M9)</f>
        <v>1</v>
      </c>
      <c r="N10" s="17">
        <f>SUM(N3:N9)</f>
        <v>100</v>
      </c>
    </row>
    <row r="11" spans="2:14" x14ac:dyDescent="0.25">
      <c r="B11" s="1">
        <v>33</v>
      </c>
    </row>
    <row r="12" spans="2:14" x14ac:dyDescent="0.25">
      <c r="B12" s="1">
        <v>33</v>
      </c>
    </row>
    <row r="13" spans="2:14" x14ac:dyDescent="0.25">
      <c r="B13" s="1">
        <v>34</v>
      </c>
    </row>
    <row r="14" spans="2:14" x14ac:dyDescent="0.25">
      <c r="B14" s="1">
        <v>34</v>
      </c>
    </row>
    <row r="15" spans="2:14" x14ac:dyDescent="0.25">
      <c r="B15" s="1">
        <v>35</v>
      </c>
    </row>
    <row r="16" spans="2:14" x14ac:dyDescent="0.25">
      <c r="B16" s="1">
        <v>35</v>
      </c>
    </row>
    <row r="17" spans="2:2" x14ac:dyDescent="0.25">
      <c r="B17" s="1">
        <v>35</v>
      </c>
    </row>
    <row r="18" spans="2:2" x14ac:dyDescent="0.25">
      <c r="B18" s="1">
        <v>36</v>
      </c>
    </row>
    <row r="19" spans="2:2" x14ac:dyDescent="0.25">
      <c r="B19" s="1">
        <v>36</v>
      </c>
    </row>
    <row r="20" spans="2:2" x14ac:dyDescent="0.25">
      <c r="B20" s="1">
        <v>36</v>
      </c>
    </row>
    <row r="21" spans="2:2" x14ac:dyDescent="0.25">
      <c r="B21" s="1">
        <v>36</v>
      </c>
    </row>
    <row r="22" spans="2:2" x14ac:dyDescent="0.25">
      <c r="B22" s="1">
        <v>36</v>
      </c>
    </row>
    <row r="23" spans="2:2" x14ac:dyDescent="0.25">
      <c r="B23" s="1">
        <v>37</v>
      </c>
    </row>
    <row r="24" spans="2:2" x14ac:dyDescent="0.25">
      <c r="B24" s="1">
        <v>37</v>
      </c>
    </row>
    <row r="25" spans="2:2" x14ac:dyDescent="0.25">
      <c r="B25" s="1">
        <v>38</v>
      </c>
    </row>
    <row r="26" spans="2:2" x14ac:dyDescent="0.25">
      <c r="B26" s="1">
        <v>38</v>
      </c>
    </row>
    <row r="27" spans="2:2" x14ac:dyDescent="0.25">
      <c r="B27" s="1">
        <v>39</v>
      </c>
    </row>
    <row r="28" spans="2:2" x14ac:dyDescent="0.25">
      <c r="B28" s="1">
        <v>39</v>
      </c>
    </row>
    <row r="29" spans="2:2" x14ac:dyDescent="0.25">
      <c r="B29" s="1">
        <v>39</v>
      </c>
    </row>
    <row r="30" spans="2:2" x14ac:dyDescent="0.25">
      <c r="B30" s="1">
        <v>40</v>
      </c>
    </row>
    <row r="31" spans="2:2" x14ac:dyDescent="0.25">
      <c r="B31" s="1">
        <v>40</v>
      </c>
    </row>
    <row r="32" spans="2:2" x14ac:dyDescent="0.25">
      <c r="B32" s="1">
        <v>40</v>
      </c>
    </row>
    <row r="33" spans="2:2" x14ac:dyDescent="0.25">
      <c r="B33" s="1">
        <v>40</v>
      </c>
    </row>
    <row r="34" spans="2:2" x14ac:dyDescent="0.25">
      <c r="B34" s="1">
        <v>41</v>
      </c>
    </row>
    <row r="35" spans="2:2" x14ac:dyDescent="0.25">
      <c r="B35" s="1">
        <v>41</v>
      </c>
    </row>
    <row r="36" spans="2:2" x14ac:dyDescent="0.25">
      <c r="B36" s="1">
        <v>41</v>
      </c>
    </row>
    <row r="37" spans="2:2" x14ac:dyDescent="0.25">
      <c r="B37" s="1">
        <v>41</v>
      </c>
    </row>
    <row r="38" spans="2:2" x14ac:dyDescent="0.25">
      <c r="B38" s="1">
        <v>42</v>
      </c>
    </row>
    <row r="39" spans="2:2" x14ac:dyDescent="0.25">
      <c r="B39" s="1">
        <v>42</v>
      </c>
    </row>
    <row r="40" spans="2:2" x14ac:dyDescent="0.25">
      <c r="B40" s="1">
        <v>43</v>
      </c>
    </row>
    <row r="41" spans="2:2" x14ac:dyDescent="0.25">
      <c r="B41" s="1">
        <v>43</v>
      </c>
    </row>
    <row r="42" spans="2:2" x14ac:dyDescent="0.25">
      <c r="B42" s="1">
        <v>45</v>
      </c>
    </row>
    <row r="43" spans="2:2" x14ac:dyDescent="0.25">
      <c r="B43" s="1">
        <v>45</v>
      </c>
    </row>
    <row r="44" spans="2:2" x14ac:dyDescent="0.25">
      <c r="B44" s="1">
        <v>46</v>
      </c>
    </row>
    <row r="45" spans="2:2" x14ac:dyDescent="0.25">
      <c r="B45" s="1">
        <v>46</v>
      </c>
    </row>
    <row r="46" spans="2:2" x14ac:dyDescent="0.25">
      <c r="B46" s="1">
        <v>46</v>
      </c>
    </row>
    <row r="47" spans="2:2" x14ac:dyDescent="0.25">
      <c r="B47" s="1">
        <v>47</v>
      </c>
    </row>
    <row r="48" spans="2:2" x14ac:dyDescent="0.25">
      <c r="B48" s="1">
        <v>48</v>
      </c>
    </row>
    <row r="49" spans="2:2" x14ac:dyDescent="0.25">
      <c r="B49" s="1">
        <v>48</v>
      </c>
    </row>
    <row r="50" spans="2:2" x14ac:dyDescent="0.25">
      <c r="B50" s="1">
        <v>50</v>
      </c>
    </row>
    <row r="51" spans="2:2" x14ac:dyDescent="0.25">
      <c r="B51" s="1">
        <v>50</v>
      </c>
    </row>
    <row r="52" spans="2:2" x14ac:dyDescent="0.25">
      <c r="B52" s="1">
        <v>55</v>
      </c>
    </row>
  </sheetData>
  <sortState ref="B3:B52">
    <sortCondition ref="B3:B52"/>
  </sortState>
  <mergeCells count="3">
    <mergeCell ref="D2:F2"/>
    <mergeCell ref="D4:F4"/>
    <mergeCell ref="D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Hoja1</vt:lpstr>
      <vt:lpstr>ampli</vt:lpstr>
      <vt:lpstr>muestra</vt:lpstr>
      <vt:lpstr>nclases</vt:lpstr>
      <vt:lpstr>ran</vt:lpstr>
      <vt:lpstr>tam</vt:lpstr>
      <vt:lpstr>vmax</vt:lpstr>
      <vt:lpstr>vmin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CristianEPL</dc:creator>
  <cp:lastModifiedBy>Alumno</cp:lastModifiedBy>
  <dcterms:created xsi:type="dcterms:W3CDTF">2022-09-14T12:14:43Z</dcterms:created>
  <dcterms:modified xsi:type="dcterms:W3CDTF">2022-09-21T14:55:05Z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0e58578a-ab74-430d-a1de-f58a5992029f</vt:lpwstr>
  </property>
</Properties>
</file>