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EPL\Documents\SEP DIC 2022\FTI 1TIDSM G4\"/>
    </mc:Choice>
  </mc:AlternateContent>
  <xr:revisionPtr revIDLastSave="0" documentId="8_{84945FF0-7699-4459-B99A-76AC0E63D720}" xr6:coauthVersionLast="46" xr6:coauthVersionMax="46" xr10:uidLastSave="{00000000-0000-0000-0000-000000000000}"/>
  <bookViews>
    <workbookView xWindow="-120" yWindow="-120" windowWidth="20730" windowHeight="11160" xr2:uid="{3EAAF321-7548-4E39-A1BB-A32897241536}"/>
  </bookViews>
  <sheets>
    <sheet name="Hoja1" sheetId="1" r:id="rId1"/>
  </sheets>
  <definedNames>
    <definedName name="amplitud">Hoja1!$F$15</definedName>
    <definedName name="tam">Hoja1!$E$10</definedName>
    <definedName name="valmax">Hoja1!$E$11</definedName>
    <definedName name="valmin">Hoja1!$E$12</definedName>
    <definedName name="valorminimo">Hoja1!$E$12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" i="1" l="1"/>
  <c r="P8" i="1"/>
  <c r="P7" i="1"/>
  <c r="P6" i="1"/>
  <c r="P5" i="1"/>
  <c r="P4" i="1"/>
  <c r="P3" i="1"/>
  <c r="O9" i="1"/>
  <c r="O8" i="1"/>
  <c r="O7" i="1"/>
  <c r="O6" i="1"/>
  <c r="O5" i="1"/>
  <c r="O4" i="1"/>
  <c r="O3" i="1"/>
  <c r="N10" i="1"/>
  <c r="N4" i="1"/>
  <c r="N5" i="1"/>
  <c r="N6" i="1"/>
  <c r="N7" i="1"/>
  <c r="N8" i="1"/>
  <c r="N9" i="1"/>
  <c r="N3" i="1"/>
  <c r="M10" i="1"/>
  <c r="M5" i="1"/>
  <c r="M6" i="1"/>
  <c r="M7" i="1"/>
  <c r="M8" i="1"/>
  <c r="M9" i="1"/>
  <c r="M4" i="1"/>
  <c r="M3" i="1"/>
  <c r="L10" i="1"/>
  <c r="L9" i="1"/>
  <c r="L8" i="1"/>
  <c r="L7" i="1"/>
  <c r="L6" i="1"/>
  <c r="L5" i="1"/>
  <c r="L4" i="1"/>
  <c r="L3" i="1"/>
  <c r="K3" i="1"/>
  <c r="K5" i="1"/>
  <c r="K6" i="1"/>
  <c r="K7" i="1"/>
  <c r="K8" i="1"/>
  <c r="K9" i="1"/>
  <c r="K4" i="1"/>
  <c r="J9" i="1"/>
  <c r="J8" i="1"/>
  <c r="J7" i="1"/>
  <c r="J6" i="1"/>
  <c r="J5" i="1"/>
  <c r="J4" i="1"/>
  <c r="I9" i="1"/>
  <c r="I8" i="1"/>
  <c r="I7" i="1"/>
  <c r="I6" i="1"/>
  <c r="I5" i="1"/>
  <c r="I4" i="1"/>
  <c r="J3" i="1"/>
  <c r="I3" i="1"/>
  <c r="F15" i="1"/>
  <c r="E15" i="1"/>
  <c r="F14" i="1"/>
  <c r="E14" i="1"/>
  <c r="E10" i="1"/>
  <c r="E13" i="1"/>
  <c r="E12" i="1"/>
  <c r="E11" i="1"/>
</calcChain>
</file>

<file path=xl/sharedStrings.xml><?xml version="1.0" encoding="utf-8"?>
<sst xmlns="http://schemas.openxmlformats.org/spreadsheetml/2006/main" count="17" uniqueCount="17">
  <si>
    <t>Valor Maximo</t>
  </si>
  <si>
    <t>Valor Mínimo</t>
  </si>
  <si>
    <t>Rango</t>
  </si>
  <si>
    <t>Numero de clases</t>
  </si>
  <si>
    <t>Amplitud</t>
  </si>
  <si>
    <t>Datos Iniciales</t>
  </si>
  <si>
    <t>Tamaño muestra</t>
  </si>
  <si>
    <t>No. Clase</t>
  </si>
  <si>
    <t>Li</t>
  </si>
  <si>
    <t>Ls</t>
  </si>
  <si>
    <t>Marca de clase Xi</t>
  </si>
  <si>
    <t>frecuncia absoluta (fi)</t>
  </si>
  <si>
    <t>proporcion</t>
  </si>
  <si>
    <t>Tabla de Distribución de Frecuencias</t>
  </si>
  <si>
    <t xml:space="preserve">Frecuencia relativa hi </t>
  </si>
  <si>
    <t>Frecuencia Abs Acum (Fi)</t>
  </si>
  <si>
    <t>Frec. Rev Acum (Hi)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</si>
</sst>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3" borderId="2" xfId="0" applyFill="1" applyBorder="1"/>
    <xf numFmtId="0" fontId="0" fillId="4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9" borderId="3" xfId="0" applyFill="1" applyBorder="1" applyAlignment="1">
      <alignment horizontal="center"/>
    </xf>
    <xf numFmtId="9" fontId="0" fillId="0" borderId="0" xfId="1" applyFon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3" borderId="4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13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3" fillId="14" borderId="0" xfId="0" applyFont="1" applyFill="1"/>
    <xf numFmtId="0" fontId="0" fillId="11" borderId="0" xfId="0" applyFill="1" applyAlignment="1">
      <alignment horizontal="center"/>
    </xf>
    <xf numFmtId="0" fontId="4" fillId="15" borderId="0" xfId="0" applyFont="1" applyFill="1" applyAlignment="1">
      <alignment horizontal="center"/>
    </xf>
    <xf numFmtId="0" fontId="5" fillId="16" borderId="0" xfId="0" applyFont="1" applyFill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0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colors>
    <mruColors>
      <color rgb="FFCC9900"/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frecuencia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Hoja1!$K$3:$K$9</c:f>
              <c:numCache>
                <c:formatCode>General</c:formatCode>
                <c:ptCount val="7"/>
                <c:pt idx="0">
                  <c:v>31.5</c:v>
                </c:pt>
                <c:pt idx="1">
                  <c:v>35.5</c:v>
                </c:pt>
                <c:pt idx="2">
                  <c:v>39.5</c:v>
                </c:pt>
                <c:pt idx="3">
                  <c:v>43.5</c:v>
                </c:pt>
                <c:pt idx="4">
                  <c:v>47.5</c:v>
                </c:pt>
                <c:pt idx="5">
                  <c:v>51.5</c:v>
                </c:pt>
                <c:pt idx="6">
                  <c:v>55.5</c:v>
                </c:pt>
              </c:numCache>
            </c:numRef>
          </c:cat>
          <c:val>
            <c:numRef>
              <c:f>Hoja1!$L$3:$L$9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C3-4998-973E-9BAAD8D52E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707672"/>
        <c:axId val="446369272"/>
      </c:barChart>
      <c:catAx>
        <c:axId val="449707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6369272"/>
        <c:crosses val="autoZero"/>
        <c:auto val="1"/>
        <c:lblAlgn val="ctr"/>
        <c:lblOffset val="100"/>
        <c:noMultiLvlLbl val="0"/>
      </c:catAx>
      <c:valAx>
        <c:axId val="446369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44970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Frecuencia Absoluta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Hoja1!$K$3:$K$9</c:f>
              <c:numCache>
                <c:formatCode>General</c:formatCode>
                <c:ptCount val="7"/>
                <c:pt idx="0">
                  <c:v>31.5</c:v>
                </c:pt>
                <c:pt idx="1">
                  <c:v>35.5</c:v>
                </c:pt>
                <c:pt idx="2">
                  <c:v>39.5</c:v>
                </c:pt>
                <c:pt idx="3">
                  <c:v>43.5</c:v>
                </c:pt>
                <c:pt idx="4">
                  <c:v>47.5</c:v>
                </c:pt>
                <c:pt idx="5">
                  <c:v>51.5</c:v>
                </c:pt>
                <c:pt idx="6">
                  <c:v>55.5</c:v>
                </c:pt>
              </c:numCache>
            </c:numRef>
          </c:cat>
          <c:val>
            <c:numRef>
              <c:f>Hoja1!$L$3:$L$9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AE-4EBB-9DEF-62E20814B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732960"/>
        <c:axId val="328733288"/>
      </c:barChart>
      <c:catAx>
        <c:axId val="32873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8733288"/>
        <c:crosses val="autoZero"/>
        <c:auto val="1"/>
        <c:lblAlgn val="ctr"/>
        <c:lblOffset val="100"/>
        <c:noMultiLvlLbl val="0"/>
      </c:catAx>
      <c:valAx>
        <c:axId val="328733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28732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11</xdr:row>
      <xdr:rowOff>42862</xdr:rowOff>
    </xdr:from>
    <xdr:to>
      <xdr:col>11</xdr:col>
      <xdr:colOff>1171575</xdr:colOff>
      <xdr:row>25</xdr:row>
      <xdr:rowOff>119062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23FF60-0CA5-4B5B-A9F4-9EBE378DB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419100</xdr:colOff>
      <xdr:row>10</xdr:row>
      <xdr:rowOff>176212</xdr:rowOff>
    </xdr:from>
    <xdr:to>
      <xdr:col>15</xdr:col>
      <xdr:colOff>1476375</xdr:colOff>
      <xdr:row>25</xdr:row>
      <xdr:rowOff>61912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2C26B3-7ECE-40A1-852D-E0E9470885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66ECF-C8C7-4044-AB2D-741B77915D67}">
  <dimension ref="B1:P52"/>
  <sheetViews>
    <sheetView tabSelected="1" zoomScaleNormal="100" workbookViewId="0">
      <selection activeCell="B14" sqref="B14"/>
    </sheetView>
  </sheetViews>
  <sheetFormatPr baseColWidth="10" defaultRowHeight="15" x14ac:dyDescent="0.25"/>
  <cols>
    <col min="4" max="4" width="16.85546875" bestFit="1" customWidth="1"/>
    <col min="11" max="11" width="16.140625" bestFit="1" customWidth="1"/>
    <col min="12" max="12" width="20.42578125" bestFit="1" customWidth="1"/>
    <col min="13" max="13" width="17.85546875" bestFit="1" customWidth="1"/>
    <col min="15" max="15" width="23.42578125" bestFit="1" customWidth="1"/>
    <col min="16" max="16" width="22.5703125" customWidth="1"/>
  </cols>
  <sheetData>
    <row r="1" spans="2:16" x14ac:dyDescent="0.25">
      <c r="H1" s="36" t="s">
        <v>13</v>
      </c>
      <c r="I1" s="37"/>
      <c r="J1" s="37"/>
      <c r="K1" s="37"/>
      <c r="L1" s="37"/>
      <c r="M1" s="37"/>
      <c r="N1" s="37"/>
      <c r="O1" s="37"/>
      <c r="P1" s="37"/>
    </row>
    <row r="2" spans="2:16" x14ac:dyDescent="0.25">
      <c r="H2" s="19" t="s">
        <v>7</v>
      </c>
      <c r="I2" s="29" t="s">
        <v>8</v>
      </c>
      <c r="J2" s="20" t="s">
        <v>9</v>
      </c>
      <c r="K2" s="30" t="s">
        <v>10</v>
      </c>
      <c r="L2" s="21" t="s">
        <v>11</v>
      </c>
      <c r="M2" s="31" t="s">
        <v>14</v>
      </c>
      <c r="N2" s="22" t="s">
        <v>12</v>
      </c>
      <c r="O2" s="32" t="s">
        <v>15</v>
      </c>
      <c r="P2" s="34" t="s">
        <v>16</v>
      </c>
    </row>
    <row r="3" spans="2:16" x14ac:dyDescent="0.25">
      <c r="B3" s="1">
        <v>30</v>
      </c>
      <c r="H3" s="13">
        <v>1</v>
      </c>
      <c r="I3" s="26">
        <f>valmin</f>
        <v>30</v>
      </c>
      <c r="J3" s="14">
        <f>I3+F15-1</f>
        <v>33</v>
      </c>
      <c r="K3" s="26">
        <f>(I3+J3)/2</f>
        <v>31.5</v>
      </c>
      <c r="L3" s="14">
        <f>COUNT(B3:B12)</f>
        <v>10</v>
      </c>
      <c r="M3" s="26">
        <f>L3/tam</f>
        <v>0.2</v>
      </c>
      <c r="N3" s="15">
        <f>M3*100</f>
        <v>20</v>
      </c>
      <c r="O3" s="2">
        <f>L3</f>
        <v>10</v>
      </c>
      <c r="P3" s="2">
        <f>M3</f>
        <v>0.2</v>
      </c>
    </row>
    <row r="4" spans="2:16" x14ac:dyDescent="0.25">
      <c r="B4" s="1">
        <v>30</v>
      </c>
      <c r="H4" s="23">
        <v>2</v>
      </c>
      <c r="I4" s="27">
        <f>I3+F15</f>
        <v>34</v>
      </c>
      <c r="J4" s="24">
        <f>J3+F15</f>
        <v>37</v>
      </c>
      <c r="K4" s="27">
        <f>AVERAGE(I4:J4)</f>
        <v>35.5</v>
      </c>
      <c r="L4" s="24">
        <f>COUNT(B13:B24)</f>
        <v>12</v>
      </c>
      <c r="M4" s="27">
        <f>L4/tam</f>
        <v>0.24</v>
      </c>
      <c r="N4" s="25">
        <f t="shared" ref="N4:N9" si="0">M4*100</f>
        <v>24</v>
      </c>
      <c r="O4" s="2">
        <f>O3+L4</f>
        <v>22</v>
      </c>
      <c r="P4" s="2">
        <f>P3+M4</f>
        <v>0.44</v>
      </c>
    </row>
    <row r="5" spans="2:16" x14ac:dyDescent="0.25">
      <c r="B5" s="1">
        <v>30</v>
      </c>
      <c r="H5" s="13">
        <v>3</v>
      </c>
      <c r="I5" s="26">
        <f>I4+F15</f>
        <v>38</v>
      </c>
      <c r="J5" s="14">
        <f>J4+F15</f>
        <v>41</v>
      </c>
      <c r="K5" s="26">
        <f t="shared" ref="K5:K9" si="1">AVERAGE(I5:J5)</f>
        <v>39.5</v>
      </c>
      <c r="L5" s="14">
        <f>COUNT(B25:B37)</f>
        <v>13</v>
      </c>
      <c r="M5" s="26">
        <f>L5/tam</f>
        <v>0.26</v>
      </c>
      <c r="N5" s="15">
        <f t="shared" si="0"/>
        <v>26</v>
      </c>
      <c r="O5" s="2">
        <f>O4+L5</f>
        <v>35</v>
      </c>
      <c r="P5" s="2">
        <f>P4+M5</f>
        <v>0.7</v>
      </c>
    </row>
    <row r="6" spans="2:16" x14ac:dyDescent="0.25">
      <c r="B6" s="1">
        <v>31</v>
      </c>
      <c r="H6" s="23">
        <v>4</v>
      </c>
      <c r="I6" s="27">
        <f>I5+F15</f>
        <v>42</v>
      </c>
      <c r="J6" s="24">
        <f>J5+F15</f>
        <v>45</v>
      </c>
      <c r="K6" s="27">
        <f t="shared" si="1"/>
        <v>43.5</v>
      </c>
      <c r="L6" s="24">
        <f>COUNT(B38:B43)</f>
        <v>6</v>
      </c>
      <c r="M6" s="27">
        <f>L6/tam</f>
        <v>0.12</v>
      </c>
      <c r="N6" s="25">
        <f t="shared" si="0"/>
        <v>12</v>
      </c>
      <c r="O6" s="2">
        <f>O5+L6</f>
        <v>41</v>
      </c>
      <c r="P6" s="2">
        <f>P5+M6</f>
        <v>0.82</v>
      </c>
    </row>
    <row r="7" spans="2:16" x14ac:dyDescent="0.25">
      <c r="B7" s="1">
        <v>31</v>
      </c>
      <c r="H7" s="13">
        <v>5</v>
      </c>
      <c r="I7" s="26">
        <f>I6+F15</f>
        <v>46</v>
      </c>
      <c r="J7" s="14">
        <f>J6+F15</f>
        <v>49</v>
      </c>
      <c r="K7" s="26">
        <f t="shared" si="1"/>
        <v>47.5</v>
      </c>
      <c r="L7" s="14">
        <f>COUNT(B44:B49)</f>
        <v>6</v>
      </c>
      <c r="M7" s="26">
        <f>L7/tam</f>
        <v>0.12</v>
      </c>
      <c r="N7" s="15">
        <f t="shared" si="0"/>
        <v>12</v>
      </c>
      <c r="O7" s="2">
        <f>O6+L7</f>
        <v>47</v>
      </c>
      <c r="P7" s="2">
        <f>P6+M7</f>
        <v>0.94</v>
      </c>
    </row>
    <row r="8" spans="2:16" x14ac:dyDescent="0.25">
      <c r="B8" s="1">
        <v>32</v>
      </c>
      <c r="H8" s="23">
        <v>6</v>
      </c>
      <c r="I8" s="27">
        <f>I7+F15</f>
        <v>50</v>
      </c>
      <c r="J8" s="24">
        <f>J7+F15</f>
        <v>53</v>
      </c>
      <c r="K8" s="27">
        <f t="shared" si="1"/>
        <v>51.5</v>
      </c>
      <c r="L8" s="24">
        <f>COUNT(B50:B51)</f>
        <v>2</v>
      </c>
      <c r="M8" s="27">
        <f>L8/tam</f>
        <v>0.04</v>
      </c>
      <c r="N8" s="25">
        <f t="shared" si="0"/>
        <v>4</v>
      </c>
      <c r="O8" s="2">
        <f>O7+L8</f>
        <v>49</v>
      </c>
      <c r="P8" s="2">
        <f>P7+M8</f>
        <v>0.98</v>
      </c>
    </row>
    <row r="9" spans="2:16" ht="15.75" thickBot="1" x14ac:dyDescent="0.3">
      <c r="B9" s="1">
        <v>32</v>
      </c>
      <c r="D9" s="11" t="s">
        <v>5</v>
      </c>
      <c r="E9" s="11"/>
      <c r="F9" s="11"/>
      <c r="H9" s="16">
        <v>7</v>
      </c>
      <c r="I9" s="28">
        <f>I8+F15</f>
        <v>54</v>
      </c>
      <c r="J9" s="17">
        <f>J8+F15</f>
        <v>57</v>
      </c>
      <c r="K9" s="28">
        <f t="shared" si="1"/>
        <v>55.5</v>
      </c>
      <c r="L9" s="17">
        <f>COUNT(B52)</f>
        <v>1</v>
      </c>
      <c r="M9" s="28">
        <f>L9/tam</f>
        <v>0.02</v>
      </c>
      <c r="N9" s="18">
        <f t="shared" si="0"/>
        <v>2</v>
      </c>
      <c r="O9" s="33">
        <f>O8+L9</f>
        <v>50</v>
      </c>
      <c r="P9" s="35">
        <f>P8+M9</f>
        <v>1</v>
      </c>
    </row>
    <row r="10" spans="2:16" x14ac:dyDescent="0.25">
      <c r="B10" s="1">
        <v>32</v>
      </c>
      <c r="D10" s="5" t="s">
        <v>6</v>
      </c>
      <c r="E10" s="4">
        <f>COUNT(B3:B52)</f>
        <v>50</v>
      </c>
      <c r="F10" s="3"/>
      <c r="L10" s="33">
        <f>SUM(L3:L9)</f>
        <v>50</v>
      </c>
      <c r="M10" s="35">
        <f>SUM(M3:M9)</f>
        <v>1</v>
      </c>
      <c r="N10" s="2">
        <f>SUM(N3:N9)</f>
        <v>100</v>
      </c>
    </row>
    <row r="11" spans="2:16" x14ac:dyDescent="0.25">
      <c r="B11" s="1">
        <v>33</v>
      </c>
      <c r="D11" s="6" t="s">
        <v>0</v>
      </c>
      <c r="E11" s="4">
        <f>MAX(B3:B52)</f>
        <v>55</v>
      </c>
      <c r="F11" s="3"/>
      <c r="L11" s="12"/>
    </row>
    <row r="12" spans="2:16" x14ac:dyDescent="0.25">
      <c r="B12" s="1">
        <v>33</v>
      </c>
      <c r="D12" s="7" t="s">
        <v>1</v>
      </c>
      <c r="E12" s="4">
        <f>MIN(B3:B52)</f>
        <v>30</v>
      </c>
      <c r="F12" s="3"/>
    </row>
    <row r="13" spans="2:16" x14ac:dyDescent="0.25">
      <c r="B13" s="1">
        <v>34</v>
      </c>
      <c r="D13" s="8" t="s">
        <v>2</v>
      </c>
      <c r="E13" s="4">
        <f>E11-E12</f>
        <v>25</v>
      </c>
      <c r="F13" s="3"/>
    </row>
    <row r="14" spans="2:16" x14ac:dyDescent="0.25">
      <c r="B14" s="1">
        <v>34</v>
      </c>
      <c r="D14" s="9" t="s">
        <v>3</v>
      </c>
      <c r="E14" s="3">
        <f>1+(3.322*LOG10(E10))</f>
        <v>6.6439783544042541</v>
      </c>
      <c r="F14" s="4">
        <f>ROUND(E14,0)</f>
        <v>7</v>
      </c>
    </row>
    <row r="15" spans="2:16" x14ac:dyDescent="0.25">
      <c r="B15" s="1">
        <v>35</v>
      </c>
      <c r="D15" s="10" t="s">
        <v>4</v>
      </c>
      <c r="E15" s="3">
        <f>E13/F14</f>
        <v>3.5714285714285716</v>
      </c>
      <c r="F15" s="4">
        <f>ROUND(E15,0)</f>
        <v>4</v>
      </c>
    </row>
    <row r="16" spans="2:16" x14ac:dyDescent="0.25">
      <c r="B16" s="1">
        <v>35</v>
      </c>
    </row>
    <row r="17" spans="2:2" x14ac:dyDescent="0.25">
      <c r="B17" s="1">
        <v>35</v>
      </c>
    </row>
    <row r="18" spans="2:2" x14ac:dyDescent="0.25">
      <c r="B18" s="1">
        <v>36</v>
      </c>
    </row>
    <row r="19" spans="2:2" x14ac:dyDescent="0.25">
      <c r="B19" s="1">
        <v>36</v>
      </c>
    </row>
    <row r="20" spans="2:2" x14ac:dyDescent="0.25">
      <c r="B20" s="1">
        <v>36</v>
      </c>
    </row>
    <row r="21" spans="2:2" x14ac:dyDescent="0.25">
      <c r="B21" s="1">
        <v>36</v>
      </c>
    </row>
    <row r="22" spans="2:2" x14ac:dyDescent="0.25">
      <c r="B22" s="1">
        <v>36</v>
      </c>
    </row>
    <row r="23" spans="2:2" x14ac:dyDescent="0.25">
      <c r="B23" s="1">
        <v>37</v>
      </c>
    </row>
    <row r="24" spans="2:2" x14ac:dyDescent="0.25">
      <c r="B24" s="1">
        <v>37</v>
      </c>
    </row>
    <row r="25" spans="2:2" x14ac:dyDescent="0.25">
      <c r="B25" s="1">
        <v>38</v>
      </c>
    </row>
    <row r="26" spans="2:2" x14ac:dyDescent="0.25">
      <c r="B26" s="1">
        <v>38</v>
      </c>
    </row>
    <row r="27" spans="2:2" x14ac:dyDescent="0.25">
      <c r="B27" s="1">
        <v>39</v>
      </c>
    </row>
    <row r="28" spans="2:2" x14ac:dyDescent="0.25">
      <c r="B28" s="1">
        <v>39</v>
      </c>
    </row>
    <row r="29" spans="2:2" x14ac:dyDescent="0.25">
      <c r="B29" s="1">
        <v>39</v>
      </c>
    </row>
    <row r="30" spans="2:2" x14ac:dyDescent="0.25">
      <c r="B30" s="1">
        <v>40</v>
      </c>
    </row>
    <row r="31" spans="2:2" x14ac:dyDescent="0.25">
      <c r="B31" s="1">
        <v>40</v>
      </c>
    </row>
    <row r="32" spans="2:2" x14ac:dyDescent="0.25">
      <c r="B32" s="1">
        <v>40</v>
      </c>
    </row>
    <row r="33" spans="2:2" x14ac:dyDescent="0.25">
      <c r="B33" s="1">
        <v>40</v>
      </c>
    </row>
    <row r="34" spans="2:2" x14ac:dyDescent="0.25">
      <c r="B34" s="1">
        <v>41</v>
      </c>
    </row>
    <row r="35" spans="2:2" x14ac:dyDescent="0.25">
      <c r="B35" s="1">
        <v>41</v>
      </c>
    </row>
    <row r="36" spans="2:2" x14ac:dyDescent="0.25">
      <c r="B36" s="1">
        <v>41</v>
      </c>
    </row>
    <row r="37" spans="2:2" x14ac:dyDescent="0.25">
      <c r="B37" s="1">
        <v>41</v>
      </c>
    </row>
    <row r="38" spans="2:2" x14ac:dyDescent="0.25">
      <c r="B38" s="1">
        <v>42</v>
      </c>
    </row>
    <row r="39" spans="2:2" x14ac:dyDescent="0.25">
      <c r="B39" s="1">
        <v>42</v>
      </c>
    </row>
    <row r="40" spans="2:2" x14ac:dyDescent="0.25">
      <c r="B40" s="1">
        <v>43</v>
      </c>
    </row>
    <row r="41" spans="2:2" x14ac:dyDescent="0.25">
      <c r="B41" s="1">
        <v>43</v>
      </c>
    </row>
    <row r="42" spans="2:2" x14ac:dyDescent="0.25">
      <c r="B42" s="1">
        <v>45</v>
      </c>
    </row>
    <row r="43" spans="2:2" x14ac:dyDescent="0.25">
      <c r="B43" s="1">
        <v>45</v>
      </c>
    </row>
    <row r="44" spans="2:2" x14ac:dyDescent="0.25">
      <c r="B44" s="1">
        <v>46</v>
      </c>
    </row>
    <row r="45" spans="2:2" x14ac:dyDescent="0.25">
      <c r="B45" s="1">
        <v>46</v>
      </c>
    </row>
    <row r="46" spans="2:2" x14ac:dyDescent="0.25">
      <c r="B46" s="1">
        <v>46</v>
      </c>
    </row>
    <row r="47" spans="2:2" x14ac:dyDescent="0.25">
      <c r="B47" s="1">
        <v>47</v>
      </c>
    </row>
    <row r="48" spans="2:2" x14ac:dyDescent="0.25">
      <c r="B48" s="1">
        <v>48</v>
      </c>
    </row>
    <row r="49" spans="2:2" x14ac:dyDescent="0.25">
      <c r="B49" s="1">
        <v>48</v>
      </c>
    </row>
    <row r="50" spans="2:2" x14ac:dyDescent="0.25">
      <c r="B50" s="1">
        <v>50</v>
      </c>
    </row>
    <row r="51" spans="2:2" x14ac:dyDescent="0.25">
      <c r="B51" s="1">
        <v>50</v>
      </c>
    </row>
    <row r="52" spans="2:2" x14ac:dyDescent="0.25">
      <c r="B52" s="1">
        <v>55</v>
      </c>
    </row>
  </sheetData>
  <sortState xmlns:xlrd2="http://schemas.microsoft.com/office/spreadsheetml/2017/richdata2" ref="B3:B52">
    <sortCondition ref="B3:B52"/>
  </sortState>
  <mergeCells count="2">
    <mergeCell ref="D9:F9"/>
    <mergeCell ref="H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5</vt:i4>
      </vt:variant>
    </vt:vector>
  </HeadingPairs>
  <TitlesOfParts>
    <vt:vector size="6" baseType="lpstr">
      <vt:lpstr>Hoja1</vt:lpstr>
      <vt:lpstr>amplitud</vt:lpstr>
      <vt:lpstr>tam</vt:lpstr>
      <vt:lpstr>valmax</vt:lpstr>
      <vt:lpstr>valmin</vt:lpstr>
      <vt:lpstr>valorminimo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CristianEPL</dc:creator>
  <cp:lastModifiedBy>CristianEPL</cp:lastModifiedBy>
  <dcterms:created xsi:type="dcterms:W3CDTF">2022-09-14T12:14:43Z</dcterms:created>
  <dcterms:modified xsi:type="dcterms:W3CDTF">2022-09-15T14:21:05Z</dcterms:modified>
</cp:coreProperties>
</file>