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HP\Desktop\LPU COURSES\Fourth Semester\INT217 INTRODUCTION TO DATA MANAGEMENT\Project\"/>
    </mc:Choice>
  </mc:AlternateContent>
  <xr:revisionPtr revIDLastSave="0" documentId="13_ncr:1_{F8B54E4E-B4AE-4C0D-BD0F-E8A4AF5EAA7E}" xr6:coauthVersionLast="36" xr6:coauthVersionMax="47" xr10:uidLastSave="{00000000-0000-0000-0000-000000000000}"/>
  <bookViews>
    <workbookView xWindow="0" yWindow="0" windowWidth="23040" windowHeight="8256" activeTab="9" xr2:uid="{F8420BDF-C08E-4FBB-891B-F574F63AC6D0}"/>
  </bookViews>
  <sheets>
    <sheet name="Raw Data" sheetId="1" r:id="rId1"/>
    <sheet name="Sheet1" sheetId="2" r:id="rId2"/>
    <sheet name="Sheet2" sheetId="9" r:id="rId3"/>
    <sheet name="Sheet3" sheetId="5" r:id="rId4"/>
    <sheet name="Sheet4" sheetId="6" r:id="rId5"/>
    <sheet name="Sheet5" sheetId="7" r:id="rId6"/>
    <sheet name="Sheet6" sheetId="8" r:id="rId7"/>
    <sheet name="Sheet7" sheetId="10" r:id="rId8"/>
    <sheet name="Sheet8" sheetId="11" r:id="rId9"/>
    <sheet name="Dashboard" sheetId="3" r:id="rId10"/>
  </sheets>
  <definedNames>
    <definedName name="_xlchart.v2.0" hidden="1">Sheet7!$A$11:$A$13</definedName>
    <definedName name="_xlchart.v2.1" hidden="1">Sheet7!$B$10</definedName>
    <definedName name="_xlchart.v2.10" hidden="1">Sheet7!$B$11:$B$13</definedName>
    <definedName name="_xlchart.v2.2" hidden="1">Sheet7!$B$11:$B$13</definedName>
    <definedName name="_xlchart.v2.3" hidden="1">Sheet7!$A$11:$A$13</definedName>
    <definedName name="_xlchart.v2.4" hidden="1">Sheet7!$A$11:$A$14</definedName>
    <definedName name="_xlchart.v2.5" hidden="1">Sheet7!$B$10</definedName>
    <definedName name="_xlchart.v2.6" hidden="1">Sheet7!$B$11:$B$13</definedName>
    <definedName name="_xlchart.v2.7" hidden="1">Sheet7!$B$11:$B$14</definedName>
    <definedName name="_xlchart.v2.8" hidden="1">Sheet7!$A$11:$A$13</definedName>
    <definedName name="_xlchart.v2.9" hidden="1">Sheet7!$B$10</definedName>
    <definedName name="Slicer_Item_Type">#N/A</definedName>
    <definedName name="Slicer_Outlet_Location_Type">#N/A</definedName>
    <definedName name="Slicer_Outlet_Size">#N/A</definedName>
  </definedNames>
  <calcPr calcId="191029"/>
  <pivotCaches>
    <pivotCache cacheId="2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2" i="10" l="1"/>
  <c r="A11" i="10"/>
  <c r="A13" i="10"/>
  <c r="B12" i="10"/>
  <c r="B11" i="10"/>
  <c r="B13" i="10"/>
  <c r="D7" i="2" l="1"/>
  <c r="A7" i="2"/>
  <c r="B7" i="2"/>
  <c r="C7" i="2"/>
</calcChain>
</file>

<file path=xl/sharedStrings.xml><?xml version="1.0" encoding="utf-8"?>
<sst xmlns="http://schemas.openxmlformats.org/spreadsheetml/2006/main" count="59766" uniqueCount="1631">
  <si>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</si>
  <si>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</si>
  <si>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</si>
  <si>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</si>
  <si>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</si>
  <si>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</si>
  <si>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</si>
  <si>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</si>
  <si>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</si>
  <si>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</si>
  <si>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</si>
  <si>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</si>
  <si>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</si>
  <si>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</si>
  <si>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</si>
  <si>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</si>
  <si>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</si>
  <si>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</si>
  <si>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</si>
  <si>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</si>
  <si>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</si>
  <si>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</si>
  <si>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</si>
  <si>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</si>
  <si>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</si>
  <si>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</si>
  <si>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</si>
  <si>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</si>
  <si>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</si>
  <si>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</si>
  <si>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</si>
  <si>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</si>
  <si>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</si>
  <si>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</si>
  <si>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</si>
  <si>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</si>
  <si>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</si>
  <si>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</si>
  <si>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</si>
  <si>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</si>
  <si>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</si>
  <si>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</si>
  <si>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</si>
  <si>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</si>
  <si>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</si>
  <si>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</si>
  <si>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</si>
  <si>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</si>
  <si>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</si>
  <si>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</si>
  <si>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</si>
  <si>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</si>
  <si>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</si>
  <si>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</si>
  <si>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</si>
  <si>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</si>
  <si>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</si>
  <si>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</si>
  <si>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</si>
  <si>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</si>
  <si>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</si>
  <si>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</si>
  <si>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</si>
  <si>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</si>
  <si>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</si>
  <si>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</si>
  <si>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</si>
  <si>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</si>
  <si>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</si>
  <si>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</si>
  <si>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</si>
  <si>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</si>
  <si>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</si>
  <si>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</si>
  <si>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</si>
  <si>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</si>
  <si>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</si>
  <si>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</si>
  <si>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</si>
  <si>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</si>
  <si>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</si>
  <si>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</si>
  <si>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</si>
  <si>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</si>
  <si>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</si>
  <si>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</si>
  <si>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</si>
  <si>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</si>
  <si>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</si>
  <si>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</si>
  <si>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</si>
  <si>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</si>
  <si>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</si>
  <si>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</si>
  <si>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</si>
  <si>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</si>
  <si>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</si>
  <si>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</si>
  <si>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</si>
  <si>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</si>
  <si>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</si>
  <si>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</si>
  <si>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</si>
  <si>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</si>
  <si>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</si>
  <si>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</si>
  <si>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</si>
  <si>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</si>
  <si>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</si>
  <si>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</si>
  <si>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</si>
  <si>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</si>
  <si>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</si>
  <si>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</si>
  <si>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</si>
  <si>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</si>
  <si>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</si>
  <si>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</si>
  <si>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</si>
  <si>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</si>
  <si>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</si>
  <si>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</si>
  <si>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</si>
  <si>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</si>
  <si>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</si>
  <si>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</si>
  <si>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</si>
  <si>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</si>
  <si>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</si>
  <si>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</si>
  <si>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</si>
  <si>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</si>
  <si>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</si>
  <si>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</si>
  <si>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</si>
  <si>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</si>
  <si>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</si>
  <si>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</si>
  <si>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</si>
  <si>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</si>
  <si>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</si>
  <si>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</si>
  <si>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</si>
  <si>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</si>
  <si>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</si>
  <si>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</si>
  <si>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</si>
  <si>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</si>
  <si>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</si>
  <si>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</si>
  <si>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</si>
  <si>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</si>
  <si>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</si>
  <si>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</si>
  <si>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</si>
  <si>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</si>
  <si>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</si>
  <si>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</si>
  <si>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</si>
  <si>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</si>
  <si>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</si>
  <si>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</si>
  <si>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</si>
  <si>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</si>
  <si>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</si>
  <si>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</si>
  <si>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</si>
  <si>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</si>
  <si>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</si>
  <si>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</si>
  <si>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</si>
  <si>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</si>
  <si>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</si>
  <si>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</si>
  <si>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</si>
  <si>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</si>
  <si>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</si>
  <si>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</si>
  <si>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</si>
  <si>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</si>
  <si>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</si>
  <si>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</si>
  <si>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</si>
  <si>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</si>
  <si>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</si>
  <si>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</si>
  <si>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</si>
  <si>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</si>
  <si>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</si>
  <si>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</si>
  <si>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</si>
  <si>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</si>
  <si>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</si>
  <si>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</si>
  <si>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</si>
  <si>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</si>
  <si>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</si>
  <si>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</si>
  <si>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</si>
  <si>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</si>
  <si>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</si>
  <si>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</si>
  <si>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</si>
  <si>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</si>
  <si>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</si>
  <si>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</si>
  <si>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</si>
  <si>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</si>
  <si>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</si>
  <si>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</si>
  <si>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</si>
  <si>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</si>
  <si>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</si>
  <si>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</si>
  <si>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</si>
  <si>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</si>
  <si>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</si>
  <si>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</si>
  <si>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</si>
  <si>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</si>
  <si>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</si>
  <si>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</si>
  <si>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</si>
  <si>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</si>
  <si>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</si>
  <si>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</si>
  <si>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</si>
  <si>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</si>
  <si>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</si>
  <si>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</si>
  <si>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</si>
  <si>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</si>
  <si>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</si>
  <si>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</si>
  <si>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</si>
  <si>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</si>
  <si>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</si>
  <si>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</si>
  <si>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</si>
  <si>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</si>
  <si>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</si>
  <si>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</si>
  <si>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</si>
  <si>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</si>
  <si>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</si>
  <si>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</si>
  <si>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</si>
  <si>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</si>
  <si>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</si>
  <si>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</si>
  <si>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</si>
  <si>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</si>
  <si>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</si>
  <si>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</si>
  <si>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</si>
  <si>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</si>
  <si>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</si>
  <si>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</si>
  <si>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</si>
  <si>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</si>
  <si>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</si>
  <si>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</si>
  <si>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</si>
  <si>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</si>
  <si>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</si>
  <si>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</si>
  <si>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</si>
  <si>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</si>
  <si>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</si>
  <si>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</si>
  <si>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</si>
  <si>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</si>
  <si>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</si>
  <si>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</si>
  <si>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</si>
  <si>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</si>
  <si>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</si>
  <si>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</si>
  <si>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</si>
  <si>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</si>
  <si>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</si>
  <si>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</si>
  <si>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</si>
  <si>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</si>
  <si>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</si>
  <si>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</si>
  <si>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</si>
  <si>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</si>
  <si>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</si>
  <si>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</si>
  <si>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</si>
  <si>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</si>
  <si>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</si>
  <si>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</si>
  <si>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</si>
  <si>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</si>
  <si>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</si>
  <si>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</si>
  <si>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</si>
  <si>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</si>
  <si>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</si>
  <si>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</si>
  <si>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</si>
  <si>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</si>
  <si>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</si>
  <si>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</si>
  <si>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</si>
  <si>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</si>
  <si>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</si>
  <si>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</si>
  <si>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</si>
  <si>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</si>
  <si>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</si>
  <si>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</si>
  <si>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</si>
  <si>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</si>
  <si>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</si>
  <si>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</si>
  <si>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</si>
  <si>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</si>
  <si>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</si>
  <si>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</si>
  <si>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</si>
  <si>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</si>
  <si>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</si>
  <si>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</si>
  <si>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</si>
  <si>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</si>
  <si>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</si>
  <si>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</si>
  <si>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</si>
  <si>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</si>
  <si>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</si>
  <si>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</si>
  <si>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</si>
  <si>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</si>
  <si>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</si>
  <si>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</si>
  <si>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</si>
  <si>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</si>
  <si>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</si>
  <si>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</si>
  <si>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</si>
  <si>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</si>
  <si>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</si>
  <si>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</si>
  <si>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</si>
  <si>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</si>
  <si>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</si>
  <si>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</si>
  <si>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</si>
  <si>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</si>
  <si>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</si>
  <si>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</si>
  <si>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</si>
  <si>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</si>
  <si>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</si>
  <si>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</si>
  <si>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</si>
  <si>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</si>
  <si>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</si>
  <si>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</si>
  <si>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</si>
  <si>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</si>
  <si>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</si>
  <si>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</si>
  <si>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</si>
  <si>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</si>
  <si>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</si>
  <si>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</si>
  <si>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</si>
  <si>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</si>
  <si>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</si>
  <si>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</si>
  <si>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</si>
  <si>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</si>
  <si>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</si>
  <si>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</si>
  <si>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</si>
  <si>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</si>
  <si>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</si>
  <si>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</si>
  <si>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</si>
  <si>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</si>
  <si>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</si>
  <si>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</si>
  <si>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</si>
  <si>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</si>
  <si>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</si>
  <si>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</si>
  <si>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</si>
  <si>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</si>
  <si>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</si>
  <si>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</si>
  <si>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</si>
  <si>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</si>
  <si>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</si>
  <si>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</si>
  <si>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</si>
  <si>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</si>
  <si>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</si>
  <si>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</si>
  <si>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</si>
  <si>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</si>
  <si>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</si>
  <si>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</si>
  <si>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</si>
  <si>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</si>
  <si>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</si>
  <si>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</si>
  <si>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</si>
  <si>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</si>
  <si>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</si>
  <si>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</si>
  <si>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</si>
  <si>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</si>
  <si>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</si>
  <si>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</si>
  <si>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</si>
  <si>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</si>
  <si>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</si>
  <si>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</si>
  <si>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</si>
  <si>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</si>
  <si>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</si>
  <si>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</si>
  <si>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</si>
  <si>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</si>
  <si>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</si>
  <si>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</si>
  <si>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</si>
  <si>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</si>
  <si>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</si>
  <si>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</si>
  <si>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</si>
  <si>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</si>
  <si>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</si>
  <si>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</si>
  <si>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</si>
  <si>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</si>
  <si>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</si>
  <si>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</si>
  <si>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</si>
  <si>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</si>
  <si>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</si>
  <si>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</si>
  <si>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</si>
  <si>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</si>
  <si>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</si>
  <si>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</si>
  <si>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</si>
  <si>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</si>
  <si>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</si>
  <si>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</si>
  <si>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</si>
  <si>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</si>
  <si>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</si>
  <si>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</si>
  <si>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</si>
  <si>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</si>
  <si>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</si>
  <si>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</si>
  <si>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</si>
  <si>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</si>
  <si>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</si>
  <si>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</si>
  <si>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</si>
  <si>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</si>
  <si>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</si>
  <si>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</si>
  <si>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</si>
  <si>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</si>
  <si>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</si>
  <si>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</si>
  <si>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</si>
  <si>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</si>
  <si>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</si>
  <si>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</si>
  <si>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</si>
  <si>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</si>
  <si>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</si>
  <si>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</si>
  <si>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</si>
  <si>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</si>
  <si>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</si>
  <si>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</si>
  <si>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</si>
  <si>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</si>
  <si>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</si>
  <si>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</si>
  <si>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</si>
  <si>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</si>
  <si>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</si>
  <si>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</si>
  <si>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</si>
  <si>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</si>
  <si>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</si>
  <si>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</si>
  <si>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</si>
  <si>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</si>
  <si>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</si>
  <si>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</si>
  <si>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</si>
  <si>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</si>
  <si>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</si>
  <si>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</si>
  <si>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</si>
  <si>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</si>
  <si>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</si>
  <si>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</si>
  <si>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</si>
  <si>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</si>
  <si>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</si>
  <si>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</si>
  <si>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</si>
  <si>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</si>
  <si>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</si>
  <si>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</si>
  <si>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</si>
  <si>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</si>
  <si>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</si>
  <si>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</si>
  <si>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</si>
  <si>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</si>
  <si>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</si>
  <si>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</si>
  <si>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</si>
  <si>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</si>
  <si>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</si>
  <si>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</si>
  <si>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</si>
  <si>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</si>
  <si>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</si>
  <si>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</si>
  <si>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</si>
  <si>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</si>
  <si>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</si>
  <si>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</si>
  <si>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</si>
  <si>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</si>
  <si>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</si>
  <si>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</si>
  <si>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</si>
  <si>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</si>
  <si>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</si>
  <si>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</si>
  <si>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</si>
  <si>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</si>
  <si>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</si>
  <si>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</si>
  <si>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</si>
  <si>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</si>
  <si>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</si>
  <si>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</si>
  <si>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</si>
  <si>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</si>
  <si>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</si>
  <si>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</si>
  <si>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</si>
  <si>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</si>
  <si>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</si>
  <si>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</si>
  <si>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</si>
  <si>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</si>
  <si>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</si>
  <si>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</si>
  <si>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</si>
  <si>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</si>
  <si>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</si>
  <si>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</si>
  <si>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</si>
  <si>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</si>
  <si>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</si>
  <si>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</si>
  <si>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</si>
  <si>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</si>
  <si>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</si>
  <si>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</si>
  <si>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</si>
  <si>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</si>
  <si>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</si>
  <si>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</si>
  <si>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</si>
  <si>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</si>
  <si>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</si>
  <si>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</si>
  <si>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</si>
  <si>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</si>
  <si>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</si>
  <si>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</si>
  <si>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</si>
  <si>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</si>
  <si>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</si>
  <si>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</si>
  <si>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</si>
  <si>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</si>
  <si>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</si>
  <si>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</si>
  <si>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</si>
  <si>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</si>
  <si>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</si>
  <si>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</si>
  <si>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</si>
  <si>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</si>
  <si>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</si>
  <si>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</si>
  <si>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</si>
  <si>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</si>
  <si>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</si>
  <si>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</si>
  <si>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</si>
  <si>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</si>
  <si>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</si>
  <si>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</si>
  <si>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</si>
  <si>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</si>
  <si>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</si>
  <si>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</si>
  <si>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</si>
  <si>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</si>
  <si>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</si>
  <si>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</si>
  <si>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</si>
  <si>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</si>
  <si>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</si>
  <si>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</si>
  <si>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</si>
  <si>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</si>
  <si>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</si>
  <si>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</si>
  <si>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</si>
  <si>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</si>
  <si>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</si>
  <si>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</si>
  <si>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</si>
  <si>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</si>
  <si>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</si>
  <si>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</si>
  <si>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</si>
  <si>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</si>
  <si>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</si>
  <si>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</si>
  <si>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</si>
  <si>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</si>
  <si>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</si>
  <si>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</si>
  <si>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</si>
  <si>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</si>
  <si>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</si>
  <si>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</si>
  <si>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</si>
  <si>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</si>
  <si>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</si>
  <si>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</si>
  <si>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</si>
  <si>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</si>
  <si>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</si>
  <si>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</si>
  <si>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</si>
  <si>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</si>
  <si>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</si>
  <si>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</si>
  <si>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</si>
  <si>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</si>
  <si>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</si>
  <si>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</si>
  <si>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</si>
  <si>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</si>
  <si>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</si>
  <si>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</si>
  <si>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</si>
  <si>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</si>
  <si>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</si>
  <si>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</si>
  <si>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</si>
  <si>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</si>
  <si>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</si>
  <si>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</si>
  <si>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</si>
  <si>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</si>
  <si>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</si>
  <si>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</si>
  <si>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</si>
  <si>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</si>
  <si>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</si>
  <si>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</si>
  <si>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</si>
  <si>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</si>
  <si>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</si>
  <si>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</si>
  <si>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</si>
  <si>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</si>
  <si>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</si>
  <si>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</si>
  <si>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</si>
  <si>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</si>
  <si>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</si>
  <si>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</si>
  <si>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</si>
  <si>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</si>
  <si>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</si>
  <si>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</si>
  <si>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</si>
  <si>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</si>
  <si>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</si>
  <si>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</si>
  <si>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</si>
  <si>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</si>
  <si>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</si>
  <si>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</si>
  <si>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</si>
  <si>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</si>
  <si>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</si>
  <si>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</si>
  <si>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</si>
  <si>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</si>
  <si>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</si>
  <si>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</si>
  <si>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</si>
  <si>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</si>
  <si>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</si>
  <si>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</si>
  <si>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</si>
  <si>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</si>
  <si>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</si>
  <si>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</si>
  <si>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</si>
  <si>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</si>
  <si>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</si>
  <si>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</si>
  <si>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</si>
  <si>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</si>
  <si>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</si>
  <si>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</si>
  <si>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</si>
  <si>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</si>
  <si>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</si>
  <si>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</si>
  <si>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</si>
  <si>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</si>
  <si>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</si>
  <si>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</si>
  <si>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</si>
  <si>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</si>
  <si>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</si>
  <si>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</si>
  <si>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</si>
  <si>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</si>
  <si>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</si>
  <si>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</si>
  <si>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</si>
  <si>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</si>
  <si>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</si>
  <si>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</si>
  <si>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</si>
  <si>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</si>
  <si>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</si>
  <si>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</si>
  <si>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</si>
  <si>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</si>
  <si>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</si>
  <si>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</si>
  <si>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</si>
  <si>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</si>
  <si>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</si>
  <si>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</si>
  <si>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</si>
  <si>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</si>
  <si>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</si>
  <si>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</si>
  <si>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</si>
  <si>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</si>
  <si>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</si>
  <si>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</si>
  <si>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</si>
  <si>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</si>
  <si>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</si>
  <si>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</si>
  <si>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</si>
  <si>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</si>
  <si>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</si>
  <si>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</si>
  <si>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</si>
  <si>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</si>
  <si>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</si>
  <si>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</si>
  <si>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</si>
  <si>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</si>
  <si>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</si>
  <si>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</si>
  <si>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</si>
  <si>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</si>
  <si>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</si>
  <si>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</si>
  <si>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</si>
  <si>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</si>
  <si>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</si>
  <si>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</si>
  <si>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</si>
  <si>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</si>
  <si>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</si>
  <si>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</si>
  <si>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</si>
  <si>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</si>
  <si>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</si>
  <si>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</si>
  <si>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</si>
  <si>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</si>
  <si>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</si>
  <si>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</si>
  <si>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</si>
  <si>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</si>
  <si>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</si>
  <si>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</si>
  <si>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</si>
  <si>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</si>
  <si>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</si>
  <si>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</si>
  <si>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</si>
  <si>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</si>
  <si>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</si>
  <si>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</si>
  <si>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</si>
  <si>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</si>
  <si>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</si>
  <si>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</si>
  <si>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</si>
  <si>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</si>
  <si>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</si>
  <si>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</si>
  <si>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</si>
  <si>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</si>
  <si>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</si>
  <si>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</si>
  <si>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</si>
  <si>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</si>
  <si>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</si>
  <si>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</si>
  <si>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</si>
  <si>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</si>
  <si>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</si>
  <si>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</si>
  <si>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</si>
  <si>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</si>
  <si>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</si>
  <si>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</si>
  <si>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</si>
  <si>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</si>
  <si>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</si>
  <si>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</si>
  <si>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</si>
  <si>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</si>
  <si>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</si>
  <si>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</si>
  <si>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</si>
  <si>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</si>
  <si>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</si>
  <si>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</si>
  <si>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</si>
  <si>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</si>
  <si>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</si>
  <si>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</si>
  <si>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</si>
  <si>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</si>
  <si>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</si>
  <si>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</si>
  <si>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</si>
  <si>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</si>
  <si>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</si>
  <si>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</si>
  <si>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</si>
  <si>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</si>
  <si>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</si>
  <si>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</si>
  <si>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</si>
  <si>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</si>
  <si>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</si>
  <si>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</si>
  <si>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</si>
  <si>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</si>
  <si>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</si>
  <si>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</si>
  <si>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</si>
  <si>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</si>
  <si>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</si>
  <si>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</si>
  <si>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</si>
  <si>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</si>
  <si>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</si>
  <si>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</si>
  <si>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</si>
  <si>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</si>
  <si>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</si>
  <si>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</si>
  <si>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</si>
  <si>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</si>
  <si>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</si>
  <si>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</si>
  <si>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</si>
  <si>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</si>
  <si>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</si>
  <si>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</si>
  <si>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</si>
  <si>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</si>
  <si>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</si>
  <si>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</si>
  <si>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</si>
  <si>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</si>
  <si>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</si>
  <si>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</si>
  <si>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</si>
  <si>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</si>
  <si>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</si>
  <si>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</si>
  <si>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</si>
  <si>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</si>
  <si>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</si>
  <si>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</si>
  <si>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</si>
  <si>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</si>
  <si>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</si>
  <si>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</si>
  <si>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</si>
  <si>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</si>
  <si>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</si>
  <si>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</si>
  <si>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</si>
  <si>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</si>
  <si>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</si>
  <si>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</si>
  <si>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</si>
  <si>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</si>
  <si>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</si>
  <si>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</si>
  <si>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</si>
  <si>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</si>
  <si>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</si>
  <si>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</si>
  <si>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</si>
  <si>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</si>
  <si>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</si>
  <si>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</si>
  <si>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</si>
  <si>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</si>
  <si>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</si>
  <si>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</si>
  <si>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</si>
  <si>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</si>
  <si>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</si>
  <si>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</si>
  <si>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</si>
  <si>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</si>
  <si>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</si>
  <si>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</si>
  <si>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</si>
  <si>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</si>
  <si>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</si>
  <si>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</si>
  <si>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</si>
  <si>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</si>
  <si>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</si>
  <si>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</si>
  <si>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</si>
  <si>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</si>
  <si>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</si>
  <si>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</si>
  <si>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</si>
  <si>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</si>
  <si>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</si>
  <si>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</si>
  <si>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</si>
  <si>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</si>
  <si>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</si>
  <si>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</si>
  <si>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</si>
  <si>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</si>
  <si>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</si>
  <si>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</si>
  <si>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</si>
  <si>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</si>
  <si>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</si>
  <si>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</si>
  <si>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</si>
  <si>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</si>
  <si>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</si>
  <si>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</si>
  <si>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</si>
  <si>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</si>
  <si>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</si>
  <si>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</si>
  <si>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</si>
  <si>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</si>
  <si>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</si>
  <si>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</si>
  <si>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</si>
  <si>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</si>
  <si>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</si>
  <si>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</si>
  <si>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</si>
  <si>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</si>
  <si>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</si>
  <si>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</si>
  <si>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</si>
  <si>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</si>
  <si>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</si>
  <si>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</si>
  <si>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</si>
  <si>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</si>
  <si>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</si>
  <si>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</si>
  <si>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</si>
  <si>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</si>
  <si>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</si>
  <si>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</si>
  <si>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</si>
  <si>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</si>
  <si>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</si>
  <si>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</si>
  <si>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</si>
  <si>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</si>
  <si>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</si>
  <si>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</si>
  <si>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</si>
  <si>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</si>
  <si>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</si>
  <si>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</si>
  <si>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</si>
  <si>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</si>
  <si>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</si>
  <si>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</si>
  <si>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</si>
  <si>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</si>
  <si>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</si>
  <si>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</si>
  <si>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</si>
  <si>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</si>
  <si>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</si>
  <si>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</si>
  <si>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</si>
  <si>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</si>
  <si>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</si>
  <si>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</si>
  <si>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</si>
  <si>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</si>
  <si>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</si>
  <si>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</si>
  <si>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</si>
  <si>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</si>
  <si>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</si>
  <si>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</si>
  <si>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</si>
  <si>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</si>
  <si>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</si>
  <si>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</si>
  <si>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</si>
  <si>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</si>
  <si>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</si>
  <si>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</si>
  <si>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</si>
  <si>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</si>
  <si>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</si>
  <si>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</si>
  <si>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</si>
  <si>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</si>
  <si>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</si>
  <si>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</si>
  <si>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</si>
  <si>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</si>
  <si>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</si>
  <si>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</si>
  <si>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</si>
  <si>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</si>
  <si>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</si>
  <si>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</si>
  <si>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</si>
  <si>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</si>
  <si>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</si>
  <si>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</si>
  <si>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</si>
  <si>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</si>
  <si>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</si>
  <si>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</si>
  <si>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</si>
  <si>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</si>
  <si>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</si>
  <si>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</si>
  <si>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</si>
  <si>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</si>
  <si>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</si>
  <si>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</si>
  <si>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</si>
  <si>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</si>
  <si>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</si>
  <si>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</si>
  <si>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</si>
  <si>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</si>
  <si>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</si>
  <si>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</si>
  <si>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</si>
  <si>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</si>
  <si>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</si>
  <si>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</si>
  <si>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</si>
  <si>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</si>
  <si>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</si>
  <si>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</si>
  <si>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</si>
  <si>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</si>
  <si>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</si>
  <si>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</si>
  <si>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</si>
  <si>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</si>
  <si>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</si>
  <si>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</si>
  <si>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</si>
  <si>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</si>
  <si>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</si>
  <si>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</si>
  <si>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</si>
  <si>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</si>
  <si>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</si>
  <si>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</si>
  <si>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</si>
  <si>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</si>
  <si>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</si>
  <si>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</si>
  <si>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</si>
  <si>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</si>
  <si>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</si>
  <si>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</si>
  <si>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</si>
  <si>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</si>
  <si>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</si>
  <si>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</si>
  <si>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</si>
  <si>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</si>
  <si>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</si>
  <si>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</si>
  <si>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</si>
  <si>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</si>
  <si>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</si>
  <si>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</si>
  <si>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</si>
  <si>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</si>
  <si>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</si>
  <si>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</si>
  <si>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</si>
  <si>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</si>
  <si>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</si>
  <si>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</si>
  <si>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</si>
  <si>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</si>
  <si>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</si>
  <si>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</si>
  <si>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</si>
  <si>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</si>
  <si>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</si>
  <si>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</si>
  <si>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</si>
  <si>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</si>
  <si>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</si>
  <si>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</si>
  <si>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</si>
  <si>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</si>
  <si>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</si>
  <si>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</si>
  <si>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</si>
  <si>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</si>
  <si>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</si>
  <si>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</si>
  <si>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</si>
  <si>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</si>
  <si>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</si>
  <si>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</si>
  <si>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</si>
  <si>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</si>
  <si>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</si>
  <si>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</si>
  <si>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</si>
  <si>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</si>
  <si>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</si>
  <si>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</si>
  <si>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</si>
  <si>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</si>
  <si>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</si>
  <si>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</si>
  <si>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</si>
  <si>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</si>
  <si>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</si>
  <si>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</si>
  <si>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</si>
  <si>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</si>
  <si>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</si>
  <si>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</si>
  <si>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</si>
  <si>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</si>
  <si>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</si>
  <si>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</si>
  <si>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</si>
  <si>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</si>
  <si>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</si>
  <si>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</si>
  <si>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</si>
  <si>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</si>
  <si>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</si>
  <si>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</si>
  <si>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</si>
  <si>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</si>
  <si>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</si>
  <si>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</si>
  <si>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</si>
  <si>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</si>
  <si>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</si>
  <si>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</si>
  <si>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</si>
  <si>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</si>
  <si>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</si>
  <si>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</si>
  <si>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</si>
  <si>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</si>
  <si>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</si>
  <si>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</si>
  <si>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</si>
  <si>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</si>
  <si>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</si>
  <si>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</si>
  <si>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</si>
  <si>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</si>
  <si>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</si>
  <si>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</si>
  <si>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</si>
  <si>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</si>
  <si>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</si>
  <si>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</si>
  <si>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</si>
  <si>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</si>
  <si>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</si>
  <si>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</si>
  <si>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</si>
  <si>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</si>
  <si>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</si>
  <si>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</si>
  <si>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</si>
  <si>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</si>
  <si>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</si>
  <si>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</si>
  <si>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</si>
  <si>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</si>
  <si>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</si>
  <si>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</si>
  <si>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</si>
  <si>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</si>
  <si>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</si>
  <si>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</si>
  <si>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</si>
  <si>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</si>
  <si>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</si>
  <si>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</si>
  <si>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</si>
  <si>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</si>
  <si>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</si>
  <si>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</si>
  <si>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</si>
  <si>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</si>
  <si>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</si>
  <si>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</si>
  <si>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</si>
  <si>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</si>
  <si>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</si>
  <si>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</si>
  <si>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</si>
  <si>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</si>
  <si>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</si>
  <si>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</si>
  <si>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</si>
  <si>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</si>
  <si>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</si>
  <si>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</si>
  <si>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</si>
  <si>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</si>
  <si>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</si>
  <si>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</si>
  <si>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</si>
  <si>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</si>
  <si>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</si>
  <si>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</si>
  <si>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</si>
  <si>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</si>
  <si>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</si>
  <si>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</si>
  <si>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</si>
  <si>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</si>
  <si>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</si>
  <si>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</si>
  <si>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</si>
  <si>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</si>
  <si>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</si>
  <si>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</si>
  <si>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</si>
  <si>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</si>
  <si>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</si>
  <si>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</si>
  <si>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</si>
  <si>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</si>
  <si>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</si>
  <si>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</si>
  <si>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</si>
  <si>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</si>
  <si>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</si>
  <si>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</si>
  <si>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</si>
  <si>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</si>
  <si>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</si>
  <si>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</si>
  <si>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</si>
  <si>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</si>
  <si>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</si>
  <si>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</si>
  <si>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</si>
  <si>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</si>
  <si>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</si>
  <si>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</si>
  <si>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</si>
  <si>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</si>
  <si>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</si>
  <si>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</si>
  <si>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</si>
  <si>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</si>
  <si>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</si>
  <si>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</si>
  <si>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</si>
  <si>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</si>
  <si>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</si>
  <si>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</si>
  <si>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</si>
  <si>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</si>
  <si>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</si>
  <si>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</si>
  <si>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</si>
  <si>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</si>
  <si>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</si>
  <si>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</si>
  <si>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</si>
  <si>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</si>
  <si>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</si>
  <si>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</si>
  <si>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</si>
  <si>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</si>
  <si>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</si>
  <si>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</si>
  <si>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</si>
  <si>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</si>
  <si>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</si>
  <si>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</si>
  <si>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</si>
  <si>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</si>
  <si>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</si>
  <si>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</si>
  <si>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</si>
  <si>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</si>
  <si>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</si>
  <si>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</si>
  <si>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</si>
  <si>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</si>
  <si>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</si>
  <si>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</si>
  <si>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</si>
  <si>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</si>
  <si>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</si>
  <si>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</si>
  <si>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</si>
  <si>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</si>
  <si>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</si>
  <si>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</si>
  <si>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</si>
  <si>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</si>
  <si>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</si>
  <si>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</si>
  <si>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</si>
  <si>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</si>
  <si>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</si>
  <si>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</si>
  <si>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</si>
  <si>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</si>
  <si>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</si>
  <si>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</si>
  <si>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</si>
  <si>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</si>
  <si>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</si>
  <si>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</si>
  <si>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</si>
  <si>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</si>
  <si>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</si>
  <si>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</si>
  <si>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</si>
  <si>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</si>
  <si>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</si>
  <si>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</si>
  <si>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</si>
  <si>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</si>
  <si>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</si>
  <si>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</si>
  <si>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</si>
  <si>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</si>
  <si>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</si>
  <si>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</si>
  <si>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</si>
  <si>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</si>
  <si>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</si>
  <si>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</si>
  <si>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</si>
  <si>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</si>
  <si>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</si>
  <si>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</si>
  <si>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</si>
  <si>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</si>
  <si>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</si>
  <si>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</si>
  <si>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</si>
  <si>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</si>
  <si>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</si>
  <si>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</si>
  <si>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</si>
  <si>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</si>
  <si>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</si>
  <si>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</si>
  <si>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</si>
  <si>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</si>
  <si>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</si>
  <si>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</si>
  <si>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</si>
  <si>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</si>
  <si>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</si>
  <si>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</si>
  <si>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</si>
  <si>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</si>
  <si>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</si>
  <si>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</si>
  <si>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</si>
  <si>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</si>
  <si>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</si>
  <si>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</si>
  <si>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</si>
  <si>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</si>
  <si>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</si>
  <si>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</si>
  <si>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</si>
  <si>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</si>
  <si>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</si>
  <si>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</si>
  <si>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</si>
  <si>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</si>
  <si>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</si>
  <si>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</si>
  <si>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</si>
  <si>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</si>
  <si>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</si>
  <si>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</si>
  <si>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</si>
  <si>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</si>
  <si>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</si>
  <si>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</si>
  <si>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</si>
  <si>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</si>
  <si>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</si>
  <si>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</si>
  <si>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</si>
  <si>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</si>
  <si>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</si>
  <si>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</si>
  <si>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</si>
  <si>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</si>
  <si>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</si>
  <si>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</si>
  <si>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</si>
  <si>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</si>
  <si>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</si>
  <si>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</si>
  <si>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</si>
  <si>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</si>
  <si>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</si>
  <si>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</si>
  <si>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</si>
  <si>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</si>
  <si>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</si>
  <si>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</si>
  <si>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</si>
  <si>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</si>
  <si>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</si>
  <si>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</si>
  <si>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</si>
  <si>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</si>
  <si>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</si>
  <si>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</si>
  <si>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</si>
  <si>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</si>
  <si>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</si>
  <si>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</si>
  <si>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</si>
  <si>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</si>
  <si>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</si>
  <si>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</si>
  <si>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</si>
  <si>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</si>
  <si>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</si>
  <si>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</si>
  <si>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</si>
  <si>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</si>
  <si>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</si>
  <si>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</si>
  <si>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</si>
  <si>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</si>
  <si>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</si>
  <si>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</si>
  <si>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</si>
  <si>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</si>
  <si>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</si>
  <si>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</si>
  <si>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</si>
  <si>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</si>
  <si>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</si>
  <si>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</si>
  <si>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</si>
  <si>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</si>
  <si>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</si>
  <si>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</si>
  <si>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</si>
  <si>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</si>
  <si>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</si>
  <si>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</si>
  <si>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</si>
  <si>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</si>
  <si>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</si>
  <si>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</si>
  <si>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</si>
  <si>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</si>
  <si>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</si>
  <si>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</si>
  <si>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</si>
  <si>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</si>
  <si>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</si>
  <si>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</si>
  <si>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</si>
  <si>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</si>
  <si>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</si>
  <si>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</si>
  <si>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</si>
  <si>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</si>
  <si>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</si>
  <si>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</si>
  <si>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</si>
  <si>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</si>
  <si>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</si>
  <si>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</si>
  <si>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</si>
  <si>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</si>
  <si>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</si>
  <si>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</si>
  <si>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</si>
  <si>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</si>
  <si>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</si>
  <si>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</si>
  <si>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</si>
  <si>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</si>
  <si>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</si>
  <si>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</si>
  <si>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</si>
  <si>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</si>
  <si>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</si>
  <si>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</si>
  <si>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</si>
  <si>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</si>
  <si>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</si>
  <si>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</si>
  <si>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</si>
  <si>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</si>
  <si>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</si>
  <si>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</si>
  <si>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</si>
  <si>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</si>
  <si>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</si>
  <si>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</si>
  <si>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</si>
  <si>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</si>
  <si>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</si>
  <si>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</si>
  <si>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</si>
  <si>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</si>
  <si>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</si>
  <si>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</si>
  <si>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</si>
  <si>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</si>
  <si>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</si>
  <si>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</si>
  <si>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</si>
  <si>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</si>
  <si>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</si>
  <si>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</si>
  <si>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</si>
  <si>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</si>
  <si>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</si>
  <si>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</si>
  <si>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</si>
  <si>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</si>
  <si>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</si>
  <si>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</si>
  <si>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</si>
  <si>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</si>
  <si>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</si>
  <si>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</si>
  <si>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</si>
  <si>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</si>
  <si>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Average Rating</t>
  </si>
  <si>
    <t>Serial Number</t>
  </si>
  <si>
    <t>Count of Serial Number</t>
  </si>
  <si>
    <t>Total Sales</t>
  </si>
  <si>
    <t>Number of Items</t>
  </si>
  <si>
    <t>KPI's Requiremtents</t>
  </si>
  <si>
    <t>Grand Total</t>
  </si>
  <si>
    <t>Total Sales By Fat Content</t>
  </si>
  <si>
    <t>Fat Content By Outlet Type For Total Sales</t>
  </si>
  <si>
    <t>Total Sales Per Item Type</t>
  </si>
  <si>
    <t>Total Sales By Outlet Establishment</t>
  </si>
  <si>
    <t>Total Sales Per Outlet Size</t>
  </si>
  <si>
    <t>Total Sales By Outlet Location</t>
  </si>
  <si>
    <t>Satistical Data By Outlet Type</t>
  </si>
  <si>
    <t>Total Sales By Outlet Type</t>
  </si>
  <si>
    <t>Average Sales by Outlet Type</t>
  </si>
  <si>
    <t>Average of Sales</t>
  </si>
  <si>
    <t>Number of Items By Outlet Type</t>
  </si>
  <si>
    <t>Interactive Excel Dashboard for Real-Time Blinkit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</si>
</sst>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quot;$&quot;0.00,,&quot;M&quot;"/>
    <numFmt numFmtId="166" formatCode="&quot;$&quot;0"/>
    <numFmt numFmtId="167" formatCode="&quot;$&quot;0.0,&quot;K&quot;"/>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Black"/>
      <family val="2"/>
    </font>
    <font>
      <sz val="12"/>
      <color theme="1"/>
      <name val="Arial Black"/>
      <family val="2"/>
    </font>
    <font>
      <b/>
      <sz val="20"/>
      <color theme="1"/>
      <name val="Arial Black"/>
      <family val="2"/>
    </font>
    <font>
      <sz val="14"/>
      <color theme="1"/>
      <name val="Calibri"/>
      <family val="2"/>
      <scheme val="minor"/>
    </font>
    <font>
      <b/>
      <i/>
      <sz val="28"/>
      <color theme="1"/>
      <name val="Arial Rounded MT Bold"/>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39997558519241921"/>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3" xfId="0" applyBorder="1"/>
    <xf numFmtId="0" fontId="0" fillId="0" borderId="0" xfId="0" applyBorder="1"/>
    <xf numFmtId="0" fontId="0" fillId="0" borderId="14" xfId="0" applyBorder="1"/>
    <xf numFmtId="0" fontId="0" fillId="0" borderId="15" xfId="0" applyBorder="1"/>
    <xf numFmtId="164" fontId="0" fillId="0" borderId="16"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5" fontId="0" fillId="0" borderId="16" xfId="0" applyNumberFormat="1" applyBorder="1"/>
    <xf numFmtId="166" fontId="0" fillId="0" borderId="17" xfId="0" applyNumberFormat="1" applyBorder="1"/>
    <xf numFmtId="0" fontId="0" fillId="0" borderId="0" xfId="0" pivotButton="1"/>
    <xf numFmtId="167" fontId="0" fillId="0" borderId="0" xfId="0" applyNumberFormat="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9" fillId="34" borderId="0" xfId="0" applyFont="1" applyFill="1" applyAlignment="1">
      <alignment horizontal="center"/>
    </xf>
    <xf numFmtId="0" fontId="20" fillId="34" borderId="0" xfId="0" applyFont="1" applyFill="1" applyAlignment="1">
      <alignment horizontal="center"/>
    </xf>
    <xf numFmtId="0" fontId="0" fillId="0" borderId="22" xfId="0" applyBorder="1"/>
    <xf numFmtId="0" fontId="0" fillId="0" borderId="23" xfId="0" applyBorder="1"/>
    <xf numFmtId="0" fontId="0" fillId="0" borderId="24" xfId="0" applyBorder="1"/>
    <xf numFmtId="0" fontId="21" fillId="35" borderId="25" xfId="0" applyFont="1" applyFill="1" applyBorder="1" applyAlignment="1">
      <alignment horizontal="center"/>
    </xf>
    <xf numFmtId="0" fontId="21" fillId="35" borderId="0" xfId="0" applyFont="1" applyFill="1" applyBorder="1" applyAlignment="1">
      <alignment horizontal="center"/>
    </xf>
    <xf numFmtId="0" fontId="0" fillId="0" borderId="26" xfId="0" applyBorder="1"/>
    <xf numFmtId="0" fontId="0" fillId="0" borderId="25" xfId="0" applyBorder="1"/>
    <xf numFmtId="0" fontId="0" fillId="0" borderId="27" xfId="0" applyBorder="1"/>
    <xf numFmtId="167" fontId="0" fillId="0" borderId="28" xfId="0" applyNumberFormat="1" applyBorder="1"/>
    <xf numFmtId="0" fontId="0" fillId="0" borderId="28" xfId="0" applyBorder="1"/>
    <xf numFmtId="0" fontId="0" fillId="0" borderId="29" xfId="0" applyBorder="1"/>
    <xf numFmtId="0" fontId="0" fillId="0" borderId="0" xfId="0" pivotButton="1" applyBorder="1"/>
    <xf numFmtId="167" fontId="0" fillId="0" borderId="30" xfId="0" applyNumberFormat="1" applyBorder="1"/>
    <xf numFmtId="167" fontId="0" fillId="0" borderId="31" xfId="0" applyNumberFormat="1" applyBorder="1"/>
    <xf numFmtId="167" fontId="0" fillId="0" borderId="32" xfId="0" applyNumberFormat="1" applyBorder="1"/>
    <xf numFmtId="0" fontId="0" fillId="0" borderId="21" xfId="0" pivotButton="1" applyBorder="1"/>
    <xf numFmtId="0" fontId="0" fillId="0" borderId="30" xfId="0" applyBorder="1"/>
    <xf numFmtId="0" fontId="0" fillId="0" borderId="31" xfId="0" applyBorder="1"/>
    <xf numFmtId="0" fontId="0" fillId="0" borderId="32" xfId="0" applyBorder="1"/>
    <xf numFmtId="0" fontId="0" fillId="0" borderId="21" xfId="0" applyBorder="1"/>
    <xf numFmtId="166" fontId="0" fillId="0" borderId="30" xfId="0" applyNumberFormat="1" applyBorder="1"/>
    <xf numFmtId="166" fontId="0" fillId="0" borderId="31" xfId="0" applyNumberFormat="1" applyBorder="1"/>
    <xf numFmtId="166" fontId="0" fillId="0" borderId="32" xfId="0" applyNumberFormat="1" applyBorder="1"/>
    <xf numFmtId="1" fontId="0" fillId="0" borderId="30" xfId="0" applyNumberFormat="1" applyBorder="1"/>
    <xf numFmtId="1" fontId="0" fillId="0" borderId="31" xfId="0" applyNumberFormat="1" applyBorder="1"/>
    <xf numFmtId="1" fontId="0" fillId="0" borderId="32" xfId="0" applyNumberFormat="1" applyBorder="1"/>
    <xf numFmtId="0" fontId="22"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1">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66"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Excel.xlsx]Sheet2!PivotTable1</c:name>
    <c:fmtId val="7"/>
  </c:pivotSource>
  <c:chart>
    <c:title>
      <c:tx>
        <c:strRef>
          <c:f>Sheet2!$A$1</c:f>
          <c:strCache>
            <c:ptCount val="1"/>
            <c:pt idx="0">
              <c:v>Total Sales Per Outlet Size</c:v>
            </c:pt>
          </c:strCache>
        </c:strRef>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Sheet2!$A$1</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7CD-4BE5-99A4-570EFB45D7FD}"/>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07CD-4BE5-99A4-570EFB45D7FD}"/>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7CD-4BE5-99A4-570EFB45D7F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c:f>
              <c:strCache>
                <c:ptCount val="3"/>
                <c:pt idx="0">
                  <c:v>High</c:v>
                </c:pt>
                <c:pt idx="1">
                  <c:v>Medium</c:v>
                </c:pt>
                <c:pt idx="2">
                  <c:v>Small</c:v>
                </c:pt>
              </c:strCache>
            </c:strRef>
          </c:cat>
          <c:val>
            <c:numRef>
              <c:f>Sheet2!$A$1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7CD-4BE5-99A4-570EFB45D7FD}"/>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Excel.xlsx]Sheet3!PivotTable1</c:name>
    <c:fmtId val="0"/>
  </c:pivotSource>
  <c:chart>
    <c:title>
      <c:tx>
        <c:strRef>
          <c:f>Sheet3!$A$1</c:f>
          <c:strCache>
            <c:ptCount val="1"/>
            <c:pt idx="0">
              <c:v>Total Sales By Fat Content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dLbl>
          <c:idx val="0"/>
          <c:layout>
            <c:manualLayout>
              <c:x val="-2.4844720496894408E-2"/>
              <c:y val="5.1107325383304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lumMod val="40000"/>
              <a:lumOff val="60000"/>
            </a:schemeClr>
          </a:solidFill>
          <a:ln w="19050">
            <a:solidFill>
              <a:schemeClr val="lt1"/>
            </a:solidFill>
          </a:ln>
          <a:effectLst/>
        </c:spPr>
        <c:dLbl>
          <c:idx val="0"/>
          <c:layout>
            <c:manualLayout>
              <c:x val="0"/>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561D410-CE09-4707-8059-BFE6D94706D8}" type="PERCENTAGE">
                  <a:rPr lang="en-US" baseline="0">
                    <a:solidFill>
                      <a:schemeClr val="tx1">
                        <a:lumMod val="85000"/>
                        <a:lumOff val="15000"/>
                      </a:schemeClr>
                    </a:solidFill>
                  </a:rPr>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Sheet3!$A$1</c:f>
              <c:strCache>
                <c:ptCount val="1"/>
                <c:pt idx="0">
                  <c:v>Total</c:v>
                </c:pt>
              </c:strCache>
            </c:strRef>
          </c:tx>
          <c:dPt>
            <c:idx val="0"/>
            <c:bubble3D val="0"/>
            <c:explosion val="2"/>
            <c:spPr>
              <a:solidFill>
                <a:schemeClr val="accent1">
                  <a:lumMod val="75000"/>
                </a:schemeClr>
              </a:solidFill>
              <a:ln w="19050">
                <a:solidFill>
                  <a:schemeClr val="lt1"/>
                </a:solidFill>
              </a:ln>
              <a:effectLst/>
            </c:spPr>
            <c:extLst>
              <c:ext xmlns:c16="http://schemas.microsoft.com/office/drawing/2014/chart" uri="{C3380CC4-5D6E-409C-BE32-E72D297353CC}">
                <c16:uniqueId val="{00000001-7843-4D11-A7E6-396B01F5FEEB}"/>
              </c:ext>
            </c:extLst>
          </c:dPt>
          <c:dPt>
            <c:idx val="1"/>
            <c:bubble3D val="0"/>
            <c:explosion val="6"/>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2-7843-4D11-A7E6-396B01F5FEEB}"/>
              </c:ext>
            </c:extLst>
          </c:dPt>
          <c:dLbls>
            <c:dLbl>
              <c:idx val="0"/>
              <c:layout>
                <c:manualLayout>
                  <c:x val="-2.4844720496894408E-2"/>
                  <c:y val="5.110732538330493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43-4D11-A7E6-396B01F5FEEB}"/>
                </c:ext>
              </c:extLst>
            </c:dLbl>
            <c:dLbl>
              <c:idx val="1"/>
              <c:layout>
                <c:manualLayout>
                  <c:x val="0"/>
                  <c:y val="0"/>
                </c:manualLayout>
              </c:layout>
              <c:tx>
                <c:rich>
                  <a:bodyPr/>
                  <a:lstStyle/>
                  <a:p>
                    <a:fld id="{8561D410-CE09-4707-8059-BFE6D94706D8}" type="PERCENTAGE">
                      <a:rPr lang="en-US" baseline="0">
                        <a:solidFill>
                          <a:schemeClr val="tx1">
                            <a:lumMod val="85000"/>
                            <a:lumOff val="15000"/>
                          </a:schemeClr>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843-4D11-A7E6-396B01F5FE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c:f>
              <c:strCache>
                <c:ptCount val="2"/>
                <c:pt idx="0">
                  <c:v>Low Fat</c:v>
                </c:pt>
                <c:pt idx="1">
                  <c:v>Regular</c:v>
                </c:pt>
              </c:strCache>
            </c:strRef>
          </c:cat>
          <c:val>
            <c:numRef>
              <c:f>Sheet3!$A$1</c:f>
              <c:numCache>
                <c:formatCode>"$"0.0,"K"</c:formatCode>
                <c:ptCount val="2"/>
                <c:pt idx="0">
                  <c:v>776319.68840000057</c:v>
                </c:pt>
                <c:pt idx="1">
                  <c:v>425361.8043999995</c:v>
                </c:pt>
              </c:numCache>
            </c:numRef>
          </c:val>
          <c:extLst>
            <c:ext xmlns:c16="http://schemas.microsoft.com/office/drawing/2014/chart" uri="{C3380CC4-5D6E-409C-BE32-E72D297353CC}">
              <c16:uniqueId val="{00000000-7843-4D11-A7E6-396B01F5FEE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Excel.xlsx]Sheet4!PivotTable2</c:name>
    <c:fmtId val="0"/>
  </c:pivotSource>
  <c:chart>
    <c:title>
      <c:tx>
        <c:strRef>
          <c:f>Sheet4!$A$2</c:f>
          <c:strCache>
            <c:ptCount val="1"/>
            <c:pt idx="0">
              <c:v>Fat Content By Outlet Type For Total Sales</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Sheet4!$A$2</c:f>
              <c:strCache>
                <c:ptCount val="1"/>
                <c:pt idx="0">
                  <c:v>Regular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Sheet4!$A$2</c:f>
              <c:strCache>
                <c:ptCount val="3"/>
                <c:pt idx="0">
                  <c:v>Tier 1</c:v>
                </c:pt>
                <c:pt idx="1">
                  <c:v>Tier 2</c:v>
                </c:pt>
                <c:pt idx="2">
                  <c:v>Tier 3</c:v>
                </c:pt>
              </c:strCache>
            </c:strRef>
          </c:cat>
          <c:val>
            <c:numRef>
              <c:f>Sheet4!$A$2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F58-4F0A-B50F-253E3BF5406A}"/>
            </c:ext>
          </c:extLst>
        </c:ser>
        <c:ser>
          <c:idx val="1"/>
          <c:order val="1"/>
          <c:tx>
            <c:strRef>
              <c:f>Sheet4!$A$2</c:f>
              <c:strCache>
                <c:ptCount val="1"/>
                <c:pt idx="0">
                  <c:v>Low Fat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Sheet4!$A$2</c:f>
              <c:strCache>
                <c:ptCount val="3"/>
                <c:pt idx="0">
                  <c:v>Tier 1</c:v>
                </c:pt>
                <c:pt idx="1">
                  <c:v>Tier 2</c:v>
                </c:pt>
                <c:pt idx="2">
                  <c:v>Tier 3</c:v>
                </c:pt>
              </c:strCache>
            </c:strRef>
          </c:cat>
          <c:val>
            <c:numRef>
              <c:f>Sheet4!$A$2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F5E-461F-B71E-2E07EAF06499}"/>
            </c:ext>
          </c:extLst>
        </c:ser>
        <c:dLbls>
          <c:showLegendKey val="0"/>
          <c:showVal val="0"/>
          <c:showCatName val="0"/>
          <c:showSerName val="0"/>
          <c:showPercent val="0"/>
          <c:showBubbleSize val="0"/>
        </c:dLbls>
        <c:gapWidth val="115"/>
        <c:overlap val="-20"/>
        <c:axId val="795112768"/>
        <c:axId val="1206648752"/>
      </c:barChart>
      <c:catAx>
        <c:axId val="7951127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648752"/>
        <c:crosses val="autoZero"/>
        <c:auto val="1"/>
        <c:lblAlgn val="ctr"/>
        <c:lblOffset val="100"/>
        <c:noMultiLvlLbl val="0"/>
      </c:catAx>
      <c:valAx>
        <c:axId val="120664875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12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Excel.xlsx]Sheet5!PivotTable3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Total</a:t>
            </a:r>
            <a:r>
              <a:rPr lang="en-IN" baseline="0"/>
              <a:t> </a:t>
            </a:r>
            <a:r>
              <a:rPr lang="en-IN"/>
              <a:t>Sales Per Item Type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Sheet5!$B$4:$B$20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78D-4EF8-B664-E937BBA81469}"/>
            </c:ext>
          </c:extLst>
        </c:ser>
        <c:dLbls>
          <c:showLegendKey val="0"/>
          <c:showVal val="0"/>
          <c:showCatName val="0"/>
          <c:showSerName val="0"/>
          <c:showPercent val="0"/>
          <c:showBubbleSize val="0"/>
        </c:dLbls>
        <c:gapWidth val="269"/>
        <c:axId val="1100365248"/>
        <c:axId val="995963488"/>
      </c:barChart>
      <c:catAx>
        <c:axId val="1100365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95963488"/>
        <c:crosses val="autoZero"/>
        <c:auto val="1"/>
        <c:lblAlgn val="ctr"/>
        <c:lblOffset val="100"/>
        <c:noMultiLvlLbl val="0"/>
      </c:catAx>
      <c:valAx>
        <c:axId val="9959634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3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Excel.xlsx]Sheet6!PivotTable4</c:name>
    <c:fmtId val="3"/>
  </c:pivotSource>
  <c:chart>
    <c:title>
      <c:tx>
        <c:strRef>
          <c:f>Sheet6!$A$2</c:f>
          <c:strCache>
            <c:ptCount val="1"/>
            <c:pt idx="0">
              <c:v>Total Sales By Outlet Establishment</c:v>
            </c:pt>
          </c:strCache>
        </c:strRef>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Sheet6!$A$2</c:f>
              <c:strCache>
                <c:ptCount val="1"/>
                <c:pt idx="0">
                  <c:v>Total</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Sheet6!$A$2</c:f>
              <c:strCache>
                <c:ptCount val="9"/>
                <c:pt idx="0">
                  <c:v>2011</c:v>
                </c:pt>
                <c:pt idx="1">
                  <c:v>2012</c:v>
                </c:pt>
                <c:pt idx="2">
                  <c:v>2014</c:v>
                </c:pt>
                <c:pt idx="3">
                  <c:v>2015</c:v>
                </c:pt>
                <c:pt idx="4">
                  <c:v>2016</c:v>
                </c:pt>
                <c:pt idx="5">
                  <c:v>2017</c:v>
                </c:pt>
                <c:pt idx="6">
                  <c:v>2018</c:v>
                </c:pt>
                <c:pt idx="7">
                  <c:v>2020</c:v>
                </c:pt>
                <c:pt idx="8">
                  <c:v>2022</c:v>
                </c:pt>
              </c:strCache>
            </c:strRef>
          </c:cat>
          <c:val>
            <c:numRef>
              <c:f>Sheet6!$A$2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5F4-45C6-8AB4-2F3B9DE45B0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91725968"/>
        <c:axId val="1089488768"/>
      </c:areaChart>
      <c:catAx>
        <c:axId val="119172596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089488768"/>
        <c:crosses val="autoZero"/>
        <c:auto val="1"/>
        <c:lblAlgn val="ctr"/>
        <c:lblOffset val="100"/>
        <c:noMultiLvlLbl val="0"/>
      </c:catAx>
      <c:valAx>
        <c:axId val="108948876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1725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[FoodPanda Grocery Data Excel.xlsx]Sheet8!PivotTable3</c:name>
    <c:fmtId val="6"/>
  </c:pivotSource>
  <c:chart>
    <c:title>
      <c:tx>
        <c:strRef>
          <c:f>Sheet8!$A$4</c:f>
          <c:strCache>
            <c:ptCount val="1"/>
            <c:pt idx="0">
              <c:v>Total Sales By Outlet Type</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Sheet8!$A$4</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Sheet8!$A$4</c:f>
              <c:strCache>
                <c:ptCount val="4"/>
                <c:pt idx="0">
                  <c:v>Grocery Store</c:v>
                </c:pt>
                <c:pt idx="1">
                  <c:v>Supermarket Type3</c:v>
                </c:pt>
                <c:pt idx="2">
                  <c:v>Supermarket Type2</c:v>
                </c:pt>
                <c:pt idx="3">
                  <c:v>Supermarket Type1</c:v>
                </c:pt>
              </c:strCache>
            </c:strRef>
          </c:cat>
          <c:val>
            <c:numRef>
              <c:f>Sheet8!$A$4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D1A-438B-9CF6-944B9F8779DB}"/>
            </c:ext>
          </c:extLst>
        </c:ser>
        <c:dLbls>
          <c:dLblPos val="outEnd"/>
          <c:showLegendKey val="0"/>
          <c:showVal val="1"/>
          <c:showCatName val="0"/>
          <c:showSerName val="0"/>
          <c:showPercent val="0"/>
          <c:showBubbleSize val="0"/>
        </c:dLbls>
        <c:gapWidth val="182"/>
        <c:overlap val="-50"/>
        <c:axId val="214397503"/>
        <c:axId val="396979119"/>
      </c:barChart>
      <c:catAx>
        <c:axId val="21439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6979119"/>
        <c:crosses val="autoZero"/>
        <c:auto val="1"/>
        <c:lblAlgn val="ctr"/>
        <c:lblOffset val="100"/>
        <c:noMultiLvlLbl val="0"/>
      </c:catAx>
      <c:valAx>
        <c:axId val="396979119"/>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397503"/>
        <c:crosses val="autoZero"/>
        <c:crossBetween val="between"/>
        <c:majorUnit val="4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Excel.xlsx]Sheet8!PivotTable4</c:name>
    <c:fmtId val="9"/>
  </c:pivotSource>
  <c:chart>
    <c:title>
      <c:tx>
        <c:strRef>
          <c:f>Sheet8!$A$14</c:f>
          <c:strCache>
            <c:ptCount val="1"/>
            <c:pt idx="0">
              <c:v>Average Sales by Outlet Type</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Sheet8!$A$14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Sheet8!$A$14</c:f>
              <c:strCache>
                <c:ptCount val="4"/>
                <c:pt idx="0">
                  <c:v>Grocery Store</c:v>
                </c:pt>
                <c:pt idx="1">
                  <c:v>Supermarket Type3</c:v>
                </c:pt>
                <c:pt idx="2">
                  <c:v>Supermarket Type2</c:v>
                </c:pt>
                <c:pt idx="3">
                  <c:v>Supermarket Type1</c:v>
                </c:pt>
              </c:strCache>
            </c:strRef>
          </c:cat>
          <c:val>
            <c:numRef>
              <c:f>Sheet8!$A$14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090-4F66-8F07-9AA62BE0720B}"/>
            </c:ext>
          </c:extLst>
        </c:ser>
        <c:dLbls>
          <c:dLblPos val="outEnd"/>
          <c:showLegendKey val="0"/>
          <c:showVal val="1"/>
          <c:showCatName val="0"/>
          <c:showSerName val="0"/>
          <c:showPercent val="0"/>
          <c:showBubbleSize val="0"/>
        </c:dLbls>
        <c:gapWidth val="182"/>
        <c:overlap val="-50"/>
        <c:axId val="642597343"/>
        <c:axId val="644516831"/>
      </c:barChart>
      <c:catAx>
        <c:axId val="642597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4516831"/>
        <c:crosses val="autoZero"/>
        <c:auto val="1"/>
        <c:lblAlgn val="ctr"/>
        <c:lblOffset val="100"/>
        <c:noMultiLvlLbl val="0"/>
      </c:catAx>
      <c:valAx>
        <c:axId val="644516831"/>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2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[FoodPanda Grocery Data Excel.xlsx]Sheet8!PivotTable5</c:name>
    <c:fmtId val="12"/>
  </c:pivotSource>
  <c:chart>
    <c:title>
      <c:tx>
        <c:strRef>
          <c:f>Sheet8!$A$25</c:f>
          <c:strCache>
            <c:ptCount val="1"/>
            <c:pt idx="0">
              <c:v>Number of Items By Outlet Type</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Sheet8!$A$25</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Sheet8!$A$25</c:f>
              <c:strCache>
                <c:ptCount val="4"/>
                <c:pt idx="0">
                  <c:v>Grocery Store</c:v>
                </c:pt>
                <c:pt idx="1">
                  <c:v>Supermarket Type3</c:v>
                </c:pt>
                <c:pt idx="2">
                  <c:v>Supermarket Type2</c:v>
                </c:pt>
                <c:pt idx="3">
                  <c:v>Supermarket Type1</c:v>
                </c:pt>
              </c:strCache>
            </c:strRef>
          </c:cat>
          <c:val>
            <c:numRef>
              <c:f>Sheet8!$A$25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C42-44C1-86D0-2012652BE997}"/>
            </c:ext>
          </c:extLst>
        </c:ser>
        <c:dLbls>
          <c:dLblPos val="outEnd"/>
          <c:showLegendKey val="0"/>
          <c:showVal val="1"/>
          <c:showCatName val="0"/>
          <c:showSerName val="0"/>
          <c:showPercent val="0"/>
          <c:showBubbleSize val="0"/>
        </c:dLbls>
        <c:gapWidth val="182"/>
        <c:overlap val="-50"/>
        <c:axId val="288313007"/>
        <c:axId val="815656479"/>
      </c:barChart>
      <c:catAx>
        <c:axId val="288313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5656479"/>
        <c:crosses val="autoZero"/>
        <c:auto val="1"/>
        <c:lblAlgn val="ctr"/>
        <c:lblOffset val="100"/>
        <c:noMultiLvlLbl val="0"/>
      </c:catAx>
      <c:valAx>
        <c:axId val="815656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8831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Excel.xlsx]Sheet3!PivotTable1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dLbl>
          <c:idx val="0"/>
          <c:layout>
            <c:manualLayout>
              <c:x val="-2.4844720496894408E-2"/>
              <c:y val="5.1107325383304938E-2"/>
            </c:manualLayout>
          </c:layout>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lumMod val="40000"/>
              <a:lumOff val="60000"/>
            </a:schemeClr>
          </a:solidFill>
          <a:ln w="19050">
            <a:solidFill>
              <a:schemeClr val="lt1"/>
            </a:solidFill>
          </a:ln>
          <a:effectLst/>
        </c:spPr>
        <c:dLbl>
          <c:idx val="0"/>
          <c:layout>
            <c:manualLayout>
              <c:x val="0"/>
              <c:y val="0"/>
            </c:manualLayout>
          </c:layout>
          <c:tx>
            <c:rich>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fld id="{8561D410-CE09-4707-8059-BFE6D94706D8}" type="PERCENTAGE">
                  <a:rPr lang="en-US" baseline="0">
                    <a:solidFill>
                      <a:schemeClr val="tx1">
                        <a:lumMod val="85000"/>
                        <a:lumOff val="15000"/>
                      </a:schemeClr>
                    </a:solidFill>
                  </a:rPr>
                  <a:pPr>
                    <a:defRPr lang="en-IN"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dLbl>
          <c:idx val="0"/>
          <c:layout>
            <c:manualLayout>
              <c:x val="-2.4844720496894408E-2"/>
              <c:y val="5.1107325383304938E-2"/>
            </c:manualLayout>
          </c:layout>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dLbl>
          <c:idx val="0"/>
          <c:layout>
            <c:manualLayout>
              <c:x val="0"/>
              <c:y val="0"/>
            </c:manualLayout>
          </c:layout>
          <c:tx>
            <c:rich>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fld id="{8561D410-CE09-4707-8059-BFE6D94706D8}" type="PERCENTAGE">
                  <a:rPr lang="en-US" baseline="0">
                    <a:solidFill>
                      <a:schemeClr val="tx1">
                        <a:lumMod val="85000"/>
                        <a:lumOff val="15000"/>
                      </a:schemeClr>
                    </a:solidFill>
                  </a:rPr>
                  <a:pPr>
                    <a:defRPr lang="en-IN"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lang="en-IN"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pivotFmt>
      <c:pivotFmt>
        <c:idx val="8"/>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2819266935060997"/>
          <c:y val="0.18438970869310206"/>
          <c:w val="0.5713389430979855"/>
          <c:h val="0.76370729828390682"/>
        </c:manualLayout>
      </c:layout>
      <c:doughnutChart>
        <c:varyColors val="1"/>
        <c:ser>
          <c:idx val="0"/>
          <c:order val="0"/>
          <c:tx>
            <c:strRef>
              <c:f>Sheet3!$B$3</c:f>
              <c:strCache>
                <c:ptCount val="1"/>
                <c:pt idx="0">
                  <c:v>Total</c:v>
                </c:pt>
              </c:strCache>
            </c:strRef>
          </c:tx>
          <c:explosion val="10"/>
          <c:dPt>
            <c:idx val="0"/>
            <c:bubble3D val="0"/>
            <c:explosion val="0"/>
            <c:spPr>
              <a:solidFill>
                <a:schemeClr val="accent5"/>
              </a:solidFill>
              <a:ln w="19050">
                <a:solidFill>
                  <a:schemeClr val="lt1"/>
                </a:solidFill>
              </a:ln>
              <a:effectLst/>
            </c:spPr>
            <c:extLst>
              <c:ext xmlns:c16="http://schemas.microsoft.com/office/drawing/2014/chart" uri="{C3380CC4-5D6E-409C-BE32-E72D297353CC}">
                <c16:uniqueId val="{00000001-B073-49AA-9008-32D345A6BEC4}"/>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B073-49AA-9008-32D345A6BEC4}"/>
              </c:ext>
            </c:extLst>
          </c:dPt>
          <c:dLbls>
            <c:numFmt formatCode="0%" sourceLinked="0"/>
            <c:spPr>
              <a:noFill/>
              <a:ln>
                <a:noFill/>
              </a:ln>
              <a:effectLst/>
            </c:spPr>
            <c:txPr>
              <a:bodyPr rot="0" spcFirstLastPara="1" vertOverflow="ellipsis" vert="horz" wrap="square" anchor="ctr" anchorCtr="1"/>
              <a:lstStyle/>
              <a:p>
                <a:pPr>
                  <a:defRPr lang="en-IN"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Sheet3!$A$4:$A$6</c:f>
              <c:strCache>
                <c:ptCount val="2"/>
                <c:pt idx="0">
                  <c:v>Low Fat</c:v>
                </c:pt>
                <c:pt idx="1">
                  <c:v>Regular</c:v>
                </c:pt>
              </c:strCache>
            </c:strRef>
          </c:cat>
          <c:val>
            <c:numRef>
              <c:f>Sheet3!$B$4:$B$6</c:f>
              <c:numCache>
                <c:formatCode>"$"0.0,"K"</c:formatCode>
                <c:ptCount val="2"/>
                <c:pt idx="0">
                  <c:v>776319.68840000057</c:v>
                </c:pt>
                <c:pt idx="1">
                  <c:v>425361.8043999995</c:v>
                </c:pt>
              </c:numCache>
            </c:numRef>
          </c:val>
          <c:extLst>
            <c:ext xmlns:c16="http://schemas.microsoft.com/office/drawing/2014/chart" uri="{C3380CC4-5D6E-409C-BE32-E72D297353CC}">
              <c16:uniqueId val="{00000004-B073-49AA-9008-32D345A6BEC4}"/>
            </c:ext>
          </c:extLst>
        </c:ser>
        <c:dLbls>
          <c:showLegendKey val="0"/>
          <c:showVal val="1"/>
          <c:showCatName val="0"/>
          <c:showSerName val="0"/>
          <c:showPercent val="0"/>
          <c:showBubbleSize val="0"/>
          <c:showLeaderLines val="1"/>
        </c:dLbls>
        <c:firstSliceAng val="4"/>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IN"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100000" t="100000"/>
      </a:path>
      <a:tileRect r="-100000" b="-100000"/>
    </a:gradFill>
    <a:ln w="9525" cap="flat" cmpd="sng" algn="ctr">
      <a:no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Excel.xlsx]Sheet4!PivotTable2</c:name>
    <c:fmtId val="2"/>
  </c:pivotSource>
  <c:chart>
    <c:autoTitleDeleted val="0"/>
    <c:pivotFmts>
      <c:pivotFmt>
        <c:idx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a:effectLst/>
        </c:spPr>
        <c:marker>
          <c:symbol val="none"/>
        </c:marker>
      </c:pivotFmt>
      <c:pivotFmt>
        <c:idx val="4"/>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3960966049280048E-17"/>
              <c:y val="6.7888227112312162E-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7888227112312786E-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3960966049280048E-17"/>
              <c:y val="1.3577645422462557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71058939039532"/>
          <c:y val="0.1601312220629254"/>
          <c:w val="0.74207014806799843"/>
          <c:h val="0.778992282124228"/>
        </c:manualLayout>
      </c:layout>
      <c:barChart>
        <c:barDir val="bar"/>
        <c:grouping val="clustered"/>
        <c:varyColors val="0"/>
        <c:ser>
          <c:idx val="0"/>
          <c:order val="0"/>
          <c:tx>
            <c:strRef>
              <c:f>Sheet4!$B$3:$B$4</c:f>
              <c:strCache>
                <c:ptCount val="1"/>
                <c:pt idx="0">
                  <c:v>Regular</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7157-42D4-9734-17A48F4134D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7157-42D4-9734-17A48F413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7157-42D4-9734-17A48F4134D5}"/>
              </c:ext>
            </c:extLst>
          </c:dPt>
          <c:dLbls>
            <c:dLbl>
              <c:idx val="0"/>
              <c:layout>
                <c:manualLayout>
                  <c:x val="-8.3960966049280048E-17"/>
                  <c:y val="1.3577645422462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57-42D4-9734-17A48F4134D5}"/>
                </c:ext>
              </c:extLst>
            </c:dLbl>
            <c:dLbl>
              <c:idx val="1"/>
              <c:layout>
                <c:manualLayout>
                  <c:x val="0"/>
                  <c:y val="6.78882271123127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57-42D4-9734-17A48F4134D5}"/>
                </c:ext>
              </c:extLst>
            </c:dLbl>
            <c:dLbl>
              <c:idx val="2"/>
              <c:layout>
                <c:manualLayout>
                  <c:x val="-8.3960966049280048E-17"/>
                  <c:y val="6.78882271123121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57-42D4-9734-17A48F4134D5}"/>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Sheet4!$A$5:$A$8</c:f>
              <c:strCache>
                <c:ptCount val="3"/>
                <c:pt idx="0">
                  <c:v>Tier 1</c:v>
                </c:pt>
                <c:pt idx="1">
                  <c:v>Tier 2</c:v>
                </c:pt>
                <c:pt idx="2">
                  <c:v>Tier 3</c:v>
                </c:pt>
              </c:strCache>
            </c:strRef>
          </c:cat>
          <c:val>
            <c:numRef>
              <c:f>Sheet4!$B$5:$B$8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157-42D4-9734-17A48F4134D5}"/>
            </c:ext>
          </c:extLst>
        </c:ser>
        <c:ser>
          <c:idx val="1"/>
          <c:order val="1"/>
          <c:tx>
            <c:strRef>
              <c:f>Sheet4!$C$3:$C$4</c:f>
              <c:strCache>
                <c:ptCount val="1"/>
                <c:pt idx="0">
                  <c:v>Low Fat</c:v>
                </c:pt>
              </c:strCache>
            </c:strRef>
          </c:tx>
          <c:spPr>
            <a:solidFill>
              <a:schemeClr val="bg1"/>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Sheet4!$A$5:$A$8</c:f>
              <c:strCache>
                <c:ptCount val="3"/>
                <c:pt idx="0">
                  <c:v>Tier 1</c:v>
                </c:pt>
                <c:pt idx="1">
                  <c:v>Tier 2</c:v>
                </c:pt>
                <c:pt idx="2">
                  <c:v>Tier 3</c:v>
                </c:pt>
              </c:strCache>
            </c:strRef>
          </c:cat>
          <c:val>
            <c:numRef>
              <c:f>Sheet4!$C$5:$C$8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AED9-4EE3-8852-45A99C63BDBD}"/>
            </c:ext>
          </c:extLst>
        </c:ser>
        <c:dLbls>
          <c:showLegendKey val="0"/>
          <c:showVal val="0"/>
          <c:showCatName val="0"/>
          <c:showSerName val="0"/>
          <c:showPercent val="0"/>
          <c:showBubbleSize val="0"/>
        </c:dLbls>
        <c:gapWidth val="62"/>
        <c:axId val="795112768"/>
        <c:axId val="1206648752"/>
      </c:barChart>
      <c:catAx>
        <c:axId val="795112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6648752"/>
        <c:crosses val="autoZero"/>
        <c:auto val="1"/>
        <c:lblAlgn val="ctr"/>
        <c:lblOffset val="100"/>
        <c:noMultiLvlLbl val="0"/>
      </c:catAx>
      <c:valAx>
        <c:axId val="1206648752"/>
        <c:scaling>
          <c:orientation val="minMax"/>
        </c:scaling>
        <c:delete val="1"/>
        <c:axPos val="b"/>
        <c:numFmt formatCode="&quot;$&quot;0.0,&quot;K&quot;" sourceLinked="1"/>
        <c:majorTickMark val="out"/>
        <c:minorTickMark val="none"/>
        <c:tickLblPos val="nextTo"/>
        <c:crossAx val="795112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2">
            <a:lumMod val="50000"/>
            <a:tint val="66000"/>
            <a:satMod val="160000"/>
          </a:schemeClr>
        </a:gs>
        <a:gs pos="50000">
          <a:schemeClr val="bg2">
            <a:lumMod val="50000"/>
            <a:tint val="44500"/>
            <a:satMod val="160000"/>
          </a:schemeClr>
        </a:gs>
        <a:gs pos="100000">
          <a:schemeClr val="bg2">
            <a:lumMod val="50000"/>
            <a:tint val="23500"/>
            <a:satMod val="160000"/>
          </a:schemeClr>
        </a:gs>
      </a:gsLst>
      <a:path path="circle">
        <a:fillToRect l="100000" t="100000"/>
      </a:path>
      <a:tileRect r="-100000" b="-10000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Excel.xlsx]Sheet5!PivotTable3</c:name>
    <c:fmtId val="2"/>
  </c:pivotSource>
  <c:chart>
    <c:autoTitleDeleted val="1"/>
    <c:pivotFmts>
      <c:pivotFmt>
        <c:idx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c:spPr>
        <c:marker>
          <c:symbol val="none"/>
        </c:marker>
      </c:pivotFmt>
      <c:pivotFmt>
        <c:idx val="1"/>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9.2397475775193206E-17"/>
              <c:y val="-2.987509153657482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9.2397475775193206E-17"/>
              <c:y val="2.98750915365747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dPt>
            <c:idx val="14"/>
            <c:invertIfNegative val="0"/>
            <c:bubble3D val="0"/>
            <c:extLst>
              <c:ext xmlns:c16="http://schemas.microsoft.com/office/drawing/2014/chart" uri="{C3380CC4-5D6E-409C-BE32-E72D297353CC}">
                <c16:uniqueId val="{00000002-CC92-40ED-80EC-03C0B36931CA}"/>
              </c:ext>
            </c:extLst>
          </c:dPt>
          <c:dPt>
            <c:idx val="15"/>
            <c:invertIfNegative val="0"/>
            <c:bubble3D val="0"/>
            <c:extLst>
              <c:ext xmlns:c16="http://schemas.microsoft.com/office/drawing/2014/chart" uri="{C3380CC4-5D6E-409C-BE32-E72D297353CC}">
                <c16:uniqueId val="{00000001-CC92-40ED-80EC-03C0B36931CA}"/>
              </c:ext>
            </c:extLst>
          </c:dPt>
          <c:dLbls>
            <c:dLbl>
              <c:idx val="14"/>
              <c:layout>
                <c:manualLayout>
                  <c:x val="-9.2397475775193206E-17"/>
                  <c:y val="2.98750915365747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92-40ED-80EC-03C0B36931CA}"/>
                </c:ext>
              </c:extLst>
            </c:dLbl>
            <c:dLbl>
              <c:idx val="15"/>
              <c:layout>
                <c:manualLayout>
                  <c:x val="-9.2397475775193206E-17"/>
                  <c:y val="-2.987509153657482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92-40ED-80EC-03C0B36931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Sheet5!$B$4:$B$20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C92-40ED-80EC-03C0B36931CA}"/>
            </c:ext>
          </c:extLst>
        </c:ser>
        <c:dLbls>
          <c:showLegendKey val="0"/>
          <c:showVal val="0"/>
          <c:showCatName val="0"/>
          <c:showSerName val="0"/>
          <c:showPercent val="0"/>
          <c:showBubbleSize val="0"/>
        </c:dLbls>
        <c:gapWidth val="57"/>
        <c:axId val="1100365248"/>
        <c:axId val="995963488"/>
      </c:barChart>
      <c:catAx>
        <c:axId val="110036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ckwell" panose="02060603020205020403" pitchFamily="18" charset="0"/>
                <a:ea typeface="+mn-ea"/>
                <a:cs typeface="+mn-cs"/>
              </a:defRPr>
            </a:pPr>
            <a:endParaRPr lang="en-US"/>
          </a:p>
        </c:txPr>
        <c:crossAx val="995963488"/>
        <c:crosses val="autoZero"/>
        <c:auto val="1"/>
        <c:lblAlgn val="ctr"/>
        <c:lblOffset val="100"/>
        <c:noMultiLvlLbl val="0"/>
      </c:catAx>
      <c:valAx>
        <c:axId val="995963488"/>
        <c:scaling>
          <c:orientation val="minMax"/>
        </c:scaling>
        <c:delete val="1"/>
        <c:axPos val="b"/>
        <c:numFmt formatCode="&quot;$&quot;0.0,&quot;K&quot;" sourceLinked="1"/>
        <c:majorTickMark val="none"/>
        <c:minorTickMark val="none"/>
        <c:tickLblPos val="nextTo"/>
        <c:crossAx val="11003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19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Excel.xlsx]Sheet6!PivotTable4</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75000"/>
              <a:alpha val="84000"/>
            </a:schemeClr>
          </a:solidFill>
          <a:ln w="38100" cmpd="sng">
            <a:solidFill>
              <a:schemeClr val="accent2">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alpha val="84000"/>
            </a:schemeClr>
          </a:solidFill>
          <a:ln w="38100" cmpd="sng">
            <a:solidFill>
              <a:schemeClr val="accent2">
                <a:alpha val="95000"/>
              </a:schemeClr>
            </a:solidFill>
          </a:ln>
          <a:effectLst/>
        </c:spPr>
        <c:dLbl>
          <c:idx val="0"/>
          <c:layout>
            <c:manualLayout>
              <c:x val="5.9475852389652209E-2"/>
              <c:y val="1.873156342182890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alpha val="84000"/>
            </a:schemeClr>
          </a:solidFill>
          <a:ln w="38100" cmpd="sng">
            <a:solidFill>
              <a:schemeClr val="accent2">
                <a:alpha val="95000"/>
              </a:schemeClr>
            </a:solidFill>
          </a:ln>
          <a:effectLst/>
        </c:spPr>
        <c:dLbl>
          <c:idx val="0"/>
          <c:layout>
            <c:manualLayout>
              <c:x val="-6.4050917958087164E-2"/>
              <c:y val="-0.1186332350049163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34310297770232E-2"/>
          <c:y val="2.5529857620788139E-2"/>
          <c:w val="0.92793137940445958"/>
          <c:h val="0.86125628006856869"/>
        </c:manualLayout>
      </c:layout>
      <c:areaChart>
        <c:grouping val="standard"/>
        <c:varyColors val="0"/>
        <c:ser>
          <c:idx val="0"/>
          <c:order val="0"/>
          <c:tx>
            <c:strRef>
              <c:f>Sheet6!$D$5</c:f>
              <c:strCache>
                <c:ptCount val="1"/>
                <c:pt idx="0">
                  <c:v>Total</c:v>
                </c:pt>
              </c:strCache>
            </c:strRef>
          </c:tx>
          <c:spPr>
            <a:solidFill>
              <a:schemeClr val="accent1">
                <a:lumMod val="75000"/>
                <a:alpha val="84000"/>
              </a:schemeClr>
            </a:solidFill>
            <a:ln w="38100" cmpd="sng">
              <a:solidFill>
                <a:schemeClr val="accent2">
                  <a:alpha val="95000"/>
                </a:schemeClr>
              </a:solidFill>
            </a:ln>
            <a:effectLst/>
          </c:spPr>
          <c:dPt>
            <c:idx val="0"/>
            <c:bubble3D val="0"/>
            <c:extLst>
              <c:ext xmlns:c16="http://schemas.microsoft.com/office/drawing/2014/chart" uri="{C3380CC4-5D6E-409C-BE32-E72D297353CC}">
                <c16:uniqueId val="{00000001-A271-4363-83A8-E36060F7A080}"/>
              </c:ext>
            </c:extLst>
          </c:dPt>
          <c:dPt>
            <c:idx val="8"/>
            <c:bubble3D val="0"/>
            <c:extLst>
              <c:ext xmlns:c16="http://schemas.microsoft.com/office/drawing/2014/chart" uri="{C3380CC4-5D6E-409C-BE32-E72D297353CC}">
                <c16:uniqueId val="{00000002-A271-4363-83A8-E36060F7A080}"/>
              </c:ext>
            </c:extLst>
          </c:dPt>
          <c:dLbls>
            <c:dLbl>
              <c:idx val="0"/>
              <c:layout>
                <c:manualLayout>
                  <c:x val="5.9475852389652209E-2"/>
                  <c:y val="1.87315634218289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71-4363-83A8-E36060F7A080}"/>
                </c:ext>
              </c:extLst>
            </c:dLbl>
            <c:dLbl>
              <c:idx val="8"/>
              <c:layout>
                <c:manualLayout>
                  <c:x val="-6.4050917958087164E-2"/>
                  <c:y val="-0.118633235004916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71-4363-83A8-E36060F7A08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Sheet6!$C$6:$C$15</c:f>
              <c:strCache>
                <c:ptCount val="9"/>
                <c:pt idx="0">
                  <c:v>2011</c:v>
                </c:pt>
                <c:pt idx="1">
                  <c:v>2012</c:v>
                </c:pt>
                <c:pt idx="2">
                  <c:v>2014</c:v>
                </c:pt>
                <c:pt idx="3">
                  <c:v>2015</c:v>
                </c:pt>
                <c:pt idx="4">
                  <c:v>2016</c:v>
                </c:pt>
                <c:pt idx="5">
                  <c:v>2017</c:v>
                </c:pt>
                <c:pt idx="6">
                  <c:v>2018</c:v>
                </c:pt>
                <c:pt idx="7">
                  <c:v>2020</c:v>
                </c:pt>
                <c:pt idx="8">
                  <c:v>2022</c:v>
                </c:pt>
              </c:strCache>
            </c:strRef>
          </c:cat>
          <c:val>
            <c:numRef>
              <c:f>Sheet6!$D$6:$D$15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271-4363-83A8-E36060F7A080}"/>
            </c:ext>
          </c:extLst>
        </c:ser>
        <c:dLbls>
          <c:showLegendKey val="0"/>
          <c:showVal val="0"/>
          <c:showCatName val="0"/>
          <c:showSerName val="0"/>
          <c:showPercent val="0"/>
          <c:showBubbleSize val="0"/>
        </c:dLbls>
        <c:axId val="1191725968"/>
        <c:axId val="1089488768"/>
      </c:areaChart>
      <c:catAx>
        <c:axId val="1191725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ckwell" panose="02060603020205020403" pitchFamily="18" charset="0"/>
                <a:ea typeface="+mn-ea"/>
                <a:cs typeface="+mn-cs"/>
              </a:defRPr>
            </a:pPr>
            <a:endParaRPr lang="en-US"/>
          </a:p>
        </c:txPr>
        <c:crossAx val="1089488768"/>
        <c:crosses val="autoZero"/>
        <c:auto val="1"/>
        <c:lblAlgn val="ctr"/>
        <c:lblOffset val="100"/>
        <c:noMultiLvlLbl val="0"/>
      </c:catAx>
      <c:valAx>
        <c:axId val="1089488768"/>
        <c:scaling>
          <c:orientation val="minMax"/>
        </c:scaling>
        <c:delete val="1"/>
        <c:axPos val="l"/>
        <c:numFmt formatCode="&quot;$&quot;0.0,&quot;K&quot;" sourceLinked="1"/>
        <c:majorTickMark val="none"/>
        <c:minorTickMark val="none"/>
        <c:tickLblPos val="nextTo"/>
        <c:crossAx val="1191725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000">
          <a:schemeClr val="accent3">
            <a:lumMod val="0"/>
            <a:lumOff val="100000"/>
          </a:schemeClr>
        </a:gs>
        <a:gs pos="48000">
          <a:schemeClr val="accent3">
            <a:lumMod val="100000"/>
          </a:schemeClr>
        </a:gs>
      </a:gsLst>
      <a:path path="circle">
        <a:fillToRect r="100000" b="100000"/>
      </a:path>
      <a:tileRect l="-100000" t="-10000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Excel.xlsx]Sheet8!PivotTable3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Sheet8!$B$5</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Sheet8!$A$6:$A$10</c:f>
              <c:strCache>
                <c:ptCount val="4"/>
                <c:pt idx="0">
                  <c:v>Grocery Store</c:v>
                </c:pt>
                <c:pt idx="1">
                  <c:v>Supermarket Type3</c:v>
                </c:pt>
                <c:pt idx="2">
                  <c:v>Supermarket Type2</c:v>
                </c:pt>
                <c:pt idx="3">
                  <c:v>Supermarket Type1</c:v>
                </c:pt>
              </c:strCache>
            </c:strRef>
          </c:cat>
          <c:val>
            <c:numRef>
              <c:f>Sheet8!$B$6:$B$10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61B-4AB5-A728-8D64FD536734}"/>
            </c:ext>
          </c:extLst>
        </c:ser>
        <c:dLbls>
          <c:dLblPos val="outEnd"/>
          <c:showLegendKey val="0"/>
          <c:showVal val="1"/>
          <c:showCatName val="0"/>
          <c:showSerName val="0"/>
          <c:showPercent val="0"/>
          <c:showBubbleSize val="0"/>
        </c:dLbls>
        <c:gapWidth val="52"/>
        <c:axId val="214397503"/>
        <c:axId val="396979119"/>
      </c:barChart>
      <c:catAx>
        <c:axId val="2143975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96979119"/>
        <c:crosses val="autoZero"/>
        <c:auto val="1"/>
        <c:lblAlgn val="ctr"/>
        <c:lblOffset val="100"/>
        <c:noMultiLvlLbl val="0"/>
      </c:catAx>
      <c:valAx>
        <c:axId val="396979119"/>
        <c:scaling>
          <c:orientation val="minMax"/>
        </c:scaling>
        <c:delete val="1"/>
        <c:axPos val="b"/>
        <c:numFmt formatCode="&quot;$&quot;0.0,&quot;K&quot;" sourceLinked="1"/>
        <c:majorTickMark val="out"/>
        <c:minorTickMark val="none"/>
        <c:tickLblPos val="nextTo"/>
        <c:crossAx val="214397503"/>
        <c:crosses val="autoZero"/>
        <c:crossBetween val="between"/>
        <c:majorUnit val="4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8000">
          <a:schemeClr val="accent3">
            <a:lumMod val="0"/>
            <a:lumOff val="100000"/>
          </a:schemeClr>
        </a:gs>
        <a:gs pos="94000">
          <a:schemeClr val="accent3">
            <a:lumMod val="0"/>
            <a:lumOff val="100000"/>
          </a:schemeClr>
        </a:gs>
        <a:gs pos="100000">
          <a:schemeClr val="accent3">
            <a:lumMod val="100000"/>
          </a:schemeClr>
        </a:gs>
      </a:gsLst>
      <a:lin ang="8100000" scaled="0"/>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Excel.xlsx]Sheet8!PivotTable4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IN"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6.0014518007107388E-17"/>
            </c:manualLayout>
          </c:layout>
          <c:spPr>
            <a:noFill/>
            <a:ln>
              <a:noFill/>
            </a:ln>
            <a:effectLst/>
          </c:spPr>
          <c:txPr>
            <a:bodyPr rot="0" spcFirstLastPara="1" vertOverflow="ellipsis" vert="horz" wrap="square" anchor="ctr" anchorCtr="1"/>
            <a:lstStyle/>
            <a:p>
              <a:pPr>
                <a:defRPr lang="en-IN"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590353238544493E-2"/>
          <c:y val="7.212760959188784E-2"/>
          <c:w val="0.8443765285940027"/>
          <c:h val="0.85574478081622429"/>
        </c:manualLayout>
      </c:layout>
      <c:barChart>
        <c:barDir val="bar"/>
        <c:grouping val="clustered"/>
        <c:varyColors val="0"/>
        <c:ser>
          <c:idx val="0"/>
          <c:order val="0"/>
          <c:tx>
            <c:strRef>
              <c:f>Sheet8!$B$15</c:f>
              <c:strCache>
                <c:ptCount val="1"/>
                <c:pt idx="0">
                  <c:v>Total</c:v>
                </c:pt>
              </c:strCache>
            </c:strRef>
          </c:tx>
          <c:spPr>
            <a:solidFill>
              <a:schemeClr val="accent1"/>
            </a:solidFill>
            <a:ln>
              <a:noFill/>
            </a:ln>
            <a:effectLst/>
          </c:spPr>
          <c:invertIfNegative val="0"/>
          <c:dLbls>
            <c:dLbl>
              <c:idx val="2"/>
              <c:layout>
                <c:manualLayout>
                  <c:x val="0"/>
                  <c:y val="-6.001451800710738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DD-48A2-8FCF-FBF9BCCCD2F3}"/>
                </c:ext>
              </c:extLst>
            </c:dLbl>
            <c:spPr>
              <a:noFill/>
              <a:ln>
                <a:noFill/>
              </a:ln>
              <a:effectLst/>
            </c:spPr>
            <c:txPr>
              <a:bodyPr rot="0" spcFirstLastPara="1" vertOverflow="ellipsis" vert="horz" wrap="square" anchor="ctr" anchorCtr="1"/>
              <a:lstStyle/>
              <a:p>
                <a:pPr>
                  <a:defRPr lang="en-IN"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Sheet8!$A$16:$A$20</c:f>
              <c:strCache>
                <c:ptCount val="4"/>
                <c:pt idx="0">
                  <c:v>Grocery Store</c:v>
                </c:pt>
                <c:pt idx="1">
                  <c:v>Supermarket Type3</c:v>
                </c:pt>
                <c:pt idx="2">
                  <c:v>Supermarket Type2</c:v>
                </c:pt>
                <c:pt idx="3">
                  <c:v>Supermarket Type1</c:v>
                </c:pt>
              </c:strCache>
            </c:strRef>
          </c:cat>
          <c:val>
            <c:numRef>
              <c:f>Sheet8!$B$16:$B$20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7DD-48A2-8FCF-FBF9BCCCD2F3}"/>
            </c:ext>
          </c:extLst>
        </c:ser>
        <c:dLbls>
          <c:dLblPos val="outEnd"/>
          <c:showLegendKey val="0"/>
          <c:showVal val="1"/>
          <c:showCatName val="0"/>
          <c:showSerName val="0"/>
          <c:showPercent val="0"/>
          <c:showBubbleSize val="0"/>
        </c:dLbls>
        <c:gapWidth val="52"/>
        <c:axId val="642597343"/>
        <c:axId val="644516831"/>
      </c:barChart>
      <c:catAx>
        <c:axId val="642597343"/>
        <c:scaling>
          <c:orientation val="minMax"/>
        </c:scaling>
        <c:delete val="1"/>
        <c:axPos val="l"/>
        <c:numFmt formatCode="General" sourceLinked="1"/>
        <c:majorTickMark val="none"/>
        <c:minorTickMark val="none"/>
        <c:tickLblPos val="nextTo"/>
        <c:crossAx val="644516831"/>
        <c:crosses val="autoZero"/>
        <c:auto val="1"/>
        <c:lblAlgn val="ctr"/>
        <c:lblOffset val="100"/>
        <c:noMultiLvlLbl val="0"/>
      </c:catAx>
      <c:valAx>
        <c:axId val="644516831"/>
        <c:scaling>
          <c:orientation val="minMax"/>
        </c:scaling>
        <c:delete val="1"/>
        <c:axPos val="b"/>
        <c:numFmt formatCode="&quot;$&quot;0" sourceLinked="1"/>
        <c:majorTickMark val="none"/>
        <c:minorTickMark val="none"/>
        <c:tickLblPos val="nextTo"/>
        <c:crossAx val="642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94000">
          <a:schemeClr val="accent3">
            <a:lumMod val="0"/>
            <a:lumOff val="100000"/>
          </a:schemeClr>
        </a:gs>
        <a:gs pos="0">
          <a:schemeClr val="accent3">
            <a:lumMod val="0"/>
            <a:lumOff val="100000"/>
          </a:schemeClr>
        </a:gs>
        <a:gs pos="100000">
          <a:schemeClr val="accent3">
            <a:lumMod val="100000"/>
          </a:schemeClr>
        </a:gs>
      </a:gsLst>
      <a:lin ang="2700000" scaled="1"/>
      <a:tileRect/>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Excel.xlsx]Sheet8!PivotTable5</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s>
    <c:plotArea>
      <c:layout/>
      <c:barChart>
        <c:barDir val="bar"/>
        <c:grouping val="clustered"/>
        <c:varyColors val="0"/>
        <c:ser>
          <c:idx val="0"/>
          <c:order val="0"/>
          <c:tx>
            <c:strRef>
              <c:f>Sheet8!$B$26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Sheet8!$A$27:$A$31</c:f>
              <c:strCache>
                <c:ptCount val="4"/>
                <c:pt idx="0">
                  <c:v>Grocery Store</c:v>
                </c:pt>
                <c:pt idx="1">
                  <c:v>Supermarket Type3</c:v>
                </c:pt>
                <c:pt idx="2">
                  <c:v>Supermarket Type2</c:v>
                </c:pt>
                <c:pt idx="3">
                  <c:v>Supermarket Type1</c:v>
                </c:pt>
              </c:strCache>
            </c:strRef>
          </c:cat>
          <c:val>
            <c:numRef>
              <c:f>Sheet8!$B$27:$B$31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E01-4AD2-BF0D-EF00EA048949}"/>
            </c:ext>
          </c:extLst>
        </c:ser>
        <c:dLbls>
          <c:dLblPos val="outEnd"/>
          <c:showLegendKey val="0"/>
          <c:showVal val="1"/>
          <c:showCatName val="0"/>
          <c:showSerName val="0"/>
          <c:showPercent val="0"/>
          <c:showBubbleSize val="0"/>
        </c:dLbls>
        <c:gapWidth val="52"/>
        <c:axId val="288313007"/>
        <c:axId val="815656479"/>
      </c:barChart>
      <c:catAx>
        <c:axId val="288313007"/>
        <c:scaling>
          <c:orientation val="minMax"/>
        </c:scaling>
        <c:delete val="1"/>
        <c:axPos val="l"/>
        <c:numFmt formatCode="General" sourceLinked="1"/>
        <c:majorTickMark val="none"/>
        <c:minorTickMark val="none"/>
        <c:tickLblPos val="nextTo"/>
        <c:crossAx val="815656479"/>
        <c:crosses val="autoZero"/>
        <c:auto val="1"/>
        <c:lblAlgn val="ctr"/>
        <c:lblOffset val="100"/>
        <c:noMultiLvlLbl val="0"/>
      </c:catAx>
      <c:valAx>
        <c:axId val="815656479"/>
        <c:scaling>
          <c:orientation val="minMax"/>
        </c:scaling>
        <c:delete val="1"/>
        <c:axPos val="b"/>
        <c:numFmt formatCode="0" sourceLinked="1"/>
        <c:majorTickMark val="none"/>
        <c:minorTickMark val="none"/>
        <c:tickLblPos val="nextTo"/>
        <c:crossAx val="28831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97000">
          <a:schemeClr val="accent3">
            <a:lumMod val="0"/>
            <a:lumOff val="100000"/>
          </a:schemeClr>
        </a:gs>
        <a:gs pos="5000">
          <a:schemeClr val="accent3">
            <a:lumMod val="0"/>
            <a:lumOff val="100000"/>
          </a:schemeClr>
        </a:gs>
        <a:gs pos="0">
          <a:schemeClr val="accent3">
            <a:lumMod val="100000"/>
          </a:schemeClr>
        </a:gs>
      </a:gsLst>
      <a:lin ang="8100000" scaled="0"/>
      <a:tileRect/>
    </a:gradFill>
    <a:ln w="9525" cap="flat" cmpd="sng" algn="ctr">
      <a:gradFill flip="none" rotWithShape="1">
        <a:gsLst>
          <a:gs pos="0">
            <a:schemeClr val="accent3">
              <a:lumMod val="89000"/>
            </a:schemeClr>
          </a:gs>
          <a:gs pos="23000">
            <a:schemeClr val="accent3">
              <a:lumMod val="89000"/>
            </a:schemeClr>
          </a:gs>
          <a:gs pos="21000">
            <a:schemeClr val="accent3">
              <a:lumMod val="75000"/>
            </a:schemeClr>
          </a:gs>
          <a:gs pos="97000">
            <a:schemeClr val="accent3">
              <a:lumMod val="70000"/>
            </a:schemeClr>
          </a:gs>
        </a:gsLst>
        <a:path path="circle">
          <a:fillToRect l="50000" t="50000" r="50000" b="50000"/>
        </a:path>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Grocery Data Excel.xlsx]Sheet2!PivotTable1</c:name>
    <c:fmtId val="11"/>
  </c:pivotSource>
  <c:chart>
    <c:autoTitleDeleted val="1"/>
    <c:pivotFmts>
      <c:pivotFmt>
        <c:idx val="0"/>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1">
              <a:lumMod val="60000"/>
              <a:lumOff val="40000"/>
            </a:schemeClr>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5"/>
          </a:solidFill>
          <a:ln>
            <a:noFill/>
          </a:ln>
          <a:effectLst>
            <a:outerShdw blurRad="63500" sx="102000" sy="102000" algn="ctr" rotWithShape="0">
              <a:prstClr val="black">
                <a:alpha val="20000"/>
              </a:prstClr>
            </a:outerShdw>
          </a:effectLst>
        </c:spPr>
        <c:dLbl>
          <c:idx val="0"/>
          <c:layout>
            <c:manualLayout>
              <c:x val="-0.15951868064234531"/>
              <c:y val="0.1680107526881720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63500" sx="102000" sy="102000" algn="ctr" rotWithShape="0">
              <a:prstClr val="black">
                <a:alpha val="20000"/>
              </a:prstClr>
            </a:outerShdw>
          </a:effectLst>
        </c:spPr>
        <c:dLbl>
          <c:idx val="0"/>
          <c:layout>
            <c:manualLayout>
              <c:x val="-0.18297731014857255"/>
              <c:y val="-0.2150537634408602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2"/>
          </a:solidFill>
          <a:ln>
            <a:noFill/>
          </a:ln>
          <a:effectLst>
            <a:outerShdw blurRad="63500" sx="102000" sy="102000" algn="ctr" rotWithShape="0">
              <a:prstClr val="black">
                <a:alpha val="20000"/>
              </a:prstClr>
            </a:outerShdw>
          </a:effectLst>
        </c:spPr>
        <c:dLbl>
          <c:idx val="0"/>
          <c:layout>
            <c:manualLayout>
              <c:x val="0.19236076195106344"/>
              <c:y val="0.120967741935483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Sheet2!$A$1</c:f>
              <c:strCache>
                <c:ptCount val="1"/>
                <c:pt idx="0">
                  <c:v>Total</c:v>
                </c:pt>
              </c:strCache>
            </c:strRef>
          </c:tx>
          <c:spPr>
            <a:solidFill>
              <a:schemeClr val="accent1">
                <a:lumMod val="60000"/>
                <a:lumOff val="40000"/>
              </a:schemeClr>
            </a:solidFill>
            <a:ln>
              <a:noFill/>
            </a:ln>
          </c:spPr>
          <c:dPt>
            <c:idx val="0"/>
            <c:bubble3D val="0"/>
            <c:explosion val="12"/>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AA5-4A54-A980-C70F0BA446A2}"/>
              </c:ext>
            </c:extLst>
          </c:dPt>
          <c:dPt>
            <c:idx val="1"/>
            <c:bubble3D val="0"/>
            <c:explosion val="9"/>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AA5-4A54-A980-C70F0BA446A2}"/>
              </c:ext>
            </c:extLst>
          </c:dPt>
          <c:dPt>
            <c:idx val="2"/>
            <c:bubble3D val="0"/>
            <c:explosion val="11"/>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AA5-4A54-A980-C70F0BA446A2}"/>
              </c:ext>
            </c:extLst>
          </c:dPt>
          <c:dLbls>
            <c:dLbl>
              <c:idx val="0"/>
              <c:layout>
                <c:manualLayout>
                  <c:x val="-0.15951868064234531"/>
                  <c:y val="0.1680107526881720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AA5-4A54-A980-C70F0BA446A2}"/>
                </c:ext>
              </c:extLst>
            </c:dLbl>
            <c:dLbl>
              <c:idx val="1"/>
              <c:layout>
                <c:manualLayout>
                  <c:x val="-0.18297731014857255"/>
                  <c:y val="-0.2150537634408602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A5-4A54-A980-C70F0BA446A2}"/>
                </c:ext>
              </c:extLst>
            </c:dLbl>
            <c:dLbl>
              <c:idx val="2"/>
              <c:layout>
                <c:manualLayout>
                  <c:x val="0.19236076195106344"/>
                  <c:y val="0.120967741935483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AA5-4A54-A980-C70F0BA446A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c:f>
              <c:strCache>
                <c:ptCount val="3"/>
                <c:pt idx="0">
                  <c:v>High</c:v>
                </c:pt>
                <c:pt idx="1">
                  <c:v>Medium</c:v>
                </c:pt>
                <c:pt idx="2">
                  <c:v>Small</c:v>
                </c:pt>
              </c:strCache>
            </c:strRef>
          </c:cat>
          <c:val>
            <c:numRef>
              <c:f>Sheet2!$A$1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AA5-4A54-A980-C70F0BA446A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_xlchart.v2.6</cx:f>
      </cx:numDim>
    </cx:data>
  </cx:chartData>
  <cx:chart>
    <cx:title pos="t" align="ctr" overlay="0">
      <cx:tx>
        <cx:txData>
          <cx:v>Total Sales By Outlet Location</cx:v>
        </cx:txData>
      </cx:tx>
      <cx:txPr>
        <a:bodyPr spcFirstLastPara="1" vertOverflow="ellipsis" horzOverflow="overflow" wrap="square" lIns="0" tIns="0" rIns="0" bIns="0" anchor="ctr" anchorCtr="1"/>
        <a:lstStyle/>
        <a:p>
          <a:pPr algn="ctr" rtl="0">
            <a:defRPr>
              <a:solidFill>
                <a:schemeClr val="accent2">
                  <a:lumMod val="60000"/>
                  <a:lumOff val="40000"/>
                </a:schemeClr>
              </a:solidFill>
            </a:defRPr>
          </a:pPr>
          <a:r>
            <a:rPr lang="en-US" sz="1400" b="0" i="0" u="none" strike="noStrike" baseline="0">
              <a:solidFill>
                <a:schemeClr val="accent2">
                  <a:lumMod val="60000"/>
                  <a:lumOff val="40000"/>
                </a:schemeClr>
              </a:solidFill>
              <a:latin typeface="Calibri" panose="020F0502020204030204"/>
            </a:rPr>
            <a:t>Total Sales By Outlet Location</a:t>
          </a:r>
        </a:p>
      </cx:txPr>
    </cx:title>
    <cx:plotArea>
      <cx:plotAreaRegion>
        <cx:series layoutId="funnel" uniqueId="{8376D8FE-38F7-47B8-B5EA-E317CF823326}">
          <cx:tx>
            <cx:txData>
              <cx:f>_xlchart.v2.5</cx:f>
              <cx:v>Sum of Sales</cx:v>
            </cx:txData>
          </cx:tx>
          <cx:data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visibility seriesName="0" categoryName="0" value="1"/>
          </cx:dataLabels>
          <cx:dataId val="0"/>
        </cx:series>
      </cx:plotAreaRegion>
      <cx:axis id="1">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_xlchart.v2.10</cx:f>
      </cx:numDim>
    </cx:data>
  </cx:chartData>
  <cx:chart>
    <cx:plotArea>
      <cx:plotAreaRegion>
        <cx:plotSurface>
          <cx:spPr>
            <a:ln>
              <a:noFill/>
            </a:ln>
          </cx:spPr>
        </cx:plotSurface>
        <cx:series layoutId="funnel" uniqueId="{8376D8FE-38F7-47B8-B5EA-E317CF823326}">
          <cx:tx>
            <cx:txData>
              <cx:f>_xlchart.v2.9</cx:f>
              <cx:v>Sum of Sales</cx:v>
            </cx:txData>
          </cx:tx>
          <cx:spPr>
            <a:gradFill flip="none" rotWithShape="1">
              <a:gsLst>
                <a:gs pos="99000">
                  <a:schemeClr val="accent1">
                    <a:tint val="44500"/>
                    <a:satMod val="160000"/>
                  </a:schemeClr>
                </a:gs>
                <a:gs pos="43000">
                  <a:schemeClr val="accent1">
                    <a:tint val="23500"/>
                    <a:satMod val="160000"/>
                  </a:schemeClr>
                </a:gs>
              </a:gsLst>
              <a:lin ang="16200000" scaled="1"/>
              <a:tileRect/>
            </a:gradFill>
            <a:ln>
              <a:noFill/>
            </a:ln>
          </cx:spPr>
          <cx:data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gradFill flip="none" rotWithShape="1">
      <a:gsLst>
        <a:gs pos="0">
          <a:schemeClr val="accent3">
            <a:lumMod val="0"/>
            <a:lumOff val="100000"/>
          </a:schemeClr>
        </a:gs>
        <a:gs pos="12000">
          <a:schemeClr val="accent3">
            <a:lumMod val="0"/>
            <a:lumOff val="100000"/>
          </a:schemeClr>
        </a:gs>
        <a:gs pos="40000">
          <a:schemeClr val="accent3">
            <a:lumMod val="100000"/>
          </a:schemeClr>
        </a:gs>
      </a:gsLst>
      <a:path path="circle">
        <a:fillToRect l="50000" t="-80000" r="50000" b="180000"/>
      </a:path>
      <a:tileRect/>
    </a:grad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openxmlformats.org/officeDocument/2006/relationships/chart" Target="../charts/chart13.xml"/><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xdr:from>
      <xdr:col>4</xdr:col>
      <xdr:colOff>453390</xdr:colOff>
      <xdr:row>4</xdr:row>
      <xdr:rowOff>129540</xdr:rowOff>
    </xdr:from>
    <xdr:to>
      <xdr:col>10</xdr:col>
      <xdr:colOff>121920</xdr:colOff>
      <xdr:row>18</xdr:row>
      <xdr:rowOff>34290</xdr:rowOff>
    </xdr:to>
    <xdr:graphicFrame macro="">
      <xdr:nvGraphicFramePr>
        <xdr:cNvPr id="3" name="Chart 2">
          <a:extLst>
            <a:ext uri="{FF2B5EF4-FFF2-40B4-BE49-F238E27FC236}">
              <a16:creationId xmlns:a16="http://schemas.microsoft.com/office/drawing/2014/main" id="{552F279D-365C-40E6-81D7-9DB27DFF4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7</xdr:col>
      <xdr:colOff>384810</xdr:colOff>
      <xdr:row>13</xdr:row>
      <xdr:rowOff>57150</xdr:rowOff>
    </xdr:to>
    <xdr:graphicFrame macro="">
      <xdr:nvGraphicFramePr>
        <xdr:cNvPr id="2" name="Chart 1">
          <a:extLst>
            <a:ext uri="{FF2B5EF4-FFF2-40B4-BE49-F238E27FC236}">
              <a16:creationId xmlns:a16="http://schemas.microsoft.com/office/drawing/2014/main" id="{0852E2F4-1453-477F-861A-7A79B89715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4</xdr:row>
      <xdr:rowOff>182880</xdr:rowOff>
    </xdr:from>
    <xdr:to>
      <xdr:col>11</xdr:col>
      <xdr:colOff>548640</xdr:colOff>
      <xdr:row>18</xdr:row>
      <xdr:rowOff>152400</xdr:rowOff>
    </xdr:to>
    <xdr:graphicFrame macro="">
      <xdr:nvGraphicFramePr>
        <xdr:cNvPr id="2" name="Chart 1">
          <a:extLst>
            <a:ext uri="{FF2B5EF4-FFF2-40B4-BE49-F238E27FC236}">
              <a16:creationId xmlns:a16="http://schemas.microsoft.com/office/drawing/2014/main" id="{E3D92B05-A810-4FC9-AB64-E04D9C2D2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548640</xdr:colOff>
      <xdr:row>19</xdr:row>
      <xdr:rowOff>133350</xdr:rowOff>
    </xdr:to>
    <xdr:graphicFrame macro="">
      <xdr:nvGraphicFramePr>
        <xdr:cNvPr id="2" name="Chart 1">
          <a:extLst>
            <a:ext uri="{FF2B5EF4-FFF2-40B4-BE49-F238E27FC236}">
              <a16:creationId xmlns:a16="http://schemas.microsoft.com/office/drawing/2014/main" id="{4903918A-23E0-4E2B-BCC1-ED083ACD4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651510</xdr:colOff>
      <xdr:row>4</xdr:row>
      <xdr:rowOff>72390</xdr:rowOff>
    </xdr:from>
    <xdr:to>
      <xdr:col>12</xdr:col>
      <xdr:colOff>529590</xdr:colOff>
      <xdr:row>18</xdr:row>
      <xdr:rowOff>41910</xdr:rowOff>
    </xdr:to>
    <xdr:graphicFrame macro="">
      <xdr:nvGraphicFramePr>
        <xdr:cNvPr id="2" name="Chart 1">
          <a:extLst>
            <a:ext uri="{FF2B5EF4-FFF2-40B4-BE49-F238E27FC236}">
              <a16:creationId xmlns:a16="http://schemas.microsoft.com/office/drawing/2014/main" id="{7AA9E2E1-37F2-4A43-B7EE-55FCAE0CF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5</xdr:row>
      <xdr:rowOff>0</xdr:rowOff>
    </xdr:from>
    <xdr:to>
      <xdr:col>9</xdr:col>
      <xdr:colOff>548640</xdr:colOff>
      <xdr:row>18</xdr:row>
      <xdr:rowOff>167640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5F87043-EB97-4A4B-B6CC-A1C88BCDDF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07080" y="11734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xdr:row>
      <xdr:rowOff>0</xdr:rowOff>
    </xdr:from>
    <xdr:to>
      <xdr:col>8</xdr:col>
      <xdr:colOff>0</xdr:colOff>
      <xdr:row>10</xdr:row>
      <xdr:rowOff>0</xdr:rowOff>
    </xdr:to>
    <xdr:graphicFrame macro="">
      <xdr:nvGraphicFramePr>
        <xdr:cNvPr id="2" name="Chart 1">
          <a:extLst>
            <a:ext uri="{FF2B5EF4-FFF2-40B4-BE49-F238E27FC236}">
              <a16:creationId xmlns:a16="http://schemas.microsoft.com/office/drawing/2014/main" id="{0A1D957A-4D4A-42FA-B012-DC907E2BD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12</xdr:row>
      <xdr:rowOff>171450</xdr:rowOff>
    </xdr:from>
    <xdr:to>
      <xdr:col>8</xdr:col>
      <xdr:colOff>0</xdr:colOff>
      <xdr:row>21</xdr:row>
      <xdr:rowOff>0</xdr:rowOff>
    </xdr:to>
    <xdr:graphicFrame macro="">
      <xdr:nvGraphicFramePr>
        <xdr:cNvPr id="3" name="Chart 2">
          <a:extLst>
            <a:ext uri="{FF2B5EF4-FFF2-40B4-BE49-F238E27FC236}">
              <a16:creationId xmlns:a16="http://schemas.microsoft.com/office/drawing/2014/main" id="{6F283DB6-9895-476E-853D-304256B86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24</xdr:row>
      <xdr:rowOff>0</xdr:rowOff>
    </xdr:from>
    <xdr:to>
      <xdr:col>8</xdr:col>
      <xdr:colOff>0</xdr:colOff>
      <xdr:row>31</xdr:row>
      <xdr:rowOff>0</xdr:rowOff>
    </xdr:to>
    <xdr:graphicFrame macro="">
      <xdr:nvGraphicFramePr>
        <xdr:cNvPr id="4" name="Chart 3">
          <a:extLst>
            <a:ext uri="{FF2B5EF4-FFF2-40B4-BE49-F238E27FC236}">
              <a16:creationId xmlns:a16="http://schemas.microsoft.com/office/drawing/2014/main" id="{935CB0EA-A8C0-4A1B-9883-706536BAB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640080</xdr:colOff>
      <xdr:row>1</xdr:row>
      <xdr:rowOff>161109</xdr:rowOff>
    </xdr:from>
    <xdr:to>
      <xdr:col>25</xdr:col>
      <xdr:colOff>551966</xdr:colOff>
      <xdr:row>41</xdr:row>
      <xdr:rowOff>160595</xdr:rowOff>
    </xdr:to>
    <xdr:sp macro="" textlink="">
      <xdr:nvSpPr>
        <xdr:cNvPr id="2" name="Rectangle 1">
          <a:extLst>
            <a:ext uri="{FF2B5EF4-FFF2-40B4-BE49-F238E27FC236}">
              <a16:creationId xmlns:a16="http://schemas.microsoft.com/office/drawing/2014/main" id="{8DFAD138-088E-4F55-95D0-D0D43678D030}"/>
            </a:ext>
          </a:extLst>
        </xdr:cNvPr>
        <xdr:cNvSpPr/>
      </xdr:nvSpPr>
      <xdr:spPr>
        <a:xfrm>
          <a:off x="2664823" y="357052"/>
          <a:ext cx="14760000" cy="7837200"/>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204300</xdr:colOff>
      <xdr:row>2</xdr:row>
      <xdr:rowOff>119743</xdr:rowOff>
    </xdr:from>
    <xdr:to>
      <xdr:col>7</xdr:col>
      <xdr:colOff>375557</xdr:colOff>
      <xdr:row>41</xdr:row>
      <xdr:rowOff>1972</xdr:rowOff>
    </xdr:to>
    <xdr:sp macro="" textlink="">
      <xdr:nvSpPr>
        <xdr:cNvPr id="3" name="Rectangle: Top Corners Rounded 2">
          <a:extLst>
            <a:ext uri="{FF2B5EF4-FFF2-40B4-BE49-F238E27FC236}">
              <a16:creationId xmlns:a16="http://schemas.microsoft.com/office/drawing/2014/main" id="{FB65A536-3B73-4E74-997C-09321BE0B2D3}"/>
            </a:ext>
          </a:extLst>
        </xdr:cNvPr>
        <xdr:cNvSpPr/>
      </xdr:nvSpPr>
      <xdr:spPr>
        <a:xfrm rot="5400000">
          <a:off x="239957" y="3175629"/>
          <a:ext cx="7524000" cy="2196000"/>
        </a:xfrm>
        <a:prstGeom prst="round2SameRect">
          <a:avLst/>
        </a:prstGeom>
        <a:gradFill flip="none" rotWithShape="1">
          <a:gsLst>
            <a:gs pos="0">
              <a:srgbClr val="0070C0"/>
            </a:gs>
            <a:gs pos="56000">
              <a:schemeClr val="accent1">
                <a:lumMod val="45000"/>
                <a:lumOff val="55000"/>
              </a:schemeClr>
            </a:gs>
            <a:gs pos="64000">
              <a:schemeClr val="accent1">
                <a:lumMod val="45000"/>
                <a:lumOff val="55000"/>
              </a:schemeClr>
            </a:gs>
            <a:gs pos="93000">
              <a:schemeClr val="accent1">
                <a:lumMod val="30000"/>
                <a:lumOff val="70000"/>
              </a:schemeClr>
            </a:gs>
          </a:gsLst>
          <a:lin ang="10800000" scaled="1"/>
          <a:tileRect/>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468087</xdr:colOff>
      <xdr:row>2</xdr:row>
      <xdr:rowOff>10885</xdr:rowOff>
    </xdr:from>
    <xdr:ext cx="2852056" cy="1338944"/>
    <xdr:sp macro="" textlink="">
      <xdr:nvSpPr>
        <xdr:cNvPr id="4" name="TextBox 3">
          <a:extLst>
            <a:ext uri="{FF2B5EF4-FFF2-40B4-BE49-F238E27FC236}">
              <a16:creationId xmlns:a16="http://schemas.microsoft.com/office/drawing/2014/main" id="{07C5EFB7-609B-4F69-829D-CF95CFA70CC1}"/>
            </a:ext>
          </a:extLst>
        </xdr:cNvPr>
        <xdr:cNvSpPr txBox="1"/>
      </xdr:nvSpPr>
      <xdr:spPr>
        <a:xfrm>
          <a:off x="2492830" y="402771"/>
          <a:ext cx="2852056" cy="13389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i="1">
              <a:solidFill>
                <a:srgbClr val="0070C0"/>
              </a:solidFill>
              <a:latin typeface="Bauhaus 93" panose="04030905020B02020C02" pitchFamily="82" charset="0"/>
            </a:rPr>
            <a:t>OCEAN CENTER</a:t>
          </a:r>
        </a:p>
      </xdr:txBody>
    </xdr:sp>
    <xdr:clientData/>
  </xdr:oneCellAnchor>
  <xdr:oneCellAnchor>
    <xdr:from>
      <xdr:col>4</xdr:col>
      <xdr:colOff>141514</xdr:colOff>
      <xdr:row>8</xdr:row>
      <xdr:rowOff>43543</xdr:rowOff>
    </xdr:from>
    <xdr:ext cx="2296886" cy="315686"/>
    <xdr:sp macro="" textlink="">
      <xdr:nvSpPr>
        <xdr:cNvPr id="5" name="TextBox 4">
          <a:extLst>
            <a:ext uri="{FF2B5EF4-FFF2-40B4-BE49-F238E27FC236}">
              <a16:creationId xmlns:a16="http://schemas.microsoft.com/office/drawing/2014/main" id="{C33496CC-5D74-4E0F-802D-EAD7F344B9E0}"/>
            </a:ext>
          </a:extLst>
        </xdr:cNvPr>
        <xdr:cNvSpPr txBox="1"/>
      </xdr:nvSpPr>
      <xdr:spPr>
        <a:xfrm>
          <a:off x="2841171" y="1611086"/>
          <a:ext cx="2296886" cy="3156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i="0">
              <a:solidFill>
                <a:schemeClr val="tx1"/>
              </a:solidFill>
              <a:latin typeface="Arial Narrow" panose="020B0606020202030204" pitchFamily="34" charset="0"/>
            </a:rPr>
            <a:t>Myanmar's</a:t>
          </a:r>
          <a:r>
            <a:rPr lang="en-IN" sz="1400" b="1" i="0" baseline="0">
              <a:solidFill>
                <a:schemeClr val="tx1"/>
              </a:solidFill>
              <a:latin typeface="Arial Narrow" panose="020B0606020202030204" pitchFamily="34" charset="0"/>
            </a:rPr>
            <a:t> First Grocery App</a:t>
          </a:r>
          <a:endParaRPr lang="en-IN" sz="1400" b="1" i="0">
            <a:solidFill>
              <a:schemeClr val="tx1"/>
            </a:solidFill>
            <a:latin typeface="Arial Narrow" panose="020B0606020202030204" pitchFamily="34" charset="0"/>
          </a:endParaRPr>
        </a:p>
      </xdr:txBody>
    </xdr:sp>
    <xdr:clientData/>
  </xdr:oneCellAnchor>
  <xdr:twoCellAnchor>
    <xdr:from>
      <xdr:col>8</xdr:col>
      <xdr:colOff>59870</xdr:colOff>
      <xdr:row>2</xdr:row>
      <xdr:rowOff>125185</xdr:rowOff>
    </xdr:from>
    <xdr:to>
      <xdr:col>16</xdr:col>
      <xdr:colOff>395569</xdr:colOff>
      <xdr:row>14</xdr:row>
      <xdr:rowOff>127756</xdr:rowOff>
    </xdr:to>
    <xdr:grpSp>
      <xdr:nvGrpSpPr>
        <xdr:cNvPr id="10" name="Group 9">
          <a:extLst>
            <a:ext uri="{FF2B5EF4-FFF2-40B4-BE49-F238E27FC236}">
              <a16:creationId xmlns:a16="http://schemas.microsoft.com/office/drawing/2014/main" id="{A84849DD-2C1A-44B4-84F8-A8C136DDC837}"/>
            </a:ext>
          </a:extLst>
        </xdr:cNvPr>
        <xdr:cNvGrpSpPr/>
      </xdr:nvGrpSpPr>
      <xdr:grpSpPr>
        <a:xfrm>
          <a:off x="5444670" y="963385"/>
          <a:ext cx="5720499" cy="2440971"/>
          <a:chOff x="5459184" y="517071"/>
          <a:chExt cx="5735014" cy="2353885"/>
        </a:xfrm>
      </xdr:grpSpPr>
      <xdr:sp macro="" textlink="">
        <xdr:nvSpPr>
          <xdr:cNvPr id="6" name="Rectangle: Rounded Corners 5">
            <a:extLst>
              <a:ext uri="{FF2B5EF4-FFF2-40B4-BE49-F238E27FC236}">
                <a16:creationId xmlns:a16="http://schemas.microsoft.com/office/drawing/2014/main" id="{59EC4758-1F6C-414D-BCD5-FD8C6FEA176A}"/>
              </a:ext>
            </a:extLst>
          </xdr:cNvPr>
          <xdr:cNvSpPr/>
        </xdr:nvSpPr>
        <xdr:spPr>
          <a:xfrm>
            <a:off x="5459184" y="517071"/>
            <a:ext cx="2736000" cy="1047600"/>
          </a:xfrm>
          <a:prstGeom prst="roundRect">
            <a:avLst/>
          </a:prstGeom>
          <a:gradFill flip="none" rotWithShape="1">
            <a:gsLst>
              <a:gs pos="49000">
                <a:schemeClr val="accent1">
                  <a:lumMod val="40000"/>
                  <a:lumOff val="60000"/>
                </a:schemeClr>
              </a:gs>
              <a:gs pos="79000">
                <a:schemeClr val="accent1">
                  <a:lumMod val="95000"/>
                  <a:lumOff val="5000"/>
                </a:schemeClr>
              </a:gs>
              <a:gs pos="100000">
                <a:schemeClr val="accent1">
                  <a:lumMod val="60000"/>
                </a:schemeClr>
              </a:gs>
            </a:gsLst>
            <a:lin ang="27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C894F440-1B90-45DC-8D77-E576C6D9D9F0}"/>
              </a:ext>
            </a:extLst>
          </xdr:cNvPr>
          <xdr:cNvSpPr/>
        </xdr:nvSpPr>
        <xdr:spPr>
          <a:xfrm>
            <a:off x="8458198" y="517071"/>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860B0915-2ACE-41C4-A3EA-E639D2991AC2}"/>
              </a:ext>
            </a:extLst>
          </xdr:cNvPr>
          <xdr:cNvSpPr/>
        </xdr:nvSpPr>
        <xdr:spPr>
          <a:xfrm>
            <a:off x="5459184" y="1823356"/>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BD1A104-1095-440E-BC11-24EDEEC28973}"/>
              </a:ext>
            </a:extLst>
          </xdr:cNvPr>
          <xdr:cNvSpPr/>
        </xdr:nvSpPr>
        <xdr:spPr>
          <a:xfrm>
            <a:off x="8458198" y="1823356"/>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8</xdr:col>
      <xdr:colOff>288472</xdr:colOff>
      <xdr:row>3</xdr:row>
      <xdr:rowOff>146464</xdr:rowOff>
    </xdr:from>
    <xdr:ext cx="1317171" cy="468013"/>
    <xdr:sp macro="" textlink="">
      <xdr:nvSpPr>
        <xdr:cNvPr id="11" name="TextBox 10">
          <a:extLst>
            <a:ext uri="{FF2B5EF4-FFF2-40B4-BE49-F238E27FC236}">
              <a16:creationId xmlns:a16="http://schemas.microsoft.com/office/drawing/2014/main" id="{CDC3490B-878A-4710-AD3A-0F35EF29C007}"/>
            </a:ext>
          </a:extLst>
        </xdr:cNvPr>
        <xdr:cNvSpPr txBox="1"/>
      </xdr:nvSpPr>
      <xdr:spPr>
        <a:xfrm>
          <a:off x="5687786" y="734293"/>
          <a:ext cx="1317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400" b="0">
              <a:latin typeface="Bernard MT Condensed" panose="02050806060905020404" pitchFamily="18" charset="0"/>
            </a:rPr>
            <a:t>$1.20M</a:t>
          </a:r>
        </a:p>
      </xdr:txBody>
    </xdr:sp>
    <xdr:clientData/>
  </xdr:oneCellAnchor>
  <xdr:oneCellAnchor>
    <xdr:from>
      <xdr:col>8</xdr:col>
      <xdr:colOff>446315</xdr:colOff>
      <xdr:row>5</xdr:row>
      <xdr:rowOff>175683</xdr:rowOff>
    </xdr:from>
    <xdr:ext cx="1055914" cy="277064"/>
    <xdr:sp macro="" textlink="">
      <xdr:nvSpPr>
        <xdr:cNvPr id="12" name="TextBox 11">
          <a:extLst>
            <a:ext uri="{FF2B5EF4-FFF2-40B4-BE49-F238E27FC236}">
              <a16:creationId xmlns:a16="http://schemas.microsoft.com/office/drawing/2014/main" id="{93868FD6-E7F1-421B-921D-2B79BFC3B1E9}"/>
            </a:ext>
          </a:extLst>
        </xdr:cNvPr>
        <xdr:cNvSpPr txBox="1"/>
      </xdr:nvSpPr>
      <xdr:spPr>
        <a:xfrm>
          <a:off x="5845629" y="1155397"/>
          <a:ext cx="1055914"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TOTAL SALES</a:t>
          </a:r>
        </a:p>
      </xdr:txBody>
    </xdr:sp>
    <xdr:clientData/>
  </xdr:oneCellAnchor>
  <xdr:oneCellAnchor>
    <xdr:from>
      <xdr:col>13</xdr:col>
      <xdr:colOff>16329</xdr:colOff>
      <xdr:row>3</xdr:row>
      <xdr:rowOff>130010</xdr:rowOff>
    </xdr:from>
    <xdr:ext cx="1317171" cy="457818"/>
    <xdr:sp macro="" textlink="Sheet1!D7">
      <xdr:nvSpPr>
        <xdr:cNvPr id="13" name="TextBox 12">
          <a:extLst>
            <a:ext uri="{FF2B5EF4-FFF2-40B4-BE49-F238E27FC236}">
              <a16:creationId xmlns:a16="http://schemas.microsoft.com/office/drawing/2014/main" id="{C2B0B50B-88E6-4AFF-A3D9-06D97F6C9E07}"/>
            </a:ext>
          </a:extLst>
        </xdr:cNvPr>
        <xdr:cNvSpPr txBox="1"/>
      </xdr:nvSpPr>
      <xdr:spPr>
        <a:xfrm>
          <a:off x="8790215" y="717839"/>
          <a:ext cx="1317171" cy="4578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ACB73A8-898E-4CBE-84DD-F0DEB612E2D3}" type="TxLink">
            <a:rPr lang="en-US" sz="2400" b="0">
              <a:latin typeface="Bernard MT Condensed" panose="02050806060905020404" pitchFamily="18" charset="0"/>
            </a:rPr>
            <a:pPr algn="ctr"/>
            <a:t>$141</a:t>
          </a:fld>
          <a:endParaRPr lang="en-US" sz="2400" b="0">
            <a:latin typeface="Bernard MT Condensed" panose="02050806060905020404" pitchFamily="18" charset="0"/>
          </a:endParaRPr>
        </a:p>
      </xdr:txBody>
    </xdr:sp>
    <xdr:clientData/>
  </xdr:oneCellAnchor>
  <xdr:oneCellAnchor>
    <xdr:from>
      <xdr:col>13</xdr:col>
      <xdr:colOff>130628</xdr:colOff>
      <xdr:row>5</xdr:row>
      <xdr:rowOff>175683</xdr:rowOff>
    </xdr:from>
    <xdr:ext cx="1055914" cy="277064"/>
    <xdr:sp macro="" textlink="">
      <xdr:nvSpPr>
        <xdr:cNvPr id="14" name="TextBox 13">
          <a:extLst>
            <a:ext uri="{FF2B5EF4-FFF2-40B4-BE49-F238E27FC236}">
              <a16:creationId xmlns:a16="http://schemas.microsoft.com/office/drawing/2014/main" id="{E080E369-9FDB-49AB-9288-18EC0CF1B873}"/>
            </a:ext>
          </a:extLst>
        </xdr:cNvPr>
        <xdr:cNvSpPr txBox="1"/>
      </xdr:nvSpPr>
      <xdr:spPr>
        <a:xfrm>
          <a:off x="8904514" y="1155397"/>
          <a:ext cx="1055914"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AVERAGE</a:t>
          </a:r>
          <a:r>
            <a:rPr lang="en-IN" sz="1200" b="1" i="0" u="none" baseline="0">
              <a:latin typeface="Bahnschrift Condensed" panose="020B0502040204020203" pitchFamily="34" charset="0"/>
            </a:rPr>
            <a:t> </a:t>
          </a:r>
          <a:r>
            <a:rPr lang="en-IN" sz="1200" b="1" i="0" u="none">
              <a:latin typeface="Bahnschrift Condensed" panose="020B0502040204020203" pitchFamily="34" charset="0"/>
            </a:rPr>
            <a:t>SALES</a:t>
          </a:r>
        </a:p>
      </xdr:txBody>
    </xdr:sp>
    <xdr:clientData/>
  </xdr:oneCellAnchor>
  <xdr:oneCellAnchor>
    <xdr:from>
      <xdr:col>8</xdr:col>
      <xdr:colOff>288472</xdr:colOff>
      <xdr:row>10</xdr:row>
      <xdr:rowOff>81370</xdr:rowOff>
    </xdr:from>
    <xdr:ext cx="1317171" cy="457818"/>
    <xdr:sp macro="" textlink="Sheet1!A7">
      <xdr:nvSpPr>
        <xdr:cNvPr id="15" name="TextBox 14">
          <a:extLst>
            <a:ext uri="{FF2B5EF4-FFF2-40B4-BE49-F238E27FC236}">
              <a16:creationId xmlns:a16="http://schemas.microsoft.com/office/drawing/2014/main" id="{91894832-7FC3-4A51-846E-F351FD1BDC87}"/>
            </a:ext>
          </a:extLst>
        </xdr:cNvPr>
        <xdr:cNvSpPr txBox="1"/>
      </xdr:nvSpPr>
      <xdr:spPr>
        <a:xfrm>
          <a:off x="5687786" y="2040799"/>
          <a:ext cx="1317171" cy="4578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E51C03-0080-4EB7-93A7-C87C8D656EE7}" type="TxLink">
            <a:rPr lang="en-US" sz="2400" b="0">
              <a:latin typeface="Bernard MT Condensed" panose="02050806060905020404" pitchFamily="18" charset="0"/>
            </a:rPr>
            <a:pPr algn="ctr"/>
            <a:t>8523</a:t>
          </a:fld>
          <a:endParaRPr lang="en-US" sz="2400" b="0">
            <a:latin typeface="Bernard MT Condensed" panose="02050806060905020404" pitchFamily="18" charset="0"/>
          </a:endParaRPr>
        </a:p>
      </xdr:txBody>
    </xdr:sp>
    <xdr:clientData/>
  </xdr:oneCellAnchor>
  <xdr:oneCellAnchor>
    <xdr:from>
      <xdr:col>8</xdr:col>
      <xdr:colOff>402770</xdr:colOff>
      <xdr:row>12</xdr:row>
      <xdr:rowOff>59023</xdr:rowOff>
    </xdr:from>
    <xdr:ext cx="1055914" cy="277064"/>
    <xdr:sp macro="" textlink="">
      <xdr:nvSpPr>
        <xdr:cNvPr id="16" name="TextBox 15">
          <a:extLst>
            <a:ext uri="{FF2B5EF4-FFF2-40B4-BE49-F238E27FC236}">
              <a16:creationId xmlns:a16="http://schemas.microsoft.com/office/drawing/2014/main" id="{183AFB19-6B67-4B50-9D42-785403236396}"/>
            </a:ext>
          </a:extLst>
        </xdr:cNvPr>
        <xdr:cNvSpPr txBox="1"/>
      </xdr:nvSpPr>
      <xdr:spPr>
        <a:xfrm>
          <a:off x="5802084" y="2410337"/>
          <a:ext cx="1055914"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NO</a:t>
          </a:r>
          <a:r>
            <a:rPr lang="en-IN" sz="1200" b="1" i="0" u="none" baseline="0">
              <a:latin typeface="Bahnschrift Condensed" panose="020B0502040204020203" pitchFamily="34" charset="0"/>
            </a:rPr>
            <a:t> OF ITEMS</a:t>
          </a:r>
          <a:endParaRPr lang="en-IN" sz="1200" b="1" i="0" u="none">
            <a:latin typeface="Bahnschrift Condensed" panose="020B0502040204020203" pitchFamily="34" charset="0"/>
          </a:endParaRPr>
        </a:p>
      </xdr:txBody>
    </xdr:sp>
    <xdr:clientData/>
  </xdr:oneCellAnchor>
  <xdr:oneCellAnchor>
    <xdr:from>
      <xdr:col>13</xdr:col>
      <xdr:colOff>16329</xdr:colOff>
      <xdr:row>10</xdr:row>
      <xdr:rowOff>76200</xdr:rowOff>
    </xdr:from>
    <xdr:ext cx="1317171" cy="457818"/>
    <xdr:sp macro="" textlink="Sheet1!C7">
      <xdr:nvSpPr>
        <xdr:cNvPr id="17" name="TextBox 16">
          <a:extLst>
            <a:ext uri="{FF2B5EF4-FFF2-40B4-BE49-F238E27FC236}">
              <a16:creationId xmlns:a16="http://schemas.microsoft.com/office/drawing/2014/main" id="{D71FAB80-27CD-408E-820E-41F5A5705C8E}"/>
            </a:ext>
          </a:extLst>
        </xdr:cNvPr>
        <xdr:cNvSpPr txBox="1"/>
      </xdr:nvSpPr>
      <xdr:spPr>
        <a:xfrm>
          <a:off x="8790215" y="2035629"/>
          <a:ext cx="1317171" cy="4578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D592BAF-0BD1-4F03-9010-4F07E42C7268}" type="TxLink">
            <a:rPr lang="en-US" sz="2400" b="0">
              <a:latin typeface="Bernard MT Condensed" panose="02050806060905020404" pitchFamily="18" charset="0"/>
            </a:rPr>
            <a:pPr algn="ctr"/>
            <a:t>4.0</a:t>
          </a:fld>
          <a:endParaRPr lang="en-US" sz="2400" b="0">
            <a:latin typeface="Bernard MT Condensed" panose="02050806060905020404" pitchFamily="18" charset="0"/>
          </a:endParaRPr>
        </a:p>
      </xdr:txBody>
    </xdr:sp>
    <xdr:clientData/>
  </xdr:oneCellAnchor>
  <xdr:oneCellAnchor>
    <xdr:from>
      <xdr:col>13</xdr:col>
      <xdr:colOff>141514</xdr:colOff>
      <xdr:row>12</xdr:row>
      <xdr:rowOff>55940</xdr:rowOff>
    </xdr:from>
    <xdr:ext cx="1055914" cy="277064"/>
    <xdr:sp macro="" textlink="">
      <xdr:nvSpPr>
        <xdr:cNvPr id="18" name="TextBox 17">
          <a:extLst>
            <a:ext uri="{FF2B5EF4-FFF2-40B4-BE49-F238E27FC236}">
              <a16:creationId xmlns:a16="http://schemas.microsoft.com/office/drawing/2014/main" id="{D1695518-B432-44EF-BC70-F68EB53E917B}"/>
            </a:ext>
          </a:extLst>
        </xdr:cNvPr>
        <xdr:cNvSpPr txBox="1"/>
      </xdr:nvSpPr>
      <xdr:spPr>
        <a:xfrm>
          <a:off x="8915400" y="2407254"/>
          <a:ext cx="1055914"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AVERAGE</a:t>
          </a:r>
          <a:r>
            <a:rPr lang="en-IN" sz="1200" b="1" i="0" u="none" baseline="0">
              <a:latin typeface="Bahnschrift Condensed" panose="020B0502040204020203" pitchFamily="34" charset="0"/>
            </a:rPr>
            <a:t> RATING</a:t>
          </a:r>
          <a:endParaRPr lang="en-IN" sz="1200" b="1" i="0" u="none">
            <a:latin typeface="Bahnschrift Condensed" panose="020B0502040204020203" pitchFamily="34" charset="0"/>
          </a:endParaRPr>
        </a:p>
      </xdr:txBody>
    </xdr:sp>
    <xdr:clientData/>
  </xdr:oneCellAnchor>
  <xdr:twoCellAnchor editAs="oneCell">
    <xdr:from>
      <xdr:col>4</xdr:col>
      <xdr:colOff>377797</xdr:colOff>
      <xdr:row>17</xdr:row>
      <xdr:rowOff>175773</xdr:rowOff>
    </xdr:from>
    <xdr:to>
      <xdr:col>7</xdr:col>
      <xdr:colOff>184415</xdr:colOff>
      <xdr:row>24</xdr:row>
      <xdr:rowOff>48090</xdr:rowOff>
    </xdr:to>
    <mc:AlternateContent xmlns:mc="http://schemas.openxmlformats.org/markup-compatibility/2006">
      <mc:Choice xmlns:a14="http://schemas.microsoft.com/office/drawing/2010/main" Requires="a14">
        <xdr:graphicFrame macro="">
          <xdr:nvGraphicFramePr>
            <xdr:cNvPr id="19" name="Outlet Size 1">
              <a:extLst>
                <a:ext uri="{FF2B5EF4-FFF2-40B4-BE49-F238E27FC236}">
                  <a16:creationId xmlns:a16="http://schemas.microsoft.com/office/drawing/2014/main" id="{9EF9A7B4-7F99-4D58-946B-258A0518BBE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070197" y="4061973"/>
              <a:ext cx="1825918" cy="1294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3</xdr:row>
      <xdr:rowOff>149038</xdr:rowOff>
    </xdr:from>
    <xdr:to>
      <xdr:col>11</xdr:col>
      <xdr:colOff>446314</xdr:colOff>
      <xdr:row>6</xdr:row>
      <xdr:rowOff>0</xdr:rowOff>
    </xdr:to>
    <xdr:pic>
      <xdr:nvPicPr>
        <xdr:cNvPr id="20" name="Picture 19" descr="C:\Users\HP\Desktop\LPU COURSES\Fourth Semester\INT217 INTRODUCTION TO DATA MANAGEMENT\Project\Images Used\Sales.png">
          <a:extLst>
            <a:ext uri="{FF2B5EF4-FFF2-40B4-BE49-F238E27FC236}">
              <a16:creationId xmlns:a16="http://schemas.microsoft.com/office/drawing/2014/main" id="{5041A370-22CD-43FF-AA9B-A149763051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24057" y="736867"/>
          <a:ext cx="446314"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294425</xdr:colOff>
      <xdr:row>4</xdr:row>
      <xdr:rowOff>53511</xdr:rowOff>
    </xdr:from>
    <xdr:to>
      <xdr:col>16</xdr:col>
      <xdr:colOff>21263</xdr:colOff>
      <xdr:row>6</xdr:row>
      <xdr:rowOff>56605</xdr:rowOff>
    </xdr:to>
    <xdr:pic>
      <xdr:nvPicPr>
        <xdr:cNvPr id="21" name="Picture 20" descr="C:\Users\HP\Desktop\LPU COURSES\Fourth Semester\INT217 INTRODUCTION TO DATA MANAGEMENT\Project\Images Used\Avg Sales.png">
          <a:extLst>
            <a:ext uri="{FF2B5EF4-FFF2-40B4-BE49-F238E27FC236}">
              <a16:creationId xmlns:a16="http://schemas.microsoft.com/office/drawing/2014/main" id="{944DE00F-F7A0-43FC-963E-96C465C793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18139" y="837282"/>
          <a:ext cx="401753" cy="394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283030</xdr:colOff>
      <xdr:row>10</xdr:row>
      <xdr:rowOff>170443</xdr:rowOff>
    </xdr:from>
    <xdr:to>
      <xdr:col>16</xdr:col>
      <xdr:colOff>32657</xdr:colOff>
      <xdr:row>13</xdr:row>
      <xdr:rowOff>1</xdr:rowOff>
    </xdr:to>
    <xdr:pic>
      <xdr:nvPicPr>
        <xdr:cNvPr id="22" name="Picture 21" descr="C:\Users\HP\Desktop\LPU COURSES\Fourth Semester\INT217 INTRODUCTION TO DATA MANAGEMENT\Project\Images Used\rating (1).png">
          <a:extLst>
            <a:ext uri="{FF2B5EF4-FFF2-40B4-BE49-F238E27FC236}">
              <a16:creationId xmlns:a16="http://schemas.microsoft.com/office/drawing/2014/main" id="{03B4C9AE-B25B-4F9A-9222-A619384D15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06744" y="2129872"/>
          <a:ext cx="424542" cy="41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32659</xdr:colOff>
      <xdr:row>10</xdr:row>
      <xdr:rowOff>130628</xdr:rowOff>
    </xdr:from>
    <xdr:to>
      <xdr:col>11</xdr:col>
      <xdr:colOff>488842</xdr:colOff>
      <xdr:row>12</xdr:row>
      <xdr:rowOff>187235</xdr:rowOff>
    </xdr:to>
    <xdr:pic>
      <xdr:nvPicPr>
        <xdr:cNvPr id="23" name="Picture 22" descr="C:\Users\HP\Desktop\LPU COURSES\Fourth Semester\INT217 INTRODUCTION TO DATA MANAGEMENT\Project\Images Used\Items.png">
          <a:extLst>
            <a:ext uri="{FF2B5EF4-FFF2-40B4-BE49-F238E27FC236}">
              <a16:creationId xmlns:a16="http://schemas.microsoft.com/office/drawing/2014/main" id="{98FE5CB4-0C94-40FB-9F9E-870CC867E90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456716" y="2090057"/>
          <a:ext cx="456183" cy="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54428</xdr:colOff>
      <xdr:row>16</xdr:row>
      <xdr:rowOff>0</xdr:rowOff>
    </xdr:from>
    <xdr:to>
      <xdr:col>16</xdr:col>
      <xdr:colOff>402770</xdr:colOff>
      <xdr:row>41</xdr:row>
      <xdr:rowOff>0</xdr:rowOff>
    </xdr:to>
    <xdr:sp macro="" textlink="">
      <xdr:nvSpPr>
        <xdr:cNvPr id="24" name="Rectangle: Rounded Corners 23">
          <a:extLst>
            <a:ext uri="{FF2B5EF4-FFF2-40B4-BE49-F238E27FC236}">
              <a16:creationId xmlns:a16="http://schemas.microsoft.com/office/drawing/2014/main" id="{296FCDDF-1171-476A-A0B3-B8AF791A63A3}"/>
            </a:ext>
          </a:extLst>
        </xdr:cNvPr>
        <xdr:cNvSpPr/>
      </xdr:nvSpPr>
      <xdr:spPr>
        <a:xfrm>
          <a:off x="5388428" y="3265714"/>
          <a:ext cx="5682342" cy="5102679"/>
        </a:xfrm>
        <a:prstGeom prst="roundRect">
          <a:avLst>
            <a:gd name="adj" fmla="val 6000"/>
          </a:avLst>
        </a:prstGeom>
        <a:gradFill flip="none" rotWithShape="1">
          <a:gsLst>
            <a:gs pos="0">
              <a:srgbClr val="0070C0"/>
            </a:gs>
            <a:gs pos="1000">
              <a:schemeClr val="accent1">
                <a:lumMod val="45000"/>
                <a:lumOff val="55000"/>
              </a:schemeClr>
            </a:gs>
            <a:gs pos="64000">
              <a:schemeClr val="accent1">
                <a:lumMod val="45000"/>
                <a:lumOff val="55000"/>
              </a:schemeClr>
            </a:gs>
          </a:gsLst>
          <a:lin ang="10800000" scaled="1"/>
          <a:tileRect/>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315686</xdr:colOff>
      <xdr:row>18</xdr:row>
      <xdr:rowOff>1</xdr:rowOff>
    </xdr:from>
    <xdr:to>
      <xdr:col>11</xdr:col>
      <xdr:colOff>602901</xdr:colOff>
      <xdr:row>26</xdr:row>
      <xdr:rowOff>142352</xdr:rowOff>
    </xdr:to>
    <xdr:graphicFrame macro="">
      <xdr:nvGraphicFramePr>
        <xdr:cNvPr id="25" name="Chart 24">
          <a:extLst>
            <a:ext uri="{FF2B5EF4-FFF2-40B4-BE49-F238E27FC236}">
              <a16:creationId xmlns:a16="http://schemas.microsoft.com/office/drawing/2014/main" id="{D071F8F7-C41D-4D7F-9FDD-703158972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217712</xdr:colOff>
      <xdr:row>16</xdr:row>
      <xdr:rowOff>80794</xdr:rowOff>
    </xdr:from>
    <xdr:ext cx="1055914" cy="277064"/>
    <xdr:sp macro="" textlink="">
      <xdr:nvSpPr>
        <xdr:cNvPr id="26" name="TextBox 25">
          <a:extLst>
            <a:ext uri="{FF2B5EF4-FFF2-40B4-BE49-F238E27FC236}">
              <a16:creationId xmlns:a16="http://schemas.microsoft.com/office/drawing/2014/main" id="{527BB8E2-A2DF-4E4F-A9DE-5F4407672122}"/>
            </a:ext>
          </a:extLst>
        </xdr:cNvPr>
        <xdr:cNvSpPr txBox="1"/>
      </xdr:nvSpPr>
      <xdr:spPr>
        <a:xfrm>
          <a:off x="6291941" y="3215880"/>
          <a:ext cx="1055914"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FAT</a:t>
          </a:r>
          <a:r>
            <a:rPr lang="en-IN" sz="1200" b="1" i="0" u="none" baseline="0">
              <a:latin typeface="Bahnschrift Condensed" panose="020B0502040204020203" pitchFamily="34" charset="0"/>
            </a:rPr>
            <a:t> CONTENT</a:t>
          </a:r>
          <a:endParaRPr lang="en-IN" sz="1200" b="1" i="0" u="none">
            <a:latin typeface="Bahnschrift Condensed" panose="020B0502040204020203" pitchFamily="34" charset="0"/>
          </a:endParaRPr>
        </a:p>
      </xdr:txBody>
    </xdr:sp>
    <xdr:clientData/>
  </xdr:oneCellAnchor>
  <xdr:twoCellAnchor>
    <xdr:from>
      <xdr:col>12</xdr:col>
      <xdr:colOff>256822</xdr:colOff>
      <xdr:row>16</xdr:row>
      <xdr:rowOff>75260</xdr:rowOff>
    </xdr:from>
    <xdr:to>
      <xdr:col>12</xdr:col>
      <xdr:colOff>256822</xdr:colOff>
      <xdr:row>39</xdr:row>
      <xdr:rowOff>194922</xdr:rowOff>
    </xdr:to>
    <xdr:cxnSp macro="">
      <xdr:nvCxnSpPr>
        <xdr:cNvPr id="28" name="Straight Connector 27">
          <a:extLst>
            <a:ext uri="{FF2B5EF4-FFF2-40B4-BE49-F238E27FC236}">
              <a16:creationId xmlns:a16="http://schemas.microsoft.com/office/drawing/2014/main" id="{70B4A5FA-2D00-4B7A-AF6A-DC5954B8FA8A}"/>
            </a:ext>
          </a:extLst>
        </xdr:cNvPr>
        <xdr:cNvCxnSpPr/>
      </xdr:nvCxnSpPr>
      <xdr:spPr>
        <a:xfrm>
          <a:off x="8271933" y="3236149"/>
          <a:ext cx="0" cy="466344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148502</xdr:colOff>
      <xdr:row>27</xdr:row>
      <xdr:rowOff>155223</xdr:rowOff>
    </xdr:from>
    <xdr:to>
      <xdr:col>12</xdr:col>
      <xdr:colOff>94074</xdr:colOff>
      <xdr:row>27</xdr:row>
      <xdr:rowOff>155223</xdr:rowOff>
    </xdr:to>
    <xdr:cxnSp macro="">
      <xdr:nvCxnSpPr>
        <xdr:cNvPr id="31" name="Straight Connector 30">
          <a:extLst>
            <a:ext uri="{FF2B5EF4-FFF2-40B4-BE49-F238E27FC236}">
              <a16:creationId xmlns:a16="http://schemas.microsoft.com/office/drawing/2014/main" id="{E6A7A2F4-EEF6-4EEB-94B1-054942BA45DB}"/>
            </a:ext>
          </a:extLst>
        </xdr:cNvPr>
        <xdr:cNvCxnSpPr/>
      </xdr:nvCxnSpPr>
      <xdr:spPr>
        <a:xfrm>
          <a:off x="5491909" y="5489223"/>
          <a:ext cx="2617276"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119743</xdr:colOff>
      <xdr:row>29</xdr:row>
      <xdr:rowOff>152282</xdr:rowOff>
    </xdr:from>
    <xdr:to>
      <xdr:col>12</xdr:col>
      <xdr:colOff>206964</xdr:colOff>
      <xdr:row>39</xdr:row>
      <xdr:rowOff>61420</xdr:rowOff>
    </xdr:to>
    <xdr:graphicFrame macro="">
      <xdr:nvGraphicFramePr>
        <xdr:cNvPr id="35" name="Chart 34">
          <a:extLst>
            <a:ext uri="{FF2B5EF4-FFF2-40B4-BE49-F238E27FC236}">
              <a16:creationId xmlns:a16="http://schemas.microsoft.com/office/drawing/2014/main" id="{FC0B076A-BAFE-4282-A0B5-5C30D1A92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9</xdr:col>
      <xdr:colOff>279938</xdr:colOff>
      <xdr:row>28</xdr:row>
      <xdr:rowOff>0</xdr:rowOff>
    </xdr:from>
    <xdr:ext cx="1055914" cy="277064"/>
    <xdr:sp macro="" textlink="">
      <xdr:nvSpPr>
        <xdr:cNvPr id="36" name="TextBox 35">
          <a:extLst>
            <a:ext uri="{FF2B5EF4-FFF2-40B4-BE49-F238E27FC236}">
              <a16:creationId xmlns:a16="http://schemas.microsoft.com/office/drawing/2014/main" id="{85D6A294-9DA1-4ECD-BDA3-2F26EC65CFB1}"/>
            </a:ext>
          </a:extLst>
        </xdr:cNvPr>
        <xdr:cNvSpPr txBox="1"/>
      </xdr:nvSpPr>
      <xdr:spPr>
        <a:xfrm>
          <a:off x="6291271" y="5531556"/>
          <a:ext cx="1055914"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FAT</a:t>
          </a:r>
          <a:r>
            <a:rPr lang="en-IN" sz="1200" b="1" i="0" u="none" baseline="0">
              <a:latin typeface="Bahnschrift Condensed" panose="020B0502040204020203" pitchFamily="34" charset="0"/>
            </a:rPr>
            <a:t> BY </a:t>
          </a:r>
          <a:r>
            <a:rPr lang="en-US" sz="1200" b="1" i="0" u="none" baseline="0">
              <a:latin typeface="Bahnschrift Condensed" panose="020B0502040204020203" pitchFamily="34" charset="0"/>
            </a:rPr>
            <a:t>OUTLETS </a:t>
          </a:r>
          <a:endParaRPr lang="en-IN" sz="1200" b="1" i="0" u="none">
            <a:latin typeface="Bahnschrift Condensed" panose="020B0502040204020203" pitchFamily="34" charset="0"/>
          </a:endParaRPr>
        </a:p>
      </xdr:txBody>
    </xdr:sp>
    <xdr:clientData/>
  </xdr:oneCellAnchor>
  <xdr:oneCellAnchor>
    <xdr:from>
      <xdr:col>13</xdr:col>
      <xdr:colOff>399643</xdr:colOff>
      <xdr:row>16</xdr:row>
      <xdr:rowOff>77529</xdr:rowOff>
    </xdr:from>
    <xdr:ext cx="943287" cy="277064"/>
    <xdr:sp macro="" textlink="">
      <xdr:nvSpPr>
        <xdr:cNvPr id="37" name="TextBox 36">
          <a:extLst>
            <a:ext uri="{FF2B5EF4-FFF2-40B4-BE49-F238E27FC236}">
              <a16:creationId xmlns:a16="http://schemas.microsoft.com/office/drawing/2014/main" id="{20E268AC-3382-4F7E-8AF2-3454545080E3}"/>
            </a:ext>
          </a:extLst>
        </xdr:cNvPr>
        <xdr:cNvSpPr txBox="1"/>
      </xdr:nvSpPr>
      <xdr:spPr>
        <a:xfrm>
          <a:off x="9128693" y="3216064"/>
          <a:ext cx="943287"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ITEM TYPE</a:t>
          </a:r>
        </a:p>
      </xdr:txBody>
    </xdr:sp>
    <xdr:clientData/>
  </xdr:oneCellAnchor>
  <xdr:twoCellAnchor>
    <xdr:from>
      <xdr:col>12</xdr:col>
      <xdr:colOff>299358</xdr:colOff>
      <xdr:row>17</xdr:row>
      <xdr:rowOff>185164</xdr:rowOff>
    </xdr:from>
    <xdr:to>
      <xdr:col>16</xdr:col>
      <xdr:colOff>226336</xdr:colOff>
      <xdr:row>39</xdr:row>
      <xdr:rowOff>120712</xdr:rowOff>
    </xdr:to>
    <xdr:graphicFrame macro="">
      <xdr:nvGraphicFramePr>
        <xdr:cNvPr id="38" name="Chart 37">
          <a:extLst>
            <a:ext uri="{FF2B5EF4-FFF2-40B4-BE49-F238E27FC236}">
              <a16:creationId xmlns:a16="http://schemas.microsoft.com/office/drawing/2014/main" id="{106E2A5D-658F-4CC5-9443-D3D37775D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10885</xdr:colOff>
      <xdr:row>2</xdr:row>
      <xdr:rowOff>141515</xdr:rowOff>
    </xdr:from>
    <xdr:to>
      <xdr:col>25</xdr:col>
      <xdr:colOff>359227</xdr:colOff>
      <xdr:row>41</xdr:row>
      <xdr:rowOff>27214</xdr:rowOff>
    </xdr:to>
    <xdr:sp macro="" textlink="">
      <xdr:nvSpPr>
        <xdr:cNvPr id="40" name="Rectangle: Rounded Corners 39">
          <a:extLst>
            <a:ext uri="{FF2B5EF4-FFF2-40B4-BE49-F238E27FC236}">
              <a16:creationId xmlns:a16="http://schemas.microsoft.com/office/drawing/2014/main" id="{B796C1B6-DA17-40F4-B7E4-EC6B9AB6A8DE}"/>
            </a:ext>
          </a:extLst>
        </xdr:cNvPr>
        <xdr:cNvSpPr/>
      </xdr:nvSpPr>
      <xdr:spPr>
        <a:xfrm>
          <a:off x="11389399" y="532812"/>
          <a:ext cx="5702936" cy="7515997"/>
        </a:xfrm>
        <a:prstGeom prst="roundRect">
          <a:avLst>
            <a:gd name="adj" fmla="val 6000"/>
          </a:avLst>
        </a:prstGeom>
        <a:gradFill flip="none" rotWithShape="1">
          <a:gsLst>
            <a:gs pos="49000">
              <a:srgbClr val="0070C0"/>
            </a:gs>
            <a:gs pos="30000">
              <a:schemeClr val="bg1">
                <a:lumMod val="85000"/>
              </a:schemeClr>
            </a:gs>
          </a:gsLst>
          <a:lin ang="5400000" scaled="0"/>
          <a:tileRect/>
        </a:gradFill>
        <a:ln>
          <a:solidFill>
            <a:schemeClr val="bg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17</xdr:col>
      <xdr:colOff>65730</xdr:colOff>
      <xdr:row>4</xdr:row>
      <xdr:rowOff>47897</xdr:rowOff>
    </xdr:from>
    <xdr:to>
      <xdr:col>25</xdr:col>
      <xdr:colOff>253083</xdr:colOff>
      <xdr:row>14</xdr:row>
      <xdr:rowOff>49897</xdr:rowOff>
    </xdr:to>
    <xdr:graphicFrame macro="">
      <xdr:nvGraphicFramePr>
        <xdr:cNvPr id="39" name="Chart 38">
          <a:extLst>
            <a:ext uri="{FF2B5EF4-FFF2-40B4-BE49-F238E27FC236}">
              <a16:creationId xmlns:a16="http://schemas.microsoft.com/office/drawing/2014/main" id="{469B3C5C-6813-4544-B45E-50869F957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20</xdr:col>
      <xdr:colOff>111760</xdr:colOff>
      <xdr:row>2</xdr:row>
      <xdr:rowOff>201041</xdr:rowOff>
    </xdr:from>
    <xdr:ext cx="1503679" cy="277064"/>
    <xdr:sp macro="" textlink="">
      <xdr:nvSpPr>
        <xdr:cNvPr id="41" name="TextBox 40">
          <a:extLst>
            <a:ext uri="{FF2B5EF4-FFF2-40B4-BE49-F238E27FC236}">
              <a16:creationId xmlns:a16="http://schemas.microsoft.com/office/drawing/2014/main" id="{9248926D-E66B-475A-B8B8-CE8ACEFEBFF3}"/>
            </a:ext>
          </a:extLst>
        </xdr:cNvPr>
        <xdr:cNvSpPr txBox="1"/>
      </xdr:nvSpPr>
      <xdr:spPr>
        <a:xfrm>
          <a:off x="13522960" y="607441"/>
          <a:ext cx="1503679"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OUTLET</a:t>
          </a:r>
          <a:r>
            <a:rPr lang="en-IN" sz="1200" b="1" i="0" u="none" baseline="0">
              <a:latin typeface="Bahnschrift Condensed" panose="020B0502040204020203" pitchFamily="34" charset="0"/>
            </a:rPr>
            <a:t> </a:t>
          </a:r>
          <a:r>
            <a:rPr lang="en-US" sz="1200" b="1" i="0" u="none" baseline="0">
              <a:latin typeface="Bahnschrift Condensed" panose="020B0502040204020203" pitchFamily="34" charset="0"/>
            </a:rPr>
            <a:t>ESTABLISHMENT </a:t>
          </a:r>
          <a:endParaRPr lang="en-IN" sz="1200" b="1" i="0" u="none">
            <a:latin typeface="Bahnschrift Condensed" panose="020B0502040204020203" pitchFamily="34" charset="0"/>
          </a:endParaRPr>
        </a:p>
      </xdr:txBody>
    </xdr:sp>
    <xdr:clientData/>
  </xdr:oneCellAnchor>
  <xdr:twoCellAnchor>
    <xdr:from>
      <xdr:col>17</xdr:col>
      <xdr:colOff>85202</xdr:colOff>
      <xdr:row>15</xdr:row>
      <xdr:rowOff>71120</xdr:rowOff>
    </xdr:from>
    <xdr:to>
      <xdr:col>25</xdr:col>
      <xdr:colOff>211773</xdr:colOff>
      <xdr:row>15</xdr:row>
      <xdr:rowOff>73943</xdr:rowOff>
    </xdr:to>
    <xdr:cxnSp macro="">
      <xdr:nvCxnSpPr>
        <xdr:cNvPr id="42" name="Straight Connector 41">
          <a:extLst>
            <a:ext uri="{FF2B5EF4-FFF2-40B4-BE49-F238E27FC236}">
              <a16:creationId xmlns:a16="http://schemas.microsoft.com/office/drawing/2014/main" id="{7024A9D1-3273-4A39-954F-9174F6B1C924}"/>
            </a:ext>
          </a:extLst>
        </xdr:cNvPr>
        <xdr:cNvCxnSpPr/>
      </xdr:nvCxnSpPr>
      <xdr:spPr>
        <a:xfrm flipV="1">
          <a:off x="11419952" y="3107214"/>
          <a:ext cx="5460571" cy="2823"/>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51870</xdr:colOff>
      <xdr:row>15</xdr:row>
      <xdr:rowOff>160936</xdr:rowOff>
    </xdr:from>
    <xdr:ext cx="1503679" cy="277064"/>
    <xdr:sp macro="" textlink="">
      <xdr:nvSpPr>
        <xdr:cNvPr id="43" name="TextBox 42">
          <a:extLst>
            <a:ext uri="{FF2B5EF4-FFF2-40B4-BE49-F238E27FC236}">
              <a16:creationId xmlns:a16="http://schemas.microsoft.com/office/drawing/2014/main" id="{497A75D1-D73E-4292-BC41-8731E96E0B25}"/>
            </a:ext>
          </a:extLst>
        </xdr:cNvPr>
        <xdr:cNvSpPr txBox="1"/>
      </xdr:nvSpPr>
      <xdr:spPr>
        <a:xfrm>
          <a:off x="12117825" y="3168831"/>
          <a:ext cx="1503679"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SALES</a:t>
          </a:r>
          <a:r>
            <a:rPr lang="en-IN" sz="1200" b="1" i="0" u="none" baseline="0">
              <a:latin typeface="Bahnschrift Condensed" panose="020B0502040204020203" pitchFamily="34" charset="0"/>
            </a:rPr>
            <a:t> BY OUTLET SIZE</a:t>
          </a:r>
          <a:endParaRPr lang="en-IN" sz="1200" b="1" i="0" u="none">
            <a:latin typeface="Bahnschrift Condensed" panose="020B0502040204020203" pitchFamily="34" charset="0"/>
          </a:endParaRPr>
        </a:p>
      </xdr:txBody>
    </xdr:sp>
    <xdr:clientData/>
  </xdr:oneCellAnchor>
  <xdr:twoCellAnchor>
    <xdr:from>
      <xdr:col>17</xdr:col>
      <xdr:colOff>85202</xdr:colOff>
      <xdr:row>28</xdr:row>
      <xdr:rowOff>71120</xdr:rowOff>
    </xdr:from>
    <xdr:to>
      <xdr:col>25</xdr:col>
      <xdr:colOff>211773</xdr:colOff>
      <xdr:row>28</xdr:row>
      <xdr:rowOff>73943</xdr:rowOff>
    </xdr:to>
    <xdr:cxnSp macro="">
      <xdr:nvCxnSpPr>
        <xdr:cNvPr id="45" name="Straight Connector 44">
          <a:extLst>
            <a:ext uri="{FF2B5EF4-FFF2-40B4-BE49-F238E27FC236}">
              <a16:creationId xmlns:a16="http://schemas.microsoft.com/office/drawing/2014/main" id="{7DD2F691-D6E4-4D64-A920-D2668F891206}"/>
            </a:ext>
          </a:extLst>
        </xdr:cNvPr>
        <xdr:cNvCxnSpPr/>
      </xdr:nvCxnSpPr>
      <xdr:spPr>
        <a:xfrm flipV="1">
          <a:off x="11419952" y="5738495"/>
          <a:ext cx="5460571" cy="2823"/>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224117</xdr:colOff>
      <xdr:row>17</xdr:row>
      <xdr:rowOff>89647</xdr:rowOff>
    </xdr:from>
    <xdr:to>
      <xdr:col>21</xdr:col>
      <xdr:colOff>224117</xdr:colOff>
      <xdr:row>28</xdr:row>
      <xdr:rowOff>0</xdr:rowOff>
    </xdr:to>
    <xdr:cxnSp macro="">
      <xdr:nvCxnSpPr>
        <xdr:cNvPr id="46" name="Straight Connector 45">
          <a:extLst>
            <a:ext uri="{FF2B5EF4-FFF2-40B4-BE49-F238E27FC236}">
              <a16:creationId xmlns:a16="http://schemas.microsoft.com/office/drawing/2014/main" id="{60DBAA3B-EE93-43A8-98B9-1CF15D623BBB}"/>
            </a:ext>
          </a:extLst>
        </xdr:cNvPr>
        <xdr:cNvCxnSpPr/>
      </xdr:nvCxnSpPr>
      <xdr:spPr>
        <a:xfrm flipV="1">
          <a:off x="14343529" y="3518647"/>
          <a:ext cx="0" cy="2129118"/>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360948</xdr:colOff>
      <xdr:row>18</xdr:row>
      <xdr:rowOff>8054</xdr:rowOff>
    </xdr:from>
    <xdr:to>
      <xdr:col>25</xdr:col>
      <xdr:colOff>274671</xdr:colOff>
      <xdr:row>27</xdr:row>
      <xdr:rowOff>129499</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DF8D2487-E4EC-48A7-A60B-FDF33D91ED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437895" y="3617528"/>
              <a:ext cx="2595047" cy="19261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21</xdr:col>
      <xdr:colOff>286467</xdr:colOff>
      <xdr:row>15</xdr:row>
      <xdr:rowOff>152915</xdr:rowOff>
    </xdr:from>
    <xdr:ext cx="2664135" cy="277064"/>
    <xdr:sp macro="" textlink="">
      <xdr:nvSpPr>
        <xdr:cNvPr id="51" name="TextBox 50">
          <a:extLst>
            <a:ext uri="{FF2B5EF4-FFF2-40B4-BE49-F238E27FC236}">
              <a16:creationId xmlns:a16="http://schemas.microsoft.com/office/drawing/2014/main" id="{8245343F-6E3A-4FF1-97A8-C5EE7C1E730E}"/>
            </a:ext>
          </a:extLst>
        </xdr:cNvPr>
        <xdr:cNvSpPr txBox="1"/>
      </xdr:nvSpPr>
      <xdr:spPr>
        <a:xfrm>
          <a:off x="14363414" y="3160810"/>
          <a:ext cx="2664135"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latin typeface="Bahnschrift Condensed" panose="020B0502040204020203" pitchFamily="34" charset="0"/>
            </a:rPr>
            <a:t>SALES</a:t>
          </a:r>
          <a:r>
            <a:rPr lang="en-IN" sz="1200" b="1" i="0" u="none" baseline="0">
              <a:latin typeface="Bahnschrift Condensed" panose="020B0502040204020203" pitchFamily="34" charset="0"/>
            </a:rPr>
            <a:t> BY OUTLET LOCATION TYPE</a:t>
          </a:r>
          <a:endParaRPr lang="en-IN" sz="1200" b="1" i="0" u="none">
            <a:latin typeface="Bahnschrift Condensed" panose="020B0502040204020203" pitchFamily="34" charset="0"/>
          </a:endParaRPr>
        </a:p>
      </xdr:txBody>
    </xdr:sp>
    <xdr:clientData/>
  </xdr:oneCellAnchor>
  <xdr:twoCellAnchor>
    <xdr:from>
      <xdr:col>17</xdr:col>
      <xdr:colOff>85940</xdr:colOff>
      <xdr:row>29</xdr:row>
      <xdr:rowOff>135627</xdr:rowOff>
    </xdr:from>
    <xdr:to>
      <xdr:col>20</xdr:col>
      <xdr:colOff>171972</xdr:colOff>
      <xdr:row>39</xdr:row>
      <xdr:rowOff>113541</xdr:rowOff>
    </xdr:to>
    <xdr:graphicFrame macro="">
      <xdr:nvGraphicFramePr>
        <xdr:cNvPr id="52" name="Chart 51">
          <a:extLst>
            <a:ext uri="{FF2B5EF4-FFF2-40B4-BE49-F238E27FC236}">
              <a16:creationId xmlns:a16="http://schemas.microsoft.com/office/drawing/2014/main" id="{AAC23845-6D8C-4E2F-A1FD-1C03A57F1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20</xdr:col>
      <xdr:colOff>418491</xdr:colOff>
      <xdr:row>28</xdr:row>
      <xdr:rowOff>73880</xdr:rowOff>
    </xdr:from>
    <xdr:ext cx="943287" cy="277064"/>
    <xdr:sp macro="" textlink="">
      <xdr:nvSpPr>
        <xdr:cNvPr id="53" name="TextBox 52">
          <a:extLst>
            <a:ext uri="{FF2B5EF4-FFF2-40B4-BE49-F238E27FC236}">
              <a16:creationId xmlns:a16="http://schemas.microsoft.com/office/drawing/2014/main" id="{35AB0D51-7DC9-41D3-9A8A-06296D8B50A8}"/>
            </a:ext>
          </a:extLst>
        </xdr:cNvPr>
        <xdr:cNvSpPr txBox="1"/>
      </xdr:nvSpPr>
      <xdr:spPr>
        <a:xfrm>
          <a:off x="13814943" y="5579945"/>
          <a:ext cx="943287"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solidFill>
                <a:schemeClr val="bg2"/>
              </a:solidFill>
              <a:latin typeface="Bahnschrift Condensed" panose="020B0502040204020203" pitchFamily="34" charset="0"/>
            </a:rPr>
            <a:t>OUTLET TYPE</a:t>
          </a:r>
        </a:p>
      </xdr:txBody>
    </xdr:sp>
    <xdr:clientData/>
  </xdr:oneCellAnchor>
  <xdr:twoCellAnchor>
    <xdr:from>
      <xdr:col>20</xdr:col>
      <xdr:colOff>202317</xdr:colOff>
      <xdr:row>29</xdr:row>
      <xdr:rowOff>134404</xdr:rowOff>
    </xdr:from>
    <xdr:to>
      <xdr:col>22</xdr:col>
      <xdr:colOff>659027</xdr:colOff>
      <xdr:row>39</xdr:row>
      <xdr:rowOff>114763</xdr:rowOff>
    </xdr:to>
    <xdr:graphicFrame macro="">
      <xdr:nvGraphicFramePr>
        <xdr:cNvPr id="54" name="Chart 53">
          <a:extLst>
            <a:ext uri="{FF2B5EF4-FFF2-40B4-BE49-F238E27FC236}">
              <a16:creationId xmlns:a16="http://schemas.microsoft.com/office/drawing/2014/main" id="{DB8C5DEE-E6B2-4B03-92BF-023A5B536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17</xdr:col>
      <xdr:colOff>613908</xdr:colOff>
      <xdr:row>39</xdr:row>
      <xdr:rowOff>91087</xdr:rowOff>
    </xdr:from>
    <xdr:ext cx="943287" cy="277064"/>
    <xdr:sp macro="" textlink="">
      <xdr:nvSpPr>
        <xdr:cNvPr id="55" name="TextBox 54">
          <a:extLst>
            <a:ext uri="{FF2B5EF4-FFF2-40B4-BE49-F238E27FC236}">
              <a16:creationId xmlns:a16="http://schemas.microsoft.com/office/drawing/2014/main" id="{AFBF304D-B24E-4C9D-9878-BD9A351FC824}"/>
            </a:ext>
          </a:extLst>
        </xdr:cNvPr>
        <xdr:cNvSpPr txBox="1"/>
      </xdr:nvSpPr>
      <xdr:spPr>
        <a:xfrm>
          <a:off x="12000892" y="7760248"/>
          <a:ext cx="943287"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solidFill>
                <a:schemeClr val="bg2"/>
              </a:solidFill>
              <a:latin typeface="Bahnschrift Condensed" panose="020B0502040204020203" pitchFamily="34" charset="0"/>
            </a:rPr>
            <a:t>TOTAL</a:t>
          </a:r>
          <a:r>
            <a:rPr lang="en-IN" sz="1200" b="1" i="0" u="none" baseline="0">
              <a:solidFill>
                <a:schemeClr val="bg2"/>
              </a:solidFill>
              <a:latin typeface="Bahnschrift Condensed" panose="020B0502040204020203" pitchFamily="34" charset="0"/>
            </a:rPr>
            <a:t> SALES</a:t>
          </a:r>
          <a:endParaRPr lang="en-IN" sz="1200" b="1" i="0" u="none">
            <a:solidFill>
              <a:schemeClr val="bg2"/>
            </a:solidFill>
            <a:latin typeface="Bahnschrift Condensed" panose="020B0502040204020203" pitchFamily="34" charset="0"/>
          </a:endParaRPr>
        </a:p>
      </xdr:txBody>
    </xdr:sp>
    <xdr:clientData/>
  </xdr:oneCellAnchor>
  <xdr:oneCellAnchor>
    <xdr:from>
      <xdr:col>20</xdr:col>
      <xdr:colOff>618824</xdr:colOff>
      <xdr:row>39</xdr:row>
      <xdr:rowOff>102148</xdr:rowOff>
    </xdr:from>
    <xdr:ext cx="1126401" cy="277064"/>
    <xdr:sp macro="" textlink="">
      <xdr:nvSpPr>
        <xdr:cNvPr id="56" name="TextBox 55">
          <a:extLst>
            <a:ext uri="{FF2B5EF4-FFF2-40B4-BE49-F238E27FC236}">
              <a16:creationId xmlns:a16="http://schemas.microsoft.com/office/drawing/2014/main" id="{B871B099-C930-43EA-BDA2-7522E4343282}"/>
            </a:ext>
          </a:extLst>
        </xdr:cNvPr>
        <xdr:cNvSpPr txBox="1"/>
      </xdr:nvSpPr>
      <xdr:spPr>
        <a:xfrm>
          <a:off x="14015276" y="7771309"/>
          <a:ext cx="1126401"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solidFill>
                <a:schemeClr val="bg2"/>
              </a:solidFill>
              <a:latin typeface="Bahnschrift Condensed" panose="020B0502040204020203" pitchFamily="34" charset="0"/>
            </a:rPr>
            <a:t>AVERAGE</a:t>
          </a:r>
          <a:r>
            <a:rPr lang="en-IN" sz="1200" b="1" i="0" u="none" baseline="0">
              <a:solidFill>
                <a:schemeClr val="bg2"/>
              </a:solidFill>
              <a:latin typeface="Bahnschrift Condensed" panose="020B0502040204020203" pitchFamily="34" charset="0"/>
            </a:rPr>
            <a:t> SALES</a:t>
          </a:r>
          <a:endParaRPr lang="en-IN" sz="1200" b="1" i="0" u="none">
            <a:solidFill>
              <a:schemeClr val="bg2"/>
            </a:solidFill>
            <a:latin typeface="Bahnschrift Condensed" panose="020B0502040204020203" pitchFamily="34" charset="0"/>
          </a:endParaRPr>
        </a:p>
      </xdr:txBody>
    </xdr:sp>
    <xdr:clientData/>
  </xdr:oneCellAnchor>
  <xdr:twoCellAnchor>
    <xdr:from>
      <xdr:col>23</xdr:col>
      <xdr:colOff>20851</xdr:colOff>
      <xdr:row>29</xdr:row>
      <xdr:rowOff>133377</xdr:rowOff>
    </xdr:from>
    <xdr:to>
      <xdr:col>25</xdr:col>
      <xdr:colOff>282676</xdr:colOff>
      <xdr:row>39</xdr:row>
      <xdr:rowOff>122904</xdr:rowOff>
    </xdr:to>
    <xdr:graphicFrame macro="">
      <xdr:nvGraphicFramePr>
        <xdr:cNvPr id="57" name="Chart 56">
          <a:extLst>
            <a:ext uri="{FF2B5EF4-FFF2-40B4-BE49-F238E27FC236}">
              <a16:creationId xmlns:a16="http://schemas.microsoft.com/office/drawing/2014/main" id="{3B5C8EB7-2FC4-4FD3-8F1F-E893BEA30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23</xdr:col>
      <xdr:colOff>261176</xdr:colOff>
      <xdr:row>39</xdr:row>
      <xdr:rowOff>107064</xdr:rowOff>
    </xdr:from>
    <xdr:ext cx="1126401" cy="277064"/>
    <xdr:sp macro="" textlink="">
      <xdr:nvSpPr>
        <xdr:cNvPr id="58" name="TextBox 57">
          <a:extLst>
            <a:ext uri="{FF2B5EF4-FFF2-40B4-BE49-F238E27FC236}">
              <a16:creationId xmlns:a16="http://schemas.microsoft.com/office/drawing/2014/main" id="{4C936400-4598-4AA6-8444-F2CB0CADDDD8}"/>
            </a:ext>
          </a:extLst>
        </xdr:cNvPr>
        <xdr:cNvSpPr txBox="1"/>
      </xdr:nvSpPr>
      <xdr:spPr>
        <a:xfrm>
          <a:off x="15667095" y="7776225"/>
          <a:ext cx="1126401"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i="0" u="none">
              <a:solidFill>
                <a:schemeClr val="bg2"/>
              </a:solidFill>
              <a:latin typeface="Bahnschrift Condensed" panose="020B0502040204020203" pitchFamily="34" charset="0"/>
            </a:rPr>
            <a:t>NO</a:t>
          </a:r>
          <a:r>
            <a:rPr lang="en-IN" sz="1200" b="1" i="0" u="none" baseline="0">
              <a:solidFill>
                <a:schemeClr val="bg2"/>
              </a:solidFill>
              <a:latin typeface="Bahnschrift Condensed" panose="020B0502040204020203" pitchFamily="34" charset="0"/>
            </a:rPr>
            <a:t>. OF ITEMS</a:t>
          </a:r>
          <a:endParaRPr lang="en-IN" sz="1200" b="1" i="0" u="none">
            <a:solidFill>
              <a:schemeClr val="bg2"/>
            </a:solidFill>
            <a:latin typeface="Bahnschrift Condensed" panose="020B0502040204020203" pitchFamily="34" charset="0"/>
          </a:endParaRPr>
        </a:p>
      </xdr:txBody>
    </xdr:sp>
    <xdr:clientData/>
  </xdr:oneCellAnchor>
  <xdr:twoCellAnchor editAs="oneCell">
    <xdr:from>
      <xdr:col>4</xdr:col>
      <xdr:colOff>537882</xdr:colOff>
      <xdr:row>15</xdr:row>
      <xdr:rowOff>156883</xdr:rowOff>
    </xdr:from>
    <xdr:to>
      <xdr:col>5</xdr:col>
      <xdr:colOff>201705</xdr:colOff>
      <xdr:row>17</xdr:row>
      <xdr:rowOff>94701</xdr:rowOff>
    </xdr:to>
    <xdr:pic>
      <xdr:nvPicPr>
        <xdr:cNvPr id="59" name="Picture 58" descr="C:\Users\HP\Desktop\LPU COURSES\Fourth Semester\INT217 INTRODUCTION TO DATA MANAGEMENT\Project\Images Used\setting.png">
          <a:extLst>
            <a:ext uri="{FF2B5EF4-FFF2-40B4-BE49-F238E27FC236}">
              <a16:creationId xmlns:a16="http://schemas.microsoft.com/office/drawing/2014/main" id="{E58ECE27-C87D-44A4-8EF3-96284FF4F8A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227294" y="3182471"/>
          <a:ext cx="336176" cy="34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201707</xdr:colOff>
      <xdr:row>10</xdr:row>
      <xdr:rowOff>33617</xdr:rowOff>
    </xdr:from>
    <xdr:to>
      <xdr:col>7</xdr:col>
      <xdr:colOff>381000</xdr:colOff>
      <xdr:row>15</xdr:row>
      <xdr:rowOff>78441</xdr:rowOff>
    </xdr:to>
    <xdr:pic>
      <xdr:nvPicPr>
        <xdr:cNvPr id="61" name="Picture 60" descr="C:\Users\HP\Desktop\LPU COURSES\Fourth Semester\INT217 INTRODUCTION TO DATA MANAGEMENT\Project\Images Used\ocean img.jpeg">
          <a:extLst>
            <a:ext uri="{FF2B5EF4-FFF2-40B4-BE49-F238E27FC236}">
              <a16:creationId xmlns:a16="http://schemas.microsoft.com/office/drawing/2014/main" id="{B3BF20CA-8758-42FA-ACDA-4242366870C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891119" y="2050676"/>
          <a:ext cx="2196352" cy="1053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134470</xdr:colOff>
      <xdr:row>15</xdr:row>
      <xdr:rowOff>156883</xdr:rowOff>
    </xdr:from>
    <xdr:to>
      <xdr:col>7</xdr:col>
      <xdr:colOff>168088</xdr:colOff>
      <xdr:row>17</xdr:row>
      <xdr:rowOff>44824</xdr:rowOff>
    </xdr:to>
    <xdr:sp macro="" textlink="">
      <xdr:nvSpPr>
        <xdr:cNvPr id="62" name="TextBox 61">
          <a:extLst>
            <a:ext uri="{FF2B5EF4-FFF2-40B4-BE49-F238E27FC236}">
              <a16:creationId xmlns:a16="http://schemas.microsoft.com/office/drawing/2014/main" id="{6A2D5682-9CCF-44B1-8FC0-F01DFB8CCE06}"/>
            </a:ext>
          </a:extLst>
        </xdr:cNvPr>
        <xdr:cNvSpPr txBox="1"/>
      </xdr:nvSpPr>
      <xdr:spPr>
        <a:xfrm>
          <a:off x="3496235" y="3182471"/>
          <a:ext cx="1378324"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FILTER PANEL</a:t>
          </a:r>
        </a:p>
      </xdr:txBody>
    </xdr:sp>
    <xdr:clientData/>
  </xdr:twoCellAnchor>
  <xdr:twoCellAnchor editAs="oneCell">
    <xdr:from>
      <xdr:col>4</xdr:col>
      <xdr:colOff>381000</xdr:colOff>
      <xdr:row>24</xdr:row>
      <xdr:rowOff>89648</xdr:rowOff>
    </xdr:from>
    <xdr:to>
      <xdr:col>7</xdr:col>
      <xdr:colOff>192741</xdr:colOff>
      <xdr:row>30</xdr:row>
      <xdr:rowOff>78442</xdr:rowOff>
    </xdr:to>
    <mc:AlternateContent xmlns:mc="http://schemas.openxmlformats.org/markup-compatibility/2006">
      <mc:Choice xmlns:a14="http://schemas.microsoft.com/office/drawing/2010/main" Requires="a14">
        <xdr:graphicFrame macro="">
          <xdr:nvGraphicFramePr>
            <xdr:cNvPr id="63" name="Outlet Location Type 1">
              <a:extLst>
                <a:ext uri="{FF2B5EF4-FFF2-40B4-BE49-F238E27FC236}">
                  <a16:creationId xmlns:a16="http://schemas.microsoft.com/office/drawing/2014/main" id="{5971E416-8881-4BB9-8F28-2A19C70E474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073400" y="5398248"/>
              <a:ext cx="1831041" cy="1207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392205</xdr:colOff>
      <xdr:row>30</xdr:row>
      <xdr:rowOff>123266</xdr:rowOff>
    </xdr:from>
    <xdr:to>
      <xdr:col>7</xdr:col>
      <xdr:colOff>203946</xdr:colOff>
      <xdr:row>36</xdr:row>
      <xdr:rowOff>78442</xdr:rowOff>
    </xdr:to>
    <mc:AlternateContent xmlns:mc="http://schemas.openxmlformats.org/markup-compatibility/2006">
      <mc:Choice xmlns:a14="http://schemas.microsoft.com/office/drawing/2010/main" Requires="a14">
        <xdr:graphicFrame macro="">
          <xdr:nvGraphicFramePr>
            <xdr:cNvPr id="65" name="Item Type 1">
              <a:extLst>
                <a:ext uri="{FF2B5EF4-FFF2-40B4-BE49-F238E27FC236}">
                  <a16:creationId xmlns:a16="http://schemas.microsoft.com/office/drawing/2014/main" id="{5F9A1256-762E-4BCB-AEA6-4DA7AD22038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084605" y="6651066"/>
              <a:ext cx="1831041" cy="1174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481853</xdr:colOff>
      <xdr:row>37</xdr:row>
      <xdr:rowOff>89648</xdr:rowOff>
    </xdr:from>
    <xdr:to>
      <xdr:col>5</xdr:col>
      <xdr:colOff>347381</xdr:colOff>
      <xdr:row>39</xdr:row>
      <xdr:rowOff>179294</xdr:rowOff>
    </xdr:to>
    <xdr:pic>
      <xdr:nvPicPr>
        <xdr:cNvPr id="67" name="Picture 66" descr="C:\Users\HP\Desktop\LPU COURSES\Fourth Semester\INT217 INTRODUCTION TO DATA MANAGEMENT\Project\Images Used\database.png">
          <a:hlinkClick xmlns:r="http://schemas.openxmlformats.org/officeDocument/2006/relationships" r:id="rId15"/>
          <a:extLst>
            <a:ext uri="{FF2B5EF4-FFF2-40B4-BE49-F238E27FC236}">
              <a16:creationId xmlns:a16="http://schemas.microsoft.com/office/drawing/2014/main" id="{71419685-9E6D-4635-9304-B2500A98936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171265" y="7552766"/>
          <a:ext cx="537881" cy="49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89647</xdr:colOff>
      <xdr:row>18</xdr:row>
      <xdr:rowOff>38100</xdr:rowOff>
    </xdr:from>
    <xdr:to>
      <xdr:col>21</xdr:col>
      <xdr:colOff>114300</xdr:colOff>
      <xdr:row>27</xdr:row>
      <xdr:rowOff>144780</xdr:rowOff>
    </xdr:to>
    <xdr:graphicFrame macro="">
      <xdr:nvGraphicFramePr>
        <xdr:cNvPr id="68" name="Chart 67">
          <a:extLst>
            <a:ext uri="{FF2B5EF4-FFF2-40B4-BE49-F238E27FC236}">
              <a16:creationId xmlns:a16="http://schemas.microsoft.com/office/drawing/2014/main" id="{B0DC5EA0-EC51-401F-B6E7-103DD99FB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9.725495601851" createdVersion="6" refreshedVersion="6" minRefreshableVersion="3" recordCount="8523" xr:uid="{4B70FCD8-78C4-4A53-87A1-F8FBF2F62BA4}">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012662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8313E2-32F3-483C-8086-100D6A57CE64}" name="PivotTable1"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Count of Serial Number" fld="1" subtotal="count" baseField="0" baseItem="1"/>
    <dataField name="Sum of Sales" fld="11" baseField="0" baseItem="0"/>
    <dataField name="Average Rating" fld="12" subtotal="average" baseField="0" baseItem="1"/>
    <dataField name="Average Sales" fld="11" subtotal="average" baseField="0" baseItem="1"/>
  </dataFields>
  <formats count="3">
    <format dxfId="630">
      <pivotArea type="all" dataOnly="0" outline="0" fieldPosition="0"/>
    </format>
    <format dxfId="629">
      <pivotArea outline="0" collapsedLevelsAreSubtotals="1" fieldPosition="0"/>
    </format>
    <format dxfId="628">
      <pivotArea dataOnly="0" labelOnly="1" outline="0" fieldPosition="0">
        <references count="1">
          <reference field="4294967294" count="4">
            <x v="0"/>
            <x v="1"/>
            <x v="2"/>
            <x v="3"/>
          </reference>
        </references>
      </pivotArea>
    </format>
  </formats>
  <chartFormats count="4">
    <chartFormat chart="9" format="9"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2"/>
          </reference>
        </references>
      </pivotArea>
    </chartFormat>
    <chartFormat chart="9" format="11" series="1">
      <pivotArea type="data" outline="0" fieldPosition="0">
        <references count="1">
          <reference field="4294967294" count="1" selected="0">
            <x v="3"/>
          </reference>
        </references>
      </pivotArea>
    </chartFormat>
    <chartFormat chart="9"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F02182-5970-43C5-93C4-D2469FB41B3C}" name="PivotTable1"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2">
  <location ref="B4:C8" firstHeaderRow="1" firstDataRow="1" firstDataCol="1"/>
  <pivotFields count="13">
    <pivotField compact="0" outline="0" showAll="0"/>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pivotField compact="0" outline="0" showAll="0"/>
    <pivotField compact="0" outline="0" showAll="0">
      <items count="4">
        <item x="0"/>
        <item x="2"/>
        <item x="1"/>
        <item t="default"/>
      </items>
    </pivotField>
    <pivotField axis="axisRow"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7"/>
  </rowFields>
  <rowItems count="4">
    <i>
      <x/>
    </i>
    <i>
      <x v="1"/>
    </i>
    <i>
      <x v="2"/>
    </i>
    <i t="grand">
      <x/>
    </i>
  </rowItems>
  <colItems count="1">
    <i/>
  </colItems>
  <dataFields count="1">
    <dataField name="Sum of Sales" fld="11" baseField="0" baseItem="0" numFmtId="167"/>
  </dataFields>
  <formats count="1">
    <format dxfId="623">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7" count="1" selected="0">
            <x v="0"/>
          </reference>
        </references>
      </pivotArea>
    </chartFormat>
    <chartFormat chart="11" format="10">
      <pivotArea type="data" outline="0" fieldPosition="0">
        <references count="2">
          <reference field="4294967294" count="1" selected="0">
            <x v="0"/>
          </reference>
          <reference field="7" count="1" selected="0">
            <x v="1"/>
          </reference>
        </references>
      </pivotArea>
    </chartFormat>
    <chartFormat chart="11"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073FD4-A78F-4067-B25D-03730643C875}" name="PivotTable1"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B6" firstHeaderRow="1" firstDataRow="1" firstDataCol="1"/>
  <pivotFields count="13">
    <pivotField axis="axisRow" compact="0" outline="0" showAll="0">
      <items count="3">
        <item x="1"/>
        <item x="0"/>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0"/>
  </rowFields>
  <rowItems count="3">
    <i>
      <x/>
    </i>
    <i>
      <x v="1"/>
    </i>
    <i t="grand">
      <x/>
    </i>
  </rowItems>
  <colItems count="1">
    <i/>
  </colItems>
  <dataFields count="1">
    <dataField name="Sum of Sales" fld="11" baseField="0" baseItem="0" numFmtId="167"/>
  </dataFields>
  <formats count="1">
    <format dxfId="6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6730F4-4EC9-4369-B14E-7F4A2BBAEE17}" name="PivotTable2"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D8" firstHeaderRow="1" firstDataRow="2" firstDataCol="1"/>
  <pivotFields count="13">
    <pivotField axis="axisCol" compact="0" outline="0" showAll="0">
      <items count="3">
        <item x="0"/>
        <item x="1"/>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6"/>
  </rowFields>
  <rowItems count="4">
    <i>
      <x/>
    </i>
    <i>
      <x v="1"/>
    </i>
    <i>
      <x v="2"/>
    </i>
    <i t="grand">
      <x/>
    </i>
  </rowItems>
  <colFields count="1">
    <field x="0"/>
  </colFields>
  <colItems count="3">
    <i>
      <x/>
    </i>
    <i>
      <x v="1"/>
    </i>
    <i t="grand">
      <x/>
    </i>
  </colItems>
  <dataFields count="1">
    <dataField name="Sum of Sales" fld="11" baseField="0" baseItem="0" numFmtId="167"/>
  </dataFields>
  <formats count="1">
    <format dxfId="626">
      <pivotArea outline="0" collapsedLevelsAreSubtotals="1" fieldPosition="0"/>
    </format>
  </formats>
  <chartFormats count="7">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3">
          <reference field="4294967294" count="1" selected="0">
            <x v="0"/>
          </reference>
          <reference field="0" count="1" selected="0">
            <x v="0"/>
          </reference>
          <reference field="6" count="1" selected="0">
            <x v="2"/>
          </reference>
        </references>
      </pivotArea>
    </chartFormat>
    <chartFormat chart="2" format="7">
      <pivotArea type="data" outline="0" fieldPosition="0">
        <references count="3">
          <reference field="4294967294" count="1" selected="0">
            <x v="0"/>
          </reference>
          <reference field="0" count="1" selected="0">
            <x v="0"/>
          </reference>
          <reference field="6" count="1" selected="0">
            <x v="1"/>
          </reference>
        </references>
      </pivotArea>
    </chartFormat>
    <chartFormat chart="2" format="8">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404612-EE0A-41E8-93DC-BA8BD3E1EBFE}" name="PivotTable3"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B20" firstHeaderRow="1" firstDataRow="1" firstDataCol="1"/>
  <pivotFields count="13">
    <pivotField compact="0" outline="0" showAll="0"/>
    <pivotField compact="0" outline="0" showAll="0"/>
    <pivotField compact="0" outline="0" showAll="0"/>
    <pivotField axis="axisRow"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1">
    <format dxfId="62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6"/>
          </reference>
        </references>
      </pivotArea>
    </chartFormat>
    <chartFormat chart="2"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11C22E-2448-4C97-AA2D-28C0034DC8FB}" name="PivotTable4"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C5:D15" firstHeaderRow="1" firstDataRow="1" firstDataCol="1"/>
  <pivotFields count="13">
    <pivotField compact="0" outline="0" showAll="0"/>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
    <format dxfId="62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 chart="5" format="4">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DC6598-E4D7-4F68-BD61-FFB6EF443C9C}" name="PivotTable2"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A4:B8" firstHeaderRow="1" firstDataRow="1" firstDataCol="1"/>
  <pivotFields count="13">
    <pivotField compact="0" outline="0" showAll="0"/>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6"/>
  </rowFields>
  <rowItems count="4">
    <i>
      <x v="2"/>
    </i>
    <i>
      <x v="1"/>
    </i>
    <i>
      <x/>
    </i>
    <i t="grand">
      <x/>
    </i>
  </rowItems>
  <colItems count="1">
    <i/>
  </colItems>
  <dataFields count="1">
    <dataField name="Sum of Sales" fld="11" baseField="0" baseItem="0" numFmtId="167"/>
  </dataFields>
  <formats count="1">
    <format dxfId="62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FFCDBA-E1CD-49DF-92B7-816AFBBAD70F}" name="PivotTable5"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7">
  <location ref="A26:B31" firstHeaderRow="1" firstDataRow="1" firstDataCol="1"/>
  <pivotFields count="13">
    <pivotField compact="0" outline="0" showAll="0"/>
    <pivotField dataField="1"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sortType="ascending"/>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compact="0" outline="0" showAll="0"/>
    <pivotField compact="0" outline="0" showAll="0"/>
  </pivotFields>
  <rowFields count="1">
    <field x="8"/>
  </rowFields>
  <rowItems count="5">
    <i>
      <x/>
    </i>
    <i>
      <x v="1"/>
    </i>
    <i>
      <x v="2"/>
    </i>
    <i>
      <x v="3"/>
    </i>
    <i t="grand">
      <x/>
    </i>
  </rowItems>
  <colItems count="1">
    <i/>
  </colItems>
  <dataFields count="1">
    <dataField name="Count of Serial Number" fld="1" subtotal="count" baseField="8" baseItem="0"/>
  </dataFields>
  <formats count="7">
    <format dxfId="618">
      <pivotArea outline="0" collapsedLevelsAreSubtotals="1" fieldPosition="0"/>
    </format>
    <format dxfId="605">
      <pivotArea type="all" dataOnly="0" outline="0" fieldPosition="0"/>
    </format>
    <format dxfId="604">
      <pivotArea outline="0" collapsedLevelsAreSubtotals="1" fieldPosition="0"/>
    </format>
    <format dxfId="603">
      <pivotArea field="8" type="button" dataOnly="0" labelOnly="1" outline="0" axis="axisRow" fieldPosition="0"/>
    </format>
    <format dxfId="602">
      <pivotArea dataOnly="0" labelOnly="1" outline="0" fieldPosition="0">
        <references count="1">
          <reference field="8" count="0"/>
        </references>
      </pivotArea>
    </format>
    <format dxfId="601">
      <pivotArea dataOnly="0" labelOnly="1" grandRow="1" outline="0" fieldPosition="0"/>
    </format>
    <format dxfId="600">
      <pivotArea dataOnly="0" labelOnly="1" outline="0" axis="axisValues" fieldPosition="0"/>
    </format>
  </formats>
  <chartFormats count="3">
    <chartFormat chart="12"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18FA8F-5F39-48A2-A37C-E382077E84C3}" name="PivotTable4"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2">
  <location ref="A15:B20" firstHeaderRow="1" firstDataRow="1" firstDataCol="1"/>
  <pivotFields count="13">
    <pivotField compact="0" outline="0" showAll="0"/>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5">
    <i>
      <x/>
    </i>
    <i>
      <x v="1"/>
    </i>
    <i>
      <x v="2"/>
    </i>
    <i>
      <x v="3"/>
    </i>
    <i t="grand">
      <x/>
    </i>
  </rowItems>
  <colItems count="1">
    <i/>
  </colItems>
  <dataFields count="1">
    <dataField name="Average of Sales" fld="11" subtotal="average" baseField="8" baseItem="2" numFmtId="166"/>
  </dataFields>
  <formats count="7">
    <format dxfId="619">
      <pivotArea outline="0" collapsedLevelsAreSubtotals="1" fieldPosition="0"/>
    </format>
    <format dxfId="611">
      <pivotArea type="all" dataOnly="0" outline="0" fieldPosition="0"/>
    </format>
    <format dxfId="610">
      <pivotArea outline="0" collapsedLevelsAreSubtotals="1" fieldPosition="0"/>
    </format>
    <format dxfId="609">
      <pivotArea field="8" type="button" dataOnly="0" labelOnly="1" outline="0" axis="axisRow" fieldPosition="0"/>
    </format>
    <format dxfId="608">
      <pivotArea dataOnly="0" labelOnly="1" outline="0" fieldPosition="0">
        <references count="1">
          <reference field="8" count="0"/>
        </references>
      </pivotArea>
    </format>
    <format dxfId="607">
      <pivotArea dataOnly="0" labelOnly="1" grandRow="1" outline="0" fieldPosition="0"/>
    </format>
    <format dxfId="606">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396864-94B2-41EA-9C4F-0D2FDDC0462C}" name="PivotTable3"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9">
  <location ref="A5:B10" firstHeaderRow="1" firstDataRow="1" firstDataCol="1"/>
  <pivotFields count="13">
    <pivotField compact="0" outline="0" showAll="0"/>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5">
    <i>
      <x/>
    </i>
    <i>
      <x v="1"/>
    </i>
    <i>
      <x v="2"/>
    </i>
    <i>
      <x v="3"/>
    </i>
    <i t="grand">
      <x/>
    </i>
  </rowItems>
  <colItems count="1">
    <i/>
  </colItems>
  <dataFields count="1">
    <dataField name="Sum of Sales" fld="11" baseField="0" baseItem="0" numFmtId="167"/>
  </dataFields>
  <formats count="7">
    <format dxfId="620">
      <pivotArea outline="0" collapsedLevelsAreSubtotals="1" fieldPosition="0"/>
    </format>
    <format dxfId="617">
      <pivotArea type="all" dataOnly="0" outline="0" fieldPosition="0"/>
    </format>
    <format dxfId="616">
      <pivotArea outline="0" collapsedLevelsAreSubtotals="1" fieldPosition="0"/>
    </format>
    <format dxfId="615">
      <pivotArea field="8" type="button" dataOnly="0" labelOnly="1" outline="0" axis="axisRow" fieldPosition="0"/>
    </format>
    <format dxfId="614">
      <pivotArea dataOnly="0" labelOnly="1" outline="0" fieldPosition="0">
        <references count="1">
          <reference field="8" count="0"/>
        </references>
      </pivotArea>
    </format>
    <format dxfId="613">
      <pivotArea dataOnly="0" labelOnly="1" grandRow="1" outline="0" fieldPosition="0"/>
    </format>
    <format dxfId="61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704E268-9763-427B-B179-5C654FF872CB}" sourceName="Outlet Size">
  <pivotTables>
    <pivotTable tabId="2" name="PivotTable1"/>
    <pivotTable tabId="5" name="PivotTable1"/>
    <pivotTable tabId="6" name="PivotTable2"/>
    <pivotTable tabId="7" name="PivotTable3"/>
    <pivotTable tabId="8" name="PivotTable4"/>
    <pivotTable tabId="9" name="PivotTable1"/>
    <pivotTable tabId="10" name="PivotTable2"/>
    <pivotTable tabId="11" name="PivotTable3"/>
    <pivotTable tabId="11" name="PivotTable4"/>
    <pivotTable tabId="11" name="PivotTable5"/>
  </pivotTables>
  <data>
    <tabular pivotCacheId="160126624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B851ABB-8CDF-4F5F-91EB-76F27202D7CE}" sourceName="Outlet Location Type">
  <pivotTables>
    <pivotTable tabId="10" name="PivotTable2"/>
    <pivotTable tabId="9" name="PivotTable1"/>
    <pivotTable tabId="2" name="PivotTable1"/>
    <pivotTable tabId="5" name="PivotTable1"/>
    <pivotTable tabId="6" name="PivotTable2"/>
    <pivotTable tabId="7" name="PivotTable3"/>
    <pivotTable tabId="8" name="PivotTable4"/>
    <pivotTable tabId="11" name="PivotTable3"/>
    <pivotTable tabId="11" name="PivotTable4"/>
    <pivotTable tabId="11" name="PivotTable5"/>
  </pivotTables>
  <data>
    <tabular pivotCacheId="160126624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6EBD2C9-00F9-4124-9D60-B61349327CF1}" sourceName="Item Type">
  <pivotTables>
    <pivotTable tabId="10" name="PivotTable2"/>
    <pivotTable tabId="9" name="PivotTable1"/>
    <pivotTable tabId="2" name="PivotTable1"/>
    <pivotTable tabId="5" name="PivotTable1"/>
    <pivotTable tabId="6" name="PivotTable2"/>
    <pivotTable tabId="7" name="PivotTable3"/>
    <pivotTable tabId="8" name="PivotTable4"/>
    <pivotTable tabId="11" name="PivotTable3"/>
    <pivotTable tabId="11" name="PivotTable4"/>
    <pivotTable tabId="11" name="PivotTable5"/>
  </pivotTables>
  <data>
    <tabular pivotCacheId="160126624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7D473B2-1A72-42D5-86BE-EB8E8D48E70B}" cache="Slicer_Outlet_Size" caption="Outlet Size" rowHeight="260350"/>
  <slicer name="Outlet Location Type 1" xr10:uid="{63C9F620-4212-4BAC-A980-4828359FC3D9}" cache="Slicer_Outlet_Location_Type" caption="Outlet Location Type" rowHeight="260350"/>
  <slicer name="Item Type 1" xr10:uid="{75F1980D-42EA-4FF9-81BD-EF41B4263F9F}" cache="Slicer_Item_Type" caption="Item Type" startItem="6"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3C18CFED-21B2-4E2A-B3C9-3F0C40097B36}" name="Serial Numbe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ED487E-9C84-4390-B2AF-4FB49516E5A4}" name="Table2" displayName="Table2" ref="A10:B13" totalsRowShown="0">
  <autoFilter ref="A10:B13" xr:uid="{7EA6C7A7-72E8-42CF-9E15-981A3A88ED7F}"/>
  <sortState ref="A11:B13">
    <sortCondition descending="1" ref="A10:A13"/>
  </sortState>
  <tableColumns count="2">
    <tableColumn id="1" xr3:uid="{19354644-E67B-4C58-A362-1324249E1C74}" name="Outlet Location Type">
      <calculatedColumnFormula>A5</calculatedColumnFormula>
    </tableColumn>
    <tableColumn id="2" xr3:uid="{AC0801BD-07F8-414A-B8B9-2C74499DF7FA}" name="Sum of Sales" dataDxfId="621">
      <calculatedColumnFormula>GETPIVOTDATA("Sales",$A$4,"Outlet Location Type",A5)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7.xml"/><Relationship Id="rId4"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69921875" customWidth="1"/>
    <col min="5" max="5" width="16.59765625" customWidth="1"/>
    <col min="6" max="6" width="20.69921875" customWidth="1"/>
    <col min="7" max="7" width="12" customWidth="1"/>
    <col min="8" max="8" width="24.0976562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8B45D-98E4-410E-8CD2-0D285381A489}">
  <dimension ref="A1:D7"/>
  <sheetViews>
    <sheetView workbookViewId="0">
      <selection activeCell="C24" sqref="C24"/>
    </sheetView>
  </sheetViews>
  <sheetFormatPr defaultRowHeight="15.6" x14ac:dyDescent="0.3"/>
  <cols>
    <col min="1" max="1" width="20.796875" bestFit="1" customWidth="1"/>
    <col min="2" max="2" width="11.8984375" bestFit="1" customWidth="1"/>
    <col min="3" max="3" width="13.5" bestFit="1" customWidth="1"/>
    <col min="4" max="4" width="12.296875" bestFit="1" customWidth="1"/>
  </cols>
  <sheetData>
    <row r="1" spans="1:4" ht="16.2" thickBot="1" x14ac:dyDescent="0.35"/>
    <row r="2" spans="1:4" ht="19.2" thickBot="1" x14ac:dyDescent="0.5">
      <c r="A2" s="16" t="s">
        <v>1617</v>
      </c>
      <c r="B2" s="17"/>
      <c r="C2" s="17"/>
      <c r="D2" s="18"/>
    </row>
    <row r="3" spans="1:4" ht="16.2" thickBot="1" x14ac:dyDescent="0.35">
      <c r="A3" s="9" t="s">
        <v>1614</v>
      </c>
      <c r="B3" s="10" t="s">
        <v>1610</v>
      </c>
      <c r="C3" s="10" t="s">
        <v>1612</v>
      </c>
      <c r="D3" s="11" t="s">
        <v>1611</v>
      </c>
    </row>
    <row r="4" spans="1:4" ht="16.2" thickBot="1" x14ac:dyDescent="0.35">
      <c r="A4" s="6">
        <v>8523</v>
      </c>
      <c r="B4" s="7">
        <v>1201681.4928000034</v>
      </c>
      <c r="C4" s="7">
        <v>3.9658570925731196</v>
      </c>
      <c r="D4" s="8">
        <v>140.99278338613203</v>
      </c>
    </row>
    <row r="5" spans="1:4" x14ac:dyDescent="0.3">
      <c r="A5" s="1"/>
      <c r="B5" s="2"/>
      <c r="C5" s="2"/>
      <c r="D5" s="3"/>
    </row>
    <row r="6" spans="1:4" x14ac:dyDescent="0.3">
      <c r="A6" s="1" t="s">
        <v>1616</v>
      </c>
      <c r="B6" s="2" t="s">
        <v>1615</v>
      </c>
      <c r="C6" s="2" t="s">
        <v>1612</v>
      </c>
      <c r="D6" s="3" t="s">
        <v>1611</v>
      </c>
    </row>
    <row r="7" spans="1:4" ht="16.2" thickBot="1" x14ac:dyDescent="0.35">
      <c r="A7" s="4">
        <f>GETPIVOTDATA("Count of Serial Number",$A$3)</f>
        <v>8523</v>
      </c>
      <c r="B7" s="12">
        <f>GETPIVOTDATA("Sum of Sales",$A$3)</f>
        <v>1201681.4928000034</v>
      </c>
      <c r="C7" s="5">
        <f>GETPIVOTDATA("Average Rating",$A$3)</f>
        <v>3.9658570925731196</v>
      </c>
      <c r="D7" s="13">
        <f>GETPIVOTDATA("Average Sales",$A$3)</f>
        <v>140.99278338613203</v>
      </c>
    </row>
  </sheetData>
  <mergeCells count="1">
    <mergeCell ref="A2:D2"/>
  </mergeCell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759CD-49A6-4DF7-B24E-5984ED148ECC}">
  <dimension ref="A1:F8"/>
  <sheetViews>
    <sheetView workbookViewId="0">
      <selection activeCell="M10" sqref="M10"/>
    </sheetView>
  </sheetViews>
  <sheetFormatPr defaultRowHeight="15.6" x14ac:dyDescent="0.3"/>
  <cols>
    <col min="2" max="2" width="12" bestFit="1" customWidth="1"/>
    <col min="3" max="4" width="11.3984375" bestFit="1" customWidth="1"/>
  </cols>
  <sheetData>
    <row r="1" spans="1:6" ht="30" x14ac:dyDescent="0.7">
      <c r="A1" s="20" t="s">
        <v>1623</v>
      </c>
      <c r="B1" s="20"/>
      <c r="C1" s="20"/>
      <c r="D1" s="20"/>
      <c r="E1" s="20"/>
      <c r="F1" s="20"/>
    </row>
    <row r="4" spans="1:6" x14ac:dyDescent="0.3">
      <c r="B4" s="14" t="s">
        <v>5</v>
      </c>
      <c r="C4" t="s">
        <v>1610</v>
      </c>
    </row>
    <row r="5" spans="1:6" x14ac:dyDescent="0.3">
      <c r="B5" t="s">
        <v>30</v>
      </c>
      <c r="C5" s="15">
        <v>248991.58600000024</v>
      </c>
    </row>
    <row r="6" spans="1:6" x14ac:dyDescent="0.3">
      <c r="B6" t="s">
        <v>15</v>
      </c>
      <c r="C6" s="15">
        <v>507895.7363999993</v>
      </c>
    </row>
    <row r="7" spans="1:6" x14ac:dyDescent="0.3">
      <c r="B7" t="s">
        <v>26</v>
      </c>
      <c r="C7" s="15">
        <v>444794.17039999936</v>
      </c>
    </row>
    <row r="8" spans="1:6" x14ac:dyDescent="0.3">
      <c r="B8" t="s">
        <v>1618</v>
      </c>
      <c r="C8" s="15">
        <v>1201681.4927999987</v>
      </c>
    </row>
  </sheetData>
  <mergeCells count="1">
    <mergeCell ref="A1:F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3200A-CDE5-45E6-90A5-E0879D921912}">
  <dimension ref="A1:F6"/>
  <sheetViews>
    <sheetView zoomScaleNormal="100" workbookViewId="0">
      <selection activeCell="D17" sqref="D17"/>
    </sheetView>
  </sheetViews>
  <sheetFormatPr defaultRowHeight="15.6" x14ac:dyDescent="0.3"/>
  <cols>
    <col min="1" max="1" width="17.19921875" bestFit="1" customWidth="1"/>
    <col min="2" max="2" width="11.3984375" bestFit="1" customWidth="1"/>
  </cols>
  <sheetData>
    <row r="1" spans="1:6" ht="18.600000000000001" x14ac:dyDescent="0.45">
      <c r="A1" s="19" t="s">
        <v>1619</v>
      </c>
      <c r="B1" s="19"/>
      <c r="C1" s="19"/>
      <c r="D1" s="19"/>
      <c r="E1" s="19"/>
      <c r="F1" s="19"/>
    </row>
    <row r="3" spans="1:6" x14ac:dyDescent="0.3">
      <c r="A3" s="14" t="s">
        <v>0</v>
      </c>
      <c r="B3" t="s">
        <v>1610</v>
      </c>
    </row>
    <row r="4" spans="1:6" x14ac:dyDescent="0.3">
      <c r="A4" t="s">
        <v>17</v>
      </c>
      <c r="B4" s="15">
        <v>776319.68840000057</v>
      </c>
    </row>
    <row r="5" spans="1:6" x14ac:dyDescent="0.3">
      <c r="A5" t="s">
        <v>10</v>
      </c>
      <c r="B5" s="15">
        <v>425361.8043999995</v>
      </c>
    </row>
    <row r="6" spans="1:6" x14ac:dyDescent="0.3">
      <c r="A6" t="s">
        <v>1618</v>
      </c>
      <c r="B6" s="15">
        <v>1201681.4928000001</v>
      </c>
    </row>
  </sheetData>
  <mergeCells count="1">
    <mergeCell ref="A1:F1"/>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FB1C2-2CC1-409B-B776-039739C0D2C4}">
  <dimension ref="A2:F8"/>
  <sheetViews>
    <sheetView workbookViewId="0">
      <selection activeCell="A3" sqref="A3"/>
    </sheetView>
  </sheetViews>
  <sheetFormatPr defaultRowHeight="15.6" x14ac:dyDescent="0.3"/>
  <cols>
    <col min="1" max="1" width="20.59765625" bestFit="1" customWidth="1"/>
    <col min="2" max="3" width="17.19921875" bestFit="1" customWidth="1"/>
    <col min="4" max="4" width="10.8984375" bestFit="1" customWidth="1"/>
  </cols>
  <sheetData>
    <row r="2" spans="1:6" ht="18.600000000000001" x14ac:dyDescent="0.45">
      <c r="A2" s="19" t="s">
        <v>1620</v>
      </c>
      <c r="B2" s="19"/>
      <c r="C2" s="19"/>
      <c r="D2" s="19"/>
      <c r="E2" s="19"/>
      <c r="F2" s="19"/>
    </row>
    <row r="3" spans="1:6" x14ac:dyDescent="0.3">
      <c r="A3" s="14" t="s">
        <v>1610</v>
      </c>
      <c r="B3" s="14" t="s">
        <v>0</v>
      </c>
    </row>
    <row r="4" spans="1:6" x14ac:dyDescent="0.3">
      <c r="A4" s="14" t="s">
        <v>4</v>
      </c>
      <c r="B4" t="s">
        <v>10</v>
      </c>
      <c r="C4" t="s">
        <v>17</v>
      </c>
      <c r="D4" t="s">
        <v>1618</v>
      </c>
    </row>
    <row r="5" spans="1:6" x14ac:dyDescent="0.3">
      <c r="A5" t="s">
        <v>14</v>
      </c>
      <c r="B5" s="15">
        <v>121349.89940000001</v>
      </c>
      <c r="C5" s="15">
        <v>215047.9126000001</v>
      </c>
      <c r="D5" s="15">
        <v>336397.81200000009</v>
      </c>
    </row>
    <row r="6" spans="1:6" x14ac:dyDescent="0.3">
      <c r="A6" t="s">
        <v>34</v>
      </c>
      <c r="B6" s="15">
        <v>138685.86819999994</v>
      </c>
      <c r="C6" s="15">
        <v>254464.77940000014</v>
      </c>
      <c r="D6" s="15">
        <v>393150.64760000008</v>
      </c>
    </row>
    <row r="7" spans="1:6" x14ac:dyDescent="0.3">
      <c r="A7" t="s">
        <v>21</v>
      </c>
      <c r="B7" s="15">
        <v>165326.0368</v>
      </c>
      <c r="C7" s="15">
        <v>306806.99640000012</v>
      </c>
      <c r="D7" s="15">
        <v>472133.03320000012</v>
      </c>
    </row>
    <row r="8" spans="1:6" x14ac:dyDescent="0.3">
      <c r="A8" t="s">
        <v>1618</v>
      </c>
      <c r="B8" s="15">
        <v>425361.80439999996</v>
      </c>
      <c r="C8" s="15">
        <v>776319.68840000033</v>
      </c>
      <c r="D8" s="15">
        <v>1201681.4928000004</v>
      </c>
    </row>
  </sheetData>
  <mergeCells count="1">
    <mergeCell ref="A2:F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0EAC9-1785-4729-BCC9-D2A84A56FC93}">
  <dimension ref="A1:F20"/>
  <sheetViews>
    <sheetView workbookViewId="0">
      <selection activeCell="L19" sqref="L19"/>
    </sheetView>
  </sheetViews>
  <sheetFormatPr defaultRowHeight="15.6" x14ac:dyDescent="0.3"/>
  <cols>
    <col min="1" max="1" width="19.09765625" bestFit="1" customWidth="1"/>
    <col min="2" max="2" width="11.3984375" bestFit="1" customWidth="1"/>
  </cols>
  <sheetData>
    <row r="1" spans="1:6" ht="30" x14ac:dyDescent="0.7">
      <c r="A1" s="20" t="s">
        <v>1621</v>
      </c>
      <c r="B1" s="20"/>
      <c r="C1" s="20"/>
      <c r="D1" s="20"/>
      <c r="E1" s="20"/>
      <c r="F1" s="20"/>
    </row>
    <row r="3" spans="1:6" x14ac:dyDescent="0.3">
      <c r="A3" s="14" t="s">
        <v>2</v>
      </c>
      <c r="B3" t="s">
        <v>1610</v>
      </c>
    </row>
    <row r="4" spans="1:6" x14ac:dyDescent="0.3">
      <c r="A4" t="s">
        <v>153</v>
      </c>
      <c r="B4" s="15">
        <v>9077.869999999999</v>
      </c>
    </row>
    <row r="5" spans="1:6" x14ac:dyDescent="0.3">
      <c r="A5" t="s">
        <v>74</v>
      </c>
      <c r="B5" s="15">
        <v>15596.696600000001</v>
      </c>
    </row>
    <row r="6" spans="1:6" x14ac:dyDescent="0.3">
      <c r="A6" t="s">
        <v>159</v>
      </c>
      <c r="B6" s="15">
        <v>21880.027399999992</v>
      </c>
    </row>
    <row r="7" spans="1:6" x14ac:dyDescent="0.3">
      <c r="A7" t="s">
        <v>64</v>
      </c>
      <c r="B7" s="15">
        <v>22451.891599999999</v>
      </c>
    </row>
    <row r="8" spans="1:6" x14ac:dyDescent="0.3">
      <c r="A8" t="s">
        <v>61</v>
      </c>
      <c r="B8" s="15">
        <v>29334.680599999996</v>
      </c>
    </row>
    <row r="9" spans="1:6" x14ac:dyDescent="0.3">
      <c r="A9" t="s">
        <v>57</v>
      </c>
      <c r="B9" s="15">
        <v>35379.119800000015</v>
      </c>
    </row>
    <row r="10" spans="1:6" x14ac:dyDescent="0.3">
      <c r="A10" t="s">
        <v>32</v>
      </c>
      <c r="B10" s="15">
        <v>58514.166999999987</v>
      </c>
    </row>
    <row r="11" spans="1:6" x14ac:dyDescent="0.3">
      <c r="A11" t="s">
        <v>54</v>
      </c>
      <c r="B11" s="15">
        <v>59449.863799999992</v>
      </c>
    </row>
    <row r="12" spans="1:6" x14ac:dyDescent="0.3">
      <c r="A12" t="s">
        <v>19</v>
      </c>
      <c r="B12" s="15">
        <v>68025.838800000012</v>
      </c>
    </row>
    <row r="13" spans="1:6" x14ac:dyDescent="0.3">
      <c r="A13" t="s">
        <v>95</v>
      </c>
      <c r="B13" s="15">
        <v>81894.736400000009</v>
      </c>
    </row>
    <row r="14" spans="1:6" x14ac:dyDescent="0.3">
      <c r="A14" t="s">
        <v>28</v>
      </c>
      <c r="B14" s="15">
        <v>90706.728999999992</v>
      </c>
    </row>
    <row r="15" spans="1:6" x14ac:dyDescent="0.3">
      <c r="A15" t="s">
        <v>67</v>
      </c>
      <c r="B15" s="15">
        <v>101276.46159999995</v>
      </c>
    </row>
    <row r="16" spans="1:6" x14ac:dyDescent="0.3">
      <c r="A16" t="s">
        <v>24</v>
      </c>
      <c r="B16" s="15">
        <v>118558.88140000009</v>
      </c>
    </row>
    <row r="17" spans="1:2" x14ac:dyDescent="0.3">
      <c r="A17" t="s">
        <v>42</v>
      </c>
      <c r="B17" s="15">
        <v>135976.52539999998</v>
      </c>
    </row>
    <row r="18" spans="1:2" x14ac:dyDescent="0.3">
      <c r="A18" t="s">
        <v>48</v>
      </c>
      <c r="B18" s="15">
        <v>175433.92240000021</v>
      </c>
    </row>
    <row r="19" spans="1:2" x14ac:dyDescent="0.3">
      <c r="A19" t="s">
        <v>12</v>
      </c>
      <c r="B19" s="15">
        <v>178124.08099999995</v>
      </c>
    </row>
    <row r="20" spans="1:2" x14ac:dyDescent="0.3">
      <c r="A20" t="s">
        <v>1618</v>
      </c>
      <c r="B20" s="15">
        <v>1201681.4927999999</v>
      </c>
    </row>
  </sheetData>
  <mergeCells count="1">
    <mergeCell ref="A1:F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28DB4-9FC0-483B-A0D5-63303AAF06A1}">
  <dimension ref="A2:F15"/>
  <sheetViews>
    <sheetView workbookViewId="0">
      <selection activeCell="A2" sqref="A2:F2"/>
    </sheetView>
  </sheetViews>
  <sheetFormatPr defaultRowHeight="15.6" x14ac:dyDescent="0.3"/>
  <cols>
    <col min="3" max="3" width="25.19921875" bestFit="1" customWidth="1"/>
    <col min="4" max="4" width="11.3984375" bestFit="1" customWidth="1"/>
  </cols>
  <sheetData>
    <row r="2" spans="1:6" ht="30" x14ac:dyDescent="0.7">
      <c r="A2" s="20" t="s">
        <v>1622</v>
      </c>
      <c r="B2" s="20"/>
      <c r="C2" s="20"/>
      <c r="D2" s="20"/>
      <c r="E2" s="20"/>
      <c r="F2" s="20"/>
    </row>
    <row r="5" spans="1:6" x14ac:dyDescent="0.3">
      <c r="C5" s="14" t="s">
        <v>1609</v>
      </c>
      <c r="D5" t="s">
        <v>1610</v>
      </c>
    </row>
    <row r="6" spans="1:6" x14ac:dyDescent="0.3">
      <c r="C6">
        <v>2011</v>
      </c>
      <c r="D6" s="15">
        <v>78131.566599999976</v>
      </c>
    </row>
    <row r="7" spans="1:6" x14ac:dyDescent="0.3">
      <c r="C7">
        <v>2012</v>
      </c>
      <c r="D7" s="15">
        <v>130476.85979999998</v>
      </c>
    </row>
    <row r="8" spans="1:6" x14ac:dyDescent="0.3">
      <c r="C8">
        <v>2014</v>
      </c>
      <c r="D8" s="15">
        <v>131809.01560000007</v>
      </c>
    </row>
    <row r="9" spans="1:6" x14ac:dyDescent="0.3">
      <c r="C9">
        <v>2015</v>
      </c>
      <c r="D9" s="15">
        <v>130942.78019999999</v>
      </c>
    </row>
    <row r="10" spans="1:6" x14ac:dyDescent="0.3">
      <c r="C10">
        <v>2016</v>
      </c>
      <c r="D10" s="15">
        <v>132113.36980000007</v>
      </c>
    </row>
    <row r="11" spans="1:6" x14ac:dyDescent="0.3">
      <c r="C11">
        <v>2017</v>
      </c>
      <c r="D11" s="15">
        <v>133103.90699999989</v>
      </c>
    </row>
    <row r="12" spans="1:6" x14ac:dyDescent="0.3">
      <c r="C12">
        <v>2018</v>
      </c>
      <c r="D12" s="15">
        <v>204522.25700000025</v>
      </c>
    </row>
    <row r="13" spans="1:6" x14ac:dyDescent="0.3">
      <c r="C13">
        <v>2020</v>
      </c>
      <c r="D13" s="15">
        <v>129103.96039999987</v>
      </c>
    </row>
    <row r="14" spans="1:6" x14ac:dyDescent="0.3">
      <c r="C14">
        <v>2022</v>
      </c>
      <c r="D14" s="15">
        <v>131477.77639999994</v>
      </c>
    </row>
    <row r="15" spans="1:6" x14ac:dyDescent="0.3">
      <c r="C15" t="s">
        <v>1618</v>
      </c>
      <c r="D15" s="15">
        <v>1201681.4927999999</v>
      </c>
    </row>
  </sheetData>
  <mergeCells count="1">
    <mergeCell ref="A2:F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B818-1DF8-4242-9F57-DFA8F4FF4562}">
  <dimension ref="A1:F13"/>
  <sheetViews>
    <sheetView workbookViewId="0">
      <selection activeCell="C24" sqref="C24"/>
    </sheetView>
  </sheetViews>
  <sheetFormatPr defaultRowHeight="15.6" x14ac:dyDescent="0.3"/>
  <cols>
    <col min="1" max="1" width="20.59765625" bestFit="1" customWidth="1"/>
    <col min="2" max="3" width="11.3984375" bestFit="1" customWidth="1"/>
  </cols>
  <sheetData>
    <row r="1" spans="1:6" ht="30" x14ac:dyDescent="0.7">
      <c r="A1" s="20" t="s">
        <v>1624</v>
      </c>
      <c r="B1" s="20"/>
      <c r="C1" s="20"/>
      <c r="D1" s="20"/>
      <c r="E1" s="20"/>
      <c r="F1" s="20"/>
    </row>
    <row r="4" spans="1:6" x14ac:dyDescent="0.3">
      <c r="A4" s="14" t="s">
        <v>4</v>
      </c>
      <c r="B4" t="s">
        <v>1610</v>
      </c>
    </row>
    <row r="5" spans="1:6" x14ac:dyDescent="0.3">
      <c r="A5" t="s">
        <v>21</v>
      </c>
      <c r="B5" s="15">
        <v>472133.03319999954</v>
      </c>
    </row>
    <row r="6" spans="1:6" x14ac:dyDescent="0.3">
      <c r="A6" t="s">
        <v>34</v>
      </c>
      <c r="B6" s="15">
        <v>393150.64759999956</v>
      </c>
    </row>
    <row r="7" spans="1:6" x14ac:dyDescent="0.3">
      <c r="A7" t="s">
        <v>14</v>
      </c>
      <c r="B7" s="15">
        <v>336397.81199999945</v>
      </c>
    </row>
    <row r="8" spans="1:6" x14ac:dyDescent="0.3">
      <c r="A8" t="s">
        <v>1618</v>
      </c>
      <c r="B8" s="15">
        <v>1201681.4927999985</v>
      </c>
    </row>
    <row r="10" spans="1:6" x14ac:dyDescent="0.3">
      <c r="A10" t="s">
        <v>4</v>
      </c>
      <c r="B10" t="s">
        <v>1610</v>
      </c>
    </row>
    <row r="11" spans="1:6" x14ac:dyDescent="0.3">
      <c r="A11" t="str">
        <f>A5</f>
        <v>Tier 3</v>
      </c>
      <c r="B11" s="15">
        <f>GETPIVOTDATA("Sales",$A$4,"Outlet Location Type",A5)</f>
        <v>472133.03319999954</v>
      </c>
    </row>
    <row r="12" spans="1:6" x14ac:dyDescent="0.3">
      <c r="A12" t="str">
        <f>A6</f>
        <v>Tier 2</v>
      </c>
      <c r="B12" s="15">
        <f>GETPIVOTDATA("Sales",$A$4,"Outlet Location Type",A6)</f>
        <v>393150.64759999956</v>
      </c>
    </row>
    <row r="13" spans="1:6" x14ac:dyDescent="0.3">
      <c r="A13" t="str">
        <f>A7</f>
        <v>Tier 1</v>
      </c>
      <c r="B13" s="15">
        <f>GETPIVOTDATA("Sales",$A$4,"Outlet Location Type",A7)</f>
        <v>336397.81199999945</v>
      </c>
    </row>
  </sheetData>
  <mergeCells count="1">
    <mergeCell ref="A1:F1"/>
  </mergeCells>
  <pageMargins left="0.7" right="0.7" top="0.75" bottom="0.75" header="0.3" footer="0.3"/>
  <pageSetup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3DE19-0356-4B7F-833D-6F85B0B3694F}">
  <dimension ref="A1:I32"/>
  <sheetViews>
    <sheetView zoomScale="90" zoomScaleNormal="90" workbookViewId="0">
      <selection activeCell="K21" sqref="K21"/>
    </sheetView>
  </sheetViews>
  <sheetFormatPr defaultRowHeight="15.6" x14ac:dyDescent="0.3"/>
  <cols>
    <col min="1" max="1" width="17.296875" bestFit="1" customWidth="1"/>
    <col min="2" max="2" width="20.796875" bestFit="1" customWidth="1"/>
    <col min="3" max="3" width="14.59765625" bestFit="1" customWidth="1"/>
  </cols>
  <sheetData>
    <row r="1" spans="1:9" ht="30" x14ac:dyDescent="0.7">
      <c r="A1" s="20" t="s">
        <v>1625</v>
      </c>
      <c r="B1" s="20"/>
      <c r="C1" s="20"/>
      <c r="D1" s="20"/>
      <c r="E1" s="20"/>
      <c r="F1" s="20"/>
    </row>
    <row r="3" spans="1:9" x14ac:dyDescent="0.3">
      <c r="A3" s="21"/>
      <c r="B3" s="22"/>
      <c r="C3" s="22"/>
      <c r="D3" s="22"/>
      <c r="E3" s="22"/>
      <c r="F3" s="22"/>
      <c r="G3" s="22"/>
      <c r="H3" s="22"/>
      <c r="I3" s="23"/>
    </row>
    <row r="4" spans="1:9" ht="18" x14ac:dyDescent="0.35">
      <c r="A4" s="24" t="s">
        <v>1626</v>
      </c>
      <c r="B4" s="25"/>
      <c r="C4" s="2"/>
      <c r="D4" s="2"/>
      <c r="E4" s="2"/>
      <c r="F4" s="2"/>
      <c r="G4" s="2"/>
      <c r="H4" s="2"/>
      <c r="I4" s="26"/>
    </row>
    <row r="5" spans="1:9" x14ac:dyDescent="0.3">
      <c r="A5" s="36" t="s">
        <v>6</v>
      </c>
      <c r="B5" s="40" t="s">
        <v>1610</v>
      </c>
      <c r="C5" s="2"/>
      <c r="D5" s="2"/>
      <c r="E5" s="2"/>
      <c r="F5" s="2"/>
      <c r="G5" s="2"/>
      <c r="H5" s="2"/>
      <c r="I5" s="26"/>
    </row>
    <row r="6" spans="1:9" x14ac:dyDescent="0.3">
      <c r="A6" s="37" t="s">
        <v>40</v>
      </c>
      <c r="B6" s="33">
        <v>151939.149</v>
      </c>
      <c r="C6" s="2"/>
      <c r="D6" s="2"/>
      <c r="E6" s="2"/>
      <c r="F6" s="2"/>
      <c r="G6" s="2"/>
      <c r="H6" s="2"/>
      <c r="I6" s="26"/>
    </row>
    <row r="7" spans="1:9" x14ac:dyDescent="0.3">
      <c r="A7" s="38" t="s">
        <v>46</v>
      </c>
      <c r="B7" s="34">
        <v>130714.67460000006</v>
      </c>
      <c r="C7" s="2"/>
      <c r="D7" s="2"/>
      <c r="E7" s="2"/>
      <c r="F7" s="2"/>
      <c r="G7" s="2"/>
      <c r="H7" s="2"/>
      <c r="I7" s="26"/>
    </row>
    <row r="8" spans="1:9" x14ac:dyDescent="0.3">
      <c r="A8" s="38" t="s">
        <v>22</v>
      </c>
      <c r="B8" s="34">
        <v>131477.77639999994</v>
      </c>
      <c r="C8" s="2"/>
      <c r="D8" s="2"/>
      <c r="E8" s="2"/>
      <c r="F8" s="2"/>
      <c r="G8" s="2"/>
      <c r="H8" s="2"/>
      <c r="I8" s="26"/>
    </row>
    <row r="9" spans="1:9" x14ac:dyDescent="0.3">
      <c r="A9" s="39" t="s">
        <v>16</v>
      </c>
      <c r="B9" s="34">
        <v>787549.89280000131</v>
      </c>
      <c r="C9" s="2"/>
      <c r="D9" s="2"/>
      <c r="E9" s="2"/>
      <c r="F9" s="2"/>
      <c r="G9" s="2"/>
      <c r="H9" s="2"/>
      <c r="I9" s="26"/>
    </row>
    <row r="10" spans="1:9" x14ac:dyDescent="0.3">
      <c r="A10" s="40" t="s">
        <v>1618</v>
      </c>
      <c r="B10" s="35">
        <v>1201681.4928000013</v>
      </c>
      <c r="C10" s="2"/>
      <c r="D10" s="2"/>
      <c r="E10" s="2"/>
      <c r="F10" s="2"/>
      <c r="G10" s="2"/>
      <c r="H10" s="2"/>
      <c r="I10" s="26"/>
    </row>
    <row r="11" spans="1:9" x14ac:dyDescent="0.3">
      <c r="A11" s="28"/>
      <c r="B11" s="29"/>
      <c r="C11" s="30"/>
      <c r="D11" s="30"/>
      <c r="E11" s="30"/>
      <c r="F11" s="30"/>
      <c r="G11" s="30"/>
      <c r="H11" s="30"/>
      <c r="I11" s="31"/>
    </row>
    <row r="13" spans="1:9" x14ac:dyDescent="0.3">
      <c r="A13" s="21"/>
      <c r="B13" s="22"/>
      <c r="C13" s="22"/>
      <c r="D13" s="22"/>
      <c r="E13" s="22"/>
      <c r="F13" s="22"/>
      <c r="G13" s="22"/>
      <c r="H13" s="22"/>
      <c r="I13" s="23"/>
    </row>
    <row r="14" spans="1:9" ht="18" x14ac:dyDescent="0.35">
      <c r="A14" s="24" t="s">
        <v>1627</v>
      </c>
      <c r="B14" s="25"/>
      <c r="C14" s="2"/>
      <c r="D14" s="2"/>
      <c r="E14" s="2"/>
      <c r="F14" s="2"/>
      <c r="G14" s="2"/>
      <c r="H14" s="2"/>
      <c r="I14" s="26"/>
    </row>
    <row r="15" spans="1:9" x14ac:dyDescent="0.3">
      <c r="A15" s="36" t="s">
        <v>6</v>
      </c>
      <c r="B15" s="40" t="s">
        <v>1628</v>
      </c>
      <c r="C15" s="32"/>
      <c r="D15" s="32"/>
      <c r="E15" s="32"/>
      <c r="F15" s="32"/>
      <c r="G15" s="2"/>
      <c r="H15" s="2"/>
      <c r="I15" s="26"/>
    </row>
    <row r="16" spans="1:9" x14ac:dyDescent="0.3">
      <c r="A16" s="37" t="s">
        <v>40</v>
      </c>
      <c r="B16" s="41">
        <v>140.29468975069253</v>
      </c>
      <c r="C16" s="2"/>
      <c r="D16" s="2"/>
      <c r="E16" s="2"/>
      <c r="F16" s="2"/>
      <c r="G16" s="2"/>
      <c r="H16" s="2"/>
      <c r="I16" s="26"/>
    </row>
    <row r="17" spans="1:9" x14ac:dyDescent="0.3">
      <c r="A17" s="38" t="s">
        <v>46</v>
      </c>
      <c r="B17" s="42">
        <v>139.80179101604284</v>
      </c>
      <c r="C17" s="2"/>
      <c r="D17" s="2"/>
      <c r="E17" s="2"/>
      <c r="F17" s="2"/>
      <c r="G17" s="2"/>
      <c r="H17" s="2"/>
      <c r="I17" s="26"/>
    </row>
    <row r="18" spans="1:9" x14ac:dyDescent="0.3">
      <c r="A18" s="38" t="s">
        <v>22</v>
      </c>
      <c r="B18" s="42">
        <v>141.67863836206891</v>
      </c>
      <c r="C18" s="2"/>
      <c r="D18" s="2"/>
      <c r="E18" s="2"/>
      <c r="F18" s="2"/>
      <c r="G18" s="2"/>
      <c r="H18" s="2"/>
      <c r="I18" s="26"/>
    </row>
    <row r="19" spans="1:9" x14ac:dyDescent="0.3">
      <c r="A19" s="39" t="s">
        <v>16</v>
      </c>
      <c r="B19" s="42">
        <v>141.21389506903375</v>
      </c>
      <c r="C19" s="2"/>
      <c r="D19" s="2"/>
      <c r="E19" s="2"/>
      <c r="F19" s="2"/>
      <c r="G19" s="2"/>
      <c r="H19" s="2"/>
      <c r="I19" s="26"/>
    </row>
    <row r="20" spans="1:9" x14ac:dyDescent="0.3">
      <c r="A20" s="40" t="s">
        <v>1618</v>
      </c>
      <c r="B20" s="43">
        <v>140.99278338613175</v>
      </c>
      <c r="C20" s="2"/>
      <c r="D20" s="2"/>
      <c r="E20" s="2"/>
      <c r="F20" s="2"/>
      <c r="G20" s="2"/>
      <c r="H20" s="2"/>
      <c r="I20" s="26"/>
    </row>
    <row r="21" spans="1:9" x14ac:dyDescent="0.3">
      <c r="A21" s="27"/>
      <c r="B21" s="2"/>
      <c r="C21" s="2"/>
      <c r="D21" s="2"/>
      <c r="E21" s="2"/>
      <c r="F21" s="2"/>
      <c r="G21" s="2"/>
      <c r="H21" s="2"/>
      <c r="I21" s="26"/>
    </row>
    <row r="22" spans="1:9" x14ac:dyDescent="0.3">
      <c r="A22" s="28"/>
      <c r="B22" s="30"/>
      <c r="C22" s="30"/>
      <c r="D22" s="30"/>
      <c r="E22" s="30"/>
      <c r="F22" s="30"/>
      <c r="G22" s="30"/>
      <c r="H22" s="30"/>
      <c r="I22" s="31"/>
    </row>
    <row r="23" spans="1:9" x14ac:dyDescent="0.3">
      <c r="A23" s="2"/>
      <c r="B23" s="2"/>
      <c r="C23" s="2"/>
      <c r="D23" s="2"/>
      <c r="E23" s="2"/>
      <c r="F23" s="2"/>
      <c r="G23" s="2"/>
      <c r="H23" s="2"/>
      <c r="I23" s="2"/>
    </row>
    <row r="24" spans="1:9" x14ac:dyDescent="0.3">
      <c r="A24" s="21"/>
      <c r="B24" s="22"/>
      <c r="C24" s="22"/>
      <c r="D24" s="22"/>
      <c r="E24" s="22"/>
      <c r="F24" s="22"/>
      <c r="G24" s="22"/>
      <c r="H24" s="22"/>
      <c r="I24" s="23"/>
    </row>
    <row r="25" spans="1:9" ht="18" x14ac:dyDescent="0.35">
      <c r="A25" s="24" t="s">
        <v>1629</v>
      </c>
      <c r="B25" s="25"/>
      <c r="C25" s="2"/>
      <c r="D25" s="2"/>
      <c r="E25" s="2"/>
      <c r="F25" s="2"/>
      <c r="G25" s="2"/>
      <c r="H25" s="2"/>
      <c r="I25" s="26"/>
    </row>
    <row r="26" spans="1:9" x14ac:dyDescent="0.3">
      <c r="A26" s="36" t="s">
        <v>6</v>
      </c>
      <c r="B26" s="40" t="s">
        <v>1614</v>
      </c>
      <c r="C26" s="2"/>
      <c r="D26" s="2"/>
      <c r="E26" s="2"/>
      <c r="F26" s="2"/>
      <c r="G26" s="2"/>
      <c r="H26" s="2"/>
      <c r="I26" s="26"/>
    </row>
    <row r="27" spans="1:9" x14ac:dyDescent="0.3">
      <c r="A27" s="37" t="s">
        <v>40</v>
      </c>
      <c r="B27" s="44">
        <v>1083</v>
      </c>
      <c r="C27" s="2"/>
      <c r="D27" s="2"/>
      <c r="E27" s="2"/>
      <c r="F27" s="2"/>
      <c r="G27" s="2"/>
      <c r="H27" s="2"/>
      <c r="I27" s="26"/>
    </row>
    <row r="28" spans="1:9" x14ac:dyDescent="0.3">
      <c r="A28" s="38" t="s">
        <v>46</v>
      </c>
      <c r="B28" s="45">
        <v>935</v>
      </c>
      <c r="C28" s="2"/>
      <c r="D28" s="2"/>
      <c r="E28" s="2"/>
      <c r="F28" s="2"/>
      <c r="G28" s="2"/>
      <c r="H28" s="2"/>
      <c r="I28" s="26"/>
    </row>
    <row r="29" spans="1:9" x14ac:dyDescent="0.3">
      <c r="A29" s="38" t="s">
        <v>22</v>
      </c>
      <c r="B29" s="45">
        <v>928</v>
      </c>
      <c r="C29" s="2"/>
      <c r="D29" s="2"/>
      <c r="E29" s="2"/>
      <c r="F29" s="2"/>
      <c r="G29" s="2"/>
      <c r="H29" s="2"/>
      <c r="I29" s="26"/>
    </row>
    <row r="30" spans="1:9" x14ac:dyDescent="0.3">
      <c r="A30" s="39" t="s">
        <v>16</v>
      </c>
      <c r="B30" s="45">
        <v>5577</v>
      </c>
      <c r="C30" s="2"/>
      <c r="D30" s="2"/>
      <c r="E30" s="2"/>
      <c r="F30" s="2"/>
      <c r="G30" s="2"/>
      <c r="H30" s="2"/>
      <c r="I30" s="26"/>
    </row>
    <row r="31" spans="1:9" x14ac:dyDescent="0.3">
      <c r="A31" s="40" t="s">
        <v>1618</v>
      </c>
      <c r="B31" s="46">
        <v>8523</v>
      </c>
      <c r="C31" s="2"/>
      <c r="D31" s="2"/>
      <c r="E31" s="2"/>
      <c r="F31" s="2"/>
      <c r="G31" s="2"/>
      <c r="H31" s="2"/>
      <c r="I31" s="26"/>
    </row>
    <row r="32" spans="1:9" x14ac:dyDescent="0.3">
      <c r="A32" s="28"/>
      <c r="B32" s="30"/>
      <c r="C32" s="30"/>
      <c r="D32" s="30"/>
      <c r="E32" s="30"/>
      <c r="F32" s="30"/>
      <c r="G32" s="30"/>
      <c r="H32" s="30"/>
      <c r="I32" s="31"/>
    </row>
  </sheetData>
  <mergeCells count="4">
    <mergeCell ref="A1:F1"/>
    <mergeCell ref="A4:B4"/>
    <mergeCell ref="A14:B14"/>
    <mergeCell ref="A25:B25"/>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99A08-12FC-4D4F-9141-ADB499CE36C5}">
  <dimension ref="E1:Z1"/>
  <sheetViews>
    <sheetView showGridLines="0" tabSelected="1" zoomScale="60" zoomScaleNormal="60" workbookViewId="0">
      <selection activeCell="AB13" sqref="AB13"/>
    </sheetView>
  </sheetViews>
  <sheetFormatPr defaultRowHeight="15.6" x14ac:dyDescent="0.3"/>
  <sheetData>
    <row r="1" spans="5:26" ht="50.4" customHeight="1" x14ac:dyDescent="0.3">
      <c r="E1" s="47" t="s">
        <v>1630</v>
      </c>
      <c r="F1" s="47"/>
      <c r="G1" s="47"/>
      <c r="H1" s="47"/>
      <c r="I1" s="47"/>
      <c r="J1" s="47"/>
      <c r="K1" s="47"/>
      <c r="L1" s="47"/>
      <c r="M1" s="47"/>
      <c r="N1" s="47"/>
      <c r="O1" s="47"/>
      <c r="P1" s="47"/>
      <c r="Q1" s="47"/>
      <c r="R1" s="47"/>
      <c r="S1" s="47"/>
      <c r="T1" s="47"/>
      <c r="U1" s="47"/>
      <c r="V1" s="47"/>
      <c r="W1" s="47"/>
      <c r="X1" s="47"/>
      <c r="Y1" s="47"/>
      <c r="Z1" s="47"/>
    </row>
  </sheetData>
  <mergeCells count="1">
    <mergeCell ref="E1:Z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Sheet1</vt:lpstr>
      <vt:lpstr>Sheet2</vt:lpstr>
      <vt:lpstr>Sheet3</vt:lpstr>
      <vt:lpstr>Sheet4</vt:lpstr>
      <vt:lpstr>Sheet5</vt:lpstr>
      <vt:lpstr>Sheet6</vt:lpstr>
      <vt:lpstr>Sheet7</vt:lpstr>
      <vt:lpstr>Sheet8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Htet Aung Khant</cp:lastModifiedBy>
  <dcterms:created xsi:type="dcterms:W3CDTF">2024-06-23T13:11:17Z</dcterms:created>
  <dcterms:modified xsi:type="dcterms:W3CDTF">2025-04-12T12:24:20Z</dcterms:modified>
</cp:coreProperties>
</file>