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M:\WEB\[01]SITE_SDES\Articles_web\[01]A_CREER\1 Fiches-Bilan-environnemental-2024\06_foret_morgane\"/>
    </mc:Choice>
  </mc:AlternateContent>
  <xr:revisionPtr revIDLastSave="0" documentId="13_ncr:1_{216EBB72-3016-49CF-869A-28F1F4ADEBC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Graph 1" sheetId="6" r:id="rId1"/>
    <sheet name="Graph 2" sheetId="9" r:id="rId2"/>
    <sheet name="Graph 3" sheetId="16" r:id="rId3"/>
    <sheet name="Graph 4" sheetId="15" r:id="rId4"/>
    <sheet name="Carte 1" sheetId="13" r:id="rId5"/>
    <sheet name="Carte 2" sheetId="7" r:id="rId6"/>
  </sheets>
  <definedNames>
    <definedName name="_xlnm.Print_Area" localSheetId="0">'Graph 1'!$A$3:$A$12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6" l="1"/>
  <c r="D4" i="16"/>
  <c r="D2" i="15" l="1"/>
  <c r="D3" i="15"/>
</calcChain>
</file>

<file path=xl/sharedStrings.xml><?xml version="1.0" encoding="utf-8"?>
<sst xmlns="http://schemas.openxmlformats.org/spreadsheetml/2006/main" count="219" uniqueCount="141">
  <si>
    <t>Inconnu</t>
  </si>
  <si>
    <t>Favorable</t>
  </si>
  <si>
    <t>Défavorable inadéquat
en amélioration</t>
  </si>
  <si>
    <t>Défavorable inadéquat
stable ou inconnu</t>
  </si>
  <si>
    <t>Défavorable inadéquat
en déclin</t>
  </si>
  <si>
    <t>Défavorable mauvais
en amélioration</t>
  </si>
  <si>
    <t>Défavorable mauvais
stable ou inconnu</t>
  </si>
  <si>
    <t>Défavorable mauvais
en déclin</t>
  </si>
  <si>
    <t>Prairies, landes et fourrés [347]</t>
  </si>
  <si>
    <t>Ecosystèmes humides et aquatiques [422]</t>
  </si>
  <si>
    <t>Ecosystèmes marins [64]</t>
  </si>
  <si>
    <t>Forêts [289]</t>
  </si>
  <si>
    <t>Ecosytèmes littoraux [100]</t>
  </si>
  <si>
    <t>Résineux</t>
  </si>
  <si>
    <t>Feuillus hors peuplier cultivé</t>
  </si>
  <si>
    <t>Peuplier cultivé</t>
  </si>
  <si>
    <t>Stock carbone</t>
  </si>
  <si>
    <t>En %</t>
  </si>
  <si>
    <t>Champ : France métropolitaine.</t>
  </si>
  <si>
    <t>Nombre feux forêt &gt;= 1 ha (Nb)</t>
  </si>
  <si>
    <t>Ain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</si>
  <si>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</si>
  <si>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</si>
  <si>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</si>
  <si>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</si>
  <si>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</si>
  <si>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</si>
  <si>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</si>
  <si>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</si>
  <si>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</si>
  <si>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</si>
  <si>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Cantal</t>
  </si>
  <si>
    <t>Charente</t>
  </si>
  <si>
    <t>Charente-Maritime</t>
  </si>
  <si>
    <t>Corrèze</t>
  </si>
  <si>
    <t>Côte-d'Or</t>
  </si>
  <si>
    <t>Creuse</t>
  </si>
  <si>
    <t>Dordogne</t>
  </si>
  <si>
    <t>Drôme</t>
  </si>
  <si>
    <t>Gard</t>
  </si>
  <si>
    <t>Gironde</t>
  </si>
  <si>
    <t>Hérault</t>
  </si>
  <si>
    <t>Indre</t>
  </si>
  <si>
    <t>Indre-et-Loire</t>
  </si>
  <si>
    <t>Isère</t>
  </si>
  <si>
    <t>Jura</t>
  </si>
  <si>
    <t>Landes</t>
  </si>
  <si>
    <t>Loir-et-Cher</t>
  </si>
  <si>
    <t>Haute-Loire</t>
  </si>
  <si>
    <t>Loiret</t>
  </si>
  <si>
    <t>Lot</t>
  </si>
  <si>
    <t>Lot-et-Garonne</t>
  </si>
  <si>
    <t>Lozère</t>
  </si>
  <si>
    <t>Maine-et-Loire</t>
  </si>
  <si>
    <t>Meurthe-et-Moselle</t>
  </si>
  <si>
    <t>Meuse</t>
  </si>
  <si>
    <t>Morbihan</t>
  </si>
  <si>
    <t>Orne</t>
  </si>
  <si>
    <t>Puy-de-Dôme</t>
  </si>
  <si>
    <t>Pyrénées-Atlantiques</t>
  </si>
  <si>
    <t>Pyrénées-Orientales</t>
  </si>
  <si>
    <t>Sarthe</t>
  </si>
  <si>
    <t>Seine-Maritime</t>
  </si>
  <si>
    <t>Seine-et-Marne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</si>
  <si>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</si>
  <si>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</si>
  <si>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</si>
  <si>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</si>
  <si>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</si>
  <si>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</si>
  <si>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</si>
  <si>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</si>
  <si>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2A</t>
  </si>
  <si>
    <t>Corse-du-Sud</t>
  </si>
  <si>
    <t>2B</t>
  </si>
  <si>
    <t>Haute-Corse</t>
  </si>
  <si>
    <t>CD_dep</t>
  </si>
  <si>
    <t>LB_dep</t>
  </si>
  <si>
    <t>Nombre feux forêt &lt; 1 ha (Nb)</t>
  </si>
  <si>
    <t>Finistère</t>
  </si>
  <si>
    <t>Haut-Rhin</t>
  </si>
  <si>
    <t>Saône-et-Loire</t>
  </si>
  <si>
    <t>Haute-Savoie</t>
  </si>
  <si>
    <t>Vendée</t>
  </si>
  <si>
    <t>Outre-mer</t>
  </si>
  <si>
    <t>France métropolitaine</t>
  </si>
  <si>
    <t>Réserves biologiques (sans double compte)</t>
  </si>
  <si>
    <t>Réserves biologiques intégrales</t>
  </si>
  <si>
    <t>Réserves biologiques dirigées</t>
  </si>
  <si>
    <t>Emprise / Territoire</t>
  </si>
  <si>
    <t>Champ : France</t>
  </si>
  <si>
    <t>Note : analyse faite à partir de 289 évaluations (espèces et habitats) portant sur l'écosystème forestier.</t>
  </si>
  <si>
    <r>
      <rPr>
        <b/>
        <i/>
        <sz val="11"/>
        <color theme="1"/>
        <rFont val="Calibri"/>
        <family val="2"/>
        <scheme val="minor"/>
      </rPr>
      <t>Source</t>
    </r>
    <r>
      <rPr>
        <i/>
        <sz val="11"/>
        <color theme="1"/>
        <rFont val="Calibri"/>
        <family val="2"/>
        <scheme val="minor"/>
      </rPr>
      <t xml:space="preserve"> : BDIFF (https://bdiff.agriculture.gouv.fr/incendies?sort=i.annee&amp;direction=asc&amp;page=232#tab)</t>
    </r>
  </si>
  <si>
    <t>POSSIBILITE : AJOUTER POUR CHAQUE CHOROPLETHE LE NOMBRE DE FEUX &lt;1 HA/ &gt;=1 HA</t>
  </si>
  <si>
    <t>Aisne</t>
  </si>
  <si>
    <t>Allier</t>
  </si>
  <si>
    <t>Calvados</t>
  </si>
  <si>
    <t>Cher</t>
  </si>
  <si>
    <t>Côtes d'Armor</t>
  </si>
  <si>
    <t>Eure</t>
  </si>
  <si>
    <t>Eure-et-Loir</t>
  </si>
  <si>
    <t>Haute-Garonne</t>
  </si>
  <si>
    <t>Gers</t>
  </si>
  <si>
    <t>Ille-et-Vilaine</t>
  </si>
  <si>
    <t>Loire</t>
  </si>
  <si>
    <t>Loire-Atlantique</t>
  </si>
  <si>
    <t>Manche</t>
  </si>
  <si>
    <t>Haute-Marne</t>
  </si>
  <si>
    <t>Mayenne</t>
  </si>
  <si>
    <t>Moselle</t>
  </si>
  <si>
    <t>Nièvre</t>
  </si>
  <si>
    <t>Nord</t>
  </si>
  <si>
    <t>Oise</t>
  </si>
  <si>
    <t>Pas-de-Calais</t>
  </si>
  <si>
    <t>Hautes-Pyrénées</t>
  </si>
  <si>
    <t>Bas-Rhin</t>
  </si>
  <si>
    <t>Rhône</t>
  </si>
  <si>
    <t>Haute-Saône</t>
  </si>
  <si>
    <t>Savoie</t>
  </si>
  <si>
    <t>Yvelines</t>
  </si>
  <si>
    <t>Deux-Sèvres</t>
  </si>
  <si>
    <t>Somme</t>
  </si>
  <si>
    <t>Territoire-de-Belfort</t>
  </si>
  <si>
    <t>Essonne</t>
  </si>
  <si>
    <t>Val-D'Oise</t>
  </si>
  <si>
    <r>
      <rPr>
        <b/>
        <i/>
        <sz val="9"/>
        <color theme="1"/>
        <rFont val="Arial"/>
        <family val="2"/>
      </rPr>
      <t>Source</t>
    </r>
    <r>
      <rPr>
        <i/>
        <sz val="9"/>
        <color theme="1"/>
        <rFont val="Arial"/>
        <family val="2"/>
      </rPr>
      <t xml:space="preserve"> : Patrinat, INPN, 2023</t>
    </r>
  </si>
  <si>
    <t>Zones cœurs des parcs nationaux</t>
  </si>
  <si>
    <t>Arrêtés de protection (biotope, géotope, d'habitats naturels)</t>
  </si>
  <si>
    <t>Réserves nationales de chasse et de faune sauvage</t>
  </si>
  <si>
    <t>Réserves biologiques (intégrales et dirigées)</t>
  </si>
  <si>
    <t>Réserves naturelles (nationales, régionales et de Corse)</t>
  </si>
  <si>
    <t>Taux de boisement par département en France métropolitaine, en 2023</t>
  </si>
  <si>
    <r>
      <t xml:space="preserve">Note : l’année moyenne 2017 correspond aux campagnes d’inventaires de 2015 à 2019.
Champ : toute la forêt.
</t>
    </r>
    <r>
      <rPr>
        <b/>
        <i/>
        <sz val="11"/>
        <color theme="1"/>
        <rFont val="Calibri"/>
        <family val="2"/>
        <scheme val="minor"/>
      </rPr>
      <t>Source</t>
    </r>
    <r>
      <rPr>
        <i/>
        <sz val="11"/>
        <color theme="1"/>
        <rFont val="Calibri"/>
        <family val="2"/>
        <scheme val="minor"/>
      </rPr>
      <t xml:space="preserve"> : IGN, inventaire forestier national, 2023. Traitements : SDES, 2024
</t>
    </r>
  </si>
  <si>
    <t>Graphique 1 : état de conservation des espèces et habitats remarquables sélectionnés pour l'écosystème forestier sur la période 2013-2018</t>
  </si>
  <si>
    <t>Graphique 2 : stock de carbone dans la biomasse ligneuse, en 2022</t>
  </si>
  <si>
    <r>
      <rPr>
        <b/>
        <i/>
        <sz val="11"/>
        <color theme="1"/>
        <rFont val="Calibri"/>
        <family val="2"/>
        <scheme val="minor"/>
      </rPr>
      <t>Source</t>
    </r>
    <r>
      <rPr>
        <i/>
        <sz val="11"/>
        <color theme="1"/>
        <rFont val="Calibri"/>
        <family val="2"/>
        <scheme val="minor"/>
      </rPr>
      <t xml:space="preserve"> : compte de la forêt, 2024</t>
    </r>
  </si>
  <si>
    <t>Nombre de feux de forêt et de végétation, par département, en 2023</t>
  </si>
  <si>
    <t xml:space="preserve">Graphique 4 : surface des réserves biologiques intégrales et dirigées en France, en 2024 </t>
  </si>
  <si>
    <t xml:space="preserve">Graphique 3 : surface de forêt par type d’aire protégée sous statut de protection réglementaire, en 2024 </t>
  </si>
  <si>
    <t>Sources : BD Forêt V2, IGN, 2023 ; Base des espaces protégés, INPN, PatriNat 2024</t>
  </si>
  <si>
    <r>
      <rPr>
        <b/>
        <i/>
        <sz val="12"/>
        <color theme="1"/>
        <rFont val="Arial"/>
        <family val="2"/>
      </rPr>
      <t>Source</t>
    </r>
    <r>
      <rPr>
        <i/>
        <sz val="12"/>
        <color theme="1"/>
        <rFont val="Arial"/>
        <family val="2"/>
      </rPr>
      <t xml:space="preserve"> : UMS PatriNat (AFB-CNRS-MNHN), 3</t>
    </r>
    <r>
      <rPr>
        <i/>
        <vertAlign val="superscript"/>
        <sz val="12"/>
        <color theme="1"/>
        <rFont val="Arial"/>
        <family val="2"/>
      </rPr>
      <t>e</t>
    </r>
    <r>
      <rPr>
        <i/>
        <sz val="12"/>
        <color theme="1"/>
        <rFont val="Arial"/>
        <family val="2"/>
      </rPr>
      <t xml:space="preserve"> rapportage DHFF, 2019. Traitements : UMS PatriNat ; SDES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</si>
</sst>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vertAlign val="superscript"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4" fontId="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Fill="1" applyBorder="1"/>
    <xf numFmtId="0" fontId="1" fillId="4" borderId="2" xfId="0" applyFont="1" applyFill="1" applyBorder="1" applyAlignment="1">
      <alignment horizontal="center"/>
    </xf>
    <xf numFmtId="0" fontId="1" fillId="3" borderId="1" xfId="0" applyFont="1" applyFill="1" applyBorder="1" applyAlignment="1"/>
    <xf numFmtId="3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6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0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13" fillId="2" borderId="0" xfId="0" applyFont="1" applyFill="1"/>
    <xf numFmtId="0" fontId="13" fillId="2" borderId="1" xfId="0" applyFont="1" applyFill="1" applyBorder="1"/>
    <xf numFmtId="0" fontId="13" fillId="2" borderId="1" xfId="0" applyFont="1" applyFill="1" applyBorder="1" applyAlignment="1">
      <alignment wrapText="1"/>
    </xf>
    <xf numFmtId="1" fontId="13" fillId="2" borderId="1" xfId="0" applyNumberFormat="1" applyFont="1" applyFill="1" applyBorder="1" applyAlignment="1">
      <alignment horizontal="center"/>
    </xf>
    <xf numFmtId="0" fontId="14" fillId="2" borderId="0" xfId="0" applyFont="1" applyFill="1"/>
    <xf numFmtId="1" fontId="1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66840"/>
      <color rgb="FFE60000"/>
      <color rgb="FF8C0000"/>
      <color rgb="FFB40000"/>
      <color rgb="FFF29600"/>
      <color rgb="FFFFE600"/>
      <color rgb="FFFF2525"/>
      <color rgb="FF760000"/>
      <color rgb="FFFFA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4419490183004"/>
          <c:y val="0.11497247230605134"/>
          <c:w val="0.5204269407044787"/>
          <c:h val="0.73449103580587838"/>
        </c:manualLayout>
      </c:layout>
      <c:doughnutChart>
        <c:varyColors val="1"/>
        <c:ser>
          <c:idx val="0"/>
          <c:order val="0"/>
          <c:tx>
            <c:strRef>
              <c:f>'Graph 1'!$B$3</c:f>
              <c:strCache>
                <c:ptCount val="1"/>
                <c:pt idx="0">
                  <c:v>Forêts [289]</c:v>
                </c:pt>
              </c:strCache>
            </c:strRef>
          </c:tx>
          <c:dPt>
            <c:idx val="0"/>
            <c:bubble3D val="0"/>
            <c:spPr>
              <a:solidFill>
                <a:srgbClr val="8C0000"/>
              </a:solidFill>
            </c:spPr>
            <c:extLst>
              <c:ext xmlns:c16="http://schemas.microsoft.com/office/drawing/2014/chart" uri="{C3380CC4-5D6E-409C-BE32-E72D297353CC}">
                <c16:uniqueId val="{00000001-1373-4E64-8FD8-CF631C1E1D2A}"/>
              </c:ext>
            </c:extLst>
          </c:dPt>
          <c:dPt>
            <c:idx val="1"/>
            <c:bubble3D val="0"/>
            <c:spPr>
              <a:solidFill>
                <a:srgbClr val="B40000"/>
              </a:solidFill>
            </c:spPr>
            <c:extLst>
              <c:ext xmlns:c16="http://schemas.microsoft.com/office/drawing/2014/chart" uri="{C3380CC4-5D6E-409C-BE32-E72D297353CC}">
                <c16:uniqueId val="{00000003-1373-4E64-8FD8-CF631C1E1D2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373-4E64-8FD8-CF631C1E1D2A}"/>
              </c:ext>
            </c:extLst>
          </c:dPt>
          <c:dPt>
            <c:idx val="3"/>
            <c:bubble3D val="0"/>
            <c:spPr>
              <a:solidFill>
                <a:srgbClr val="F29600"/>
              </a:solidFill>
            </c:spPr>
            <c:extLst>
              <c:ext xmlns:c16="http://schemas.microsoft.com/office/drawing/2014/chart" uri="{C3380CC4-5D6E-409C-BE32-E72D297353CC}">
                <c16:uniqueId val="{00000007-1373-4E64-8FD8-CF631C1E1D2A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1373-4E64-8FD8-CF631C1E1D2A}"/>
              </c:ext>
            </c:extLst>
          </c:dPt>
          <c:dPt>
            <c:idx val="5"/>
            <c:bubble3D val="0"/>
            <c:spPr>
              <a:solidFill>
                <a:srgbClr val="FFE600"/>
              </a:solidFill>
            </c:spPr>
            <c:extLst>
              <c:ext xmlns:c16="http://schemas.microsoft.com/office/drawing/2014/chart" uri="{C3380CC4-5D6E-409C-BE32-E72D297353CC}">
                <c16:uniqueId val="{0000000B-1373-4E64-8FD8-CF631C1E1D2A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D-1373-4E64-8FD8-CF631C1E1D2A}"/>
              </c:ext>
            </c:extLst>
          </c:dPt>
          <c:dPt>
            <c:idx val="7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1373-4E64-8FD8-CF631C1E1D2A}"/>
              </c:ext>
            </c:extLst>
          </c:dPt>
          <c:dLbls>
            <c:dLbl>
              <c:idx val="0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12 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373-4E64-8FD8-CF631C1E1D2A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9 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373-4E64-8FD8-CF631C1E1D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373-4E64-8FD8-CF631C1E1D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373-4E64-8FD8-CF631C1E1D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26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373-4E64-8FD8-CF631C1E1D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373-4E64-8FD8-CF631C1E1D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31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373-4E64-8FD8-CF631C1E1D2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11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373-4E64-8FD8-CF631C1E1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'Graph 1'!$A$4:$A$11</c:f>
              <c:strCache>
                <c:ptCount val="8"/>
                <c:pt idx="0">
                  <c:v>Défavorable mauvais
en déclin</c:v>
                </c:pt>
                <c:pt idx="1">
                  <c:v>Défavorable mauvais
stable ou inconnu</c:v>
                </c:pt>
                <c:pt idx="2">
                  <c:v>Défavorable mauvais
en amélioration</c:v>
                </c:pt>
                <c:pt idx="3">
                  <c:v>Défavorable inadéquat
en déclin</c:v>
                </c:pt>
                <c:pt idx="4">
                  <c:v>Défavorable inadéquat
stable ou inconnu</c:v>
                </c:pt>
                <c:pt idx="5">
                  <c:v>Défavorable inadéquat
en amélioration</c:v>
                </c:pt>
                <c:pt idx="6">
                  <c:v>Favorable</c:v>
                </c:pt>
                <c:pt idx="7">
                  <c:v>Inconnu</c:v>
                </c:pt>
              </c:strCache>
            </c:strRef>
          </c:cat>
          <c:val>
            <c:numRef>
              <c:f>'Graph 1'!$B$4:$B$11</c:f>
              <c:numCache>
                <c:formatCode>0</c:formatCode>
                <c:ptCount val="8"/>
                <c:pt idx="0">
                  <c:v>12.456747404844291</c:v>
                </c:pt>
                <c:pt idx="1">
                  <c:v>8.9965397923875425</c:v>
                </c:pt>
                <c:pt idx="2">
                  <c:v>0.34602076124567471</c:v>
                </c:pt>
                <c:pt idx="3">
                  <c:v>5.1903114186851207</c:v>
                </c:pt>
                <c:pt idx="4">
                  <c:v>26.297577854671282</c:v>
                </c:pt>
                <c:pt idx="5">
                  <c:v>4.844290657439446</c:v>
                </c:pt>
                <c:pt idx="6">
                  <c:v>30.79584775086505</c:v>
                </c:pt>
                <c:pt idx="7">
                  <c:v>11.072664359861591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73-4E64-8FD8-CF631C1E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9327838572312106"/>
          <c:y val="0.21862705647809794"/>
          <c:w val="0.19501936732824057"/>
          <c:h val="0.53083514108245011"/>
        </c:manualLayout>
      </c:layout>
      <c:overlay val="0"/>
      <c:txPr>
        <a:bodyPr/>
        <a:lstStyle/>
        <a:p>
          <a:pPr>
            <a:defRPr baseline="0">
              <a:solidFill>
                <a:sysClr val="windowText" lastClr="000000"/>
              </a:solidFill>
              <a:latin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74649139931888E-2"/>
          <c:y val="0.11045845904775924"/>
          <c:w val="0.5784525281447257"/>
          <c:h val="0.8283166379350510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24C-40FF-98AB-6FEC3771697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F24C-40FF-98AB-6FEC37716979}"/>
              </c:ext>
            </c:extLst>
          </c:dPt>
          <c:dLbls>
            <c:dLbl>
              <c:idx val="0"/>
              <c:layout>
                <c:manualLayout>
                  <c:x val="1.9811788013868251E-3"/>
                  <c:y val="-0.11162790697674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24C-40FF-98AB-6FEC377169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74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4C-40FF-98AB-6FEC377169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DD8-4FF8-9AE9-B9CA24EA49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'Graph 2'!$B$4:$B$6</c:f>
              <c:strCache>
                <c:ptCount val="3"/>
                <c:pt idx="0">
                  <c:v>Peuplier cultivé</c:v>
                </c:pt>
                <c:pt idx="1">
                  <c:v>Feuillus hors peuplier cultivé</c:v>
                </c:pt>
                <c:pt idx="2">
                  <c:v>Résineux</c:v>
                </c:pt>
              </c:strCache>
            </c:strRef>
          </c:cat>
          <c:val>
            <c:numRef>
              <c:f>'Graph 2'!$A$4:$A$6</c:f>
              <c:numCache>
                <c:formatCode>General</c:formatCode>
                <c:ptCount val="3"/>
                <c:pt idx="0">
                  <c:v>9447800.371184703</c:v>
                </c:pt>
                <c:pt idx="1">
                  <c:v>962217120.69817185</c:v>
                </c:pt>
                <c:pt idx="2">
                  <c:v>320111835.40032196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C-40FF-98AB-6FEC3771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85136479039674"/>
          <c:y val="0.38830885674174453"/>
          <c:w val="0.2817384453986343"/>
          <c:h val="0.29268403365467166"/>
        </c:manualLayout>
      </c:layout>
      <c:overlay val="0"/>
      <c:txPr>
        <a:bodyPr/>
        <a:lstStyle/>
        <a:p>
          <a:pPr rtl="0">
            <a:defRPr sz="1000" baseline="0">
              <a:solidFill>
                <a:sysClr val="windowText" lastClr="000000"/>
              </a:solidFill>
              <a:latin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3'!$A$4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solidFill>
              <a:srgbClr val="1668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3'!$B$3:$F$3</c:f>
              <c:strCache>
                <c:ptCount val="5"/>
                <c:pt idx="0">
                  <c:v>Zones cœurs des parcs nationaux</c:v>
                </c:pt>
                <c:pt idx="1">
                  <c:v>Arrêtés de protection (biotope, géotope, d'habitats naturels)</c:v>
                </c:pt>
                <c:pt idx="2">
                  <c:v>Réserves naturelles (nationales, régionales et de Corse)</c:v>
                </c:pt>
                <c:pt idx="3">
                  <c:v>Réserves biologiques (intégrales et dirigées)</c:v>
                </c:pt>
                <c:pt idx="4">
                  <c:v>Réserves nationales de chasse et de faune sauvage</c:v>
                </c:pt>
              </c:strCache>
            </c:strRef>
          </c:cat>
          <c:val>
            <c:numRef>
              <c:f>'Graph 3'!$B$4:$F$4</c:f>
              <c:numCache>
                <c:formatCode>#,##0</c:formatCode>
                <c:ptCount val="5"/>
                <c:pt idx="0">
                  <c:v>162231</c:v>
                </c:pt>
                <c:pt idx="1">
                  <c:v>106018</c:v>
                </c:pt>
                <c:pt idx="2">
                  <c:v>93170</c:v>
                </c:pt>
                <c:pt idx="3">
                  <c:v>42377</c:v>
                </c:pt>
                <c:pt idx="4">
                  <c:v>16094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6-4154-B32D-F45D88E8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657151"/>
        <c:axId val="1702660895"/>
      </c:barChart>
      <c:catAx>
        <c:axId val="17026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02660895"/>
        <c:crosses val="autoZero"/>
        <c:auto val="1"/>
        <c:lblAlgn val="ctr"/>
        <c:lblOffset val="100"/>
        <c:noMultiLvlLbl val="0"/>
      </c:catAx>
      <c:valAx>
        <c:axId val="1702660895"/>
        <c:scaling>
          <c:orientation val="minMax"/>
          <c:max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0265715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'Graph 4'!$A$2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solidFill>
              <a:srgbClr val="16684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4'!$B$1:$D$1</c:f>
              <c:strCache>
                <c:ptCount val="3"/>
                <c:pt idx="0">
                  <c:v>Réserves biologiques dirigées</c:v>
                </c:pt>
                <c:pt idx="1">
                  <c:v>Réserves biologiques intégrales</c:v>
                </c:pt>
                <c:pt idx="2">
                  <c:v>Réserves biologiques (sans double compte)</c:v>
                </c:pt>
              </c:strCache>
            </c:strRef>
          </c:cat>
          <c:val>
            <c:numRef>
              <c:f>'Graph 4'!$B$2:$D$2</c:f>
              <c:numCache>
                <c:formatCode>#\ ##0.0</c:formatCode>
                <c:ptCount val="3"/>
                <c:pt idx="0">
                  <c:v>25436.7</c:v>
                </c:pt>
                <c:pt idx="1">
                  <c:v>23083.5</c:v>
                </c:pt>
                <c:pt idx="2">
                  <c:v>48520.2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7-41BC-9FBC-246226A29BCC}"/>
            </c:ext>
          </c:extLst>
        </c:ser>
        <c:ser>
          <c:idx val="1"/>
          <c:order val="1"/>
          <c:tx>
            <c:strRef>
              <c:f>'Graph 4'!$A$3</c:f>
              <c:strCache>
                <c:ptCount val="1"/>
                <c:pt idx="0">
                  <c:v>Outre-mer</c:v>
                </c:pt>
              </c:strCache>
            </c:strRef>
          </c:tx>
          <c:spPr>
            <a:solidFill>
              <a:srgbClr val="13D368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4'!$B$1:$D$1</c:f>
              <c:strCache>
                <c:ptCount val="3"/>
                <c:pt idx="0">
                  <c:v>Réserves biologiques dirigées</c:v>
                </c:pt>
                <c:pt idx="1">
                  <c:v>Réserves biologiques intégrales</c:v>
                </c:pt>
                <c:pt idx="2">
                  <c:v>Réserves biologiques (sans double compte)</c:v>
                </c:pt>
              </c:strCache>
            </c:strRef>
          </c:cat>
          <c:val>
            <c:numRef>
              <c:f>'Graph 4'!$B$3:$D$3</c:f>
              <c:numCache>
                <c:formatCode>#\ ##0.0</c:formatCode>
                <c:ptCount val="3"/>
                <c:pt idx="0">
                  <c:v>6621.9</c:v>
                </c:pt>
                <c:pt idx="1">
                  <c:v>81312.3</c:v>
                </c:pt>
                <c:pt idx="2">
                  <c:v>87934.2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7-41BC-9FBC-246226A2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054015"/>
        <c:axId val="875053599"/>
      </c:barChart>
      <c:catAx>
        <c:axId val="87505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75053599"/>
        <c:crosses val="autoZero"/>
        <c:auto val="1"/>
        <c:lblAlgn val="ctr"/>
        <c:lblOffset val="100"/>
        <c:noMultiLvlLbl val="0"/>
      </c:catAx>
      <c:valAx>
        <c:axId val="875053599"/>
        <c:scaling>
          <c:orientation val="minMax"/>
          <c:max val="1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75054015"/>
        <c:crosses val="autoZero"/>
        <c:crossBetween val="between"/>
        <c:majorUnit val="50000"/>
        <c:min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49988714602086"/>
          <c:y val="0.93637818098824599"/>
          <c:w val="0.42390626427373829"/>
          <c:h val="4.623051466392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184731" cy="264560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415617" y="5244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0</xdr:col>
      <xdr:colOff>664883</xdr:colOff>
      <xdr:row>15</xdr:row>
      <xdr:rowOff>174812</xdr:rowOff>
    </xdr:from>
    <xdr:to>
      <xdr:col>4</xdr:col>
      <xdr:colOff>1057090</xdr:colOff>
      <xdr:row>44</xdr:row>
      <xdr:rowOff>33618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3</xdr:row>
      <xdr:rowOff>0</xdr:rowOff>
    </xdr:from>
    <xdr:to>
      <xdr:col>10</xdr:col>
      <xdr:colOff>38101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5</xdr:row>
      <xdr:rowOff>19049</xdr:rowOff>
    </xdr:from>
    <xdr:to>
      <xdr:col>7</xdr:col>
      <xdr:colOff>352425</xdr:colOff>
      <xdr:row>33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29526</xdr:colOff>
      <xdr:row>5</xdr:row>
      <xdr:rowOff>165735</xdr:rowOff>
    </xdr:from>
    <xdr:to>
      <xdr:col>8</xdr:col>
      <xdr:colOff>91440</xdr:colOff>
      <xdr:row>29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1</xdr:row>
      <xdr:rowOff>142875</xdr:rowOff>
    </xdr:from>
    <xdr:to>
      <xdr:col>6</xdr:col>
      <xdr:colOff>312666</xdr:colOff>
      <xdr:row>22</xdr:row>
      <xdr:rowOff>171450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" y="523875"/>
          <a:ext cx="4751317" cy="4029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134470</xdr:colOff>
      <xdr:row>1</xdr:row>
      <xdr:rowOff>112058</xdr:rowOff>
    </xdr:from>
    <xdr:to>
      <xdr:col>8</xdr:col>
      <xdr:colOff>110783</xdr:colOff>
      <xdr:row>16</xdr:row>
      <xdr:rowOff>89647</xdr:rowOff>
    </xdr:to>
    <xdr:grpSp>
      <xdr:nvGrpSpPr>
        <xdr:cNvPr id="6" name="Groupe 5">
          <a:extLst>
            <a:ext uri="{FF2B5EF4-FFF2-40B4-BE49-F238E27FC236}">
              <a16:creationId xmlns:a16="http://schemas.microsoft.com/office/drawing/2014/main" id="{7A590C07-44DC-44D7-9508-4E8464C21FD0}"/>
            </a:ext>
          </a:extLst>
        </xdr:cNvPr>
        <xdr:cNvGrpSpPr/>
      </xdr:nvGrpSpPr>
      <xdr:grpSpPr>
        <a:xfrm>
          <a:off x="926950" y="340658"/>
          <a:ext cx="5523673" cy="2720789"/>
          <a:chOff x="896470" y="302558"/>
          <a:chExt cx="5310313" cy="2835089"/>
        </a:xfrm>
      </xdr:grpSpPr>
      <xdr:pic>
        <xdr:nvPicPr>
          <xdr:cNvPr id="4" name="Image 3">
            <a:extLst>
              <a:ext uri="{FF2B5EF4-FFF2-40B4-BE49-F238E27FC236}">
                <a16:creationId xmlns:a16="http://schemas.microsoft.com/office/drawing/2014/main" id="{FAEF2691-F0F9-45DE-A1DD-4663C1BDFC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29853" y="324970"/>
            <a:ext cx="2676930" cy="2812677"/>
          </a:xfrm>
          <a:prstGeom prst="rect">
            <a:avLst/>
          </a:prstGeom>
        </xdr:spPr>
      </xdr:pic>
      <xdr:pic>
        <xdr:nvPicPr>
          <xdr:cNvPr id="5" name="Image 4">
            <a:extLst>
              <a:ext uri="{FF2B5EF4-FFF2-40B4-BE49-F238E27FC236}">
                <a16:creationId xmlns:a16="http://schemas.microsoft.com/office/drawing/2014/main" id="{02535518-C91F-45C1-90CC-F076F419C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6470" y="302558"/>
            <a:ext cx="2675905" cy="28116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"/>
  <sheetViews>
    <sheetView showGridLines="0" tabSelected="1" zoomScale="60" zoomScaleNormal="60" workbookViewId="0"/>
  </sheetViews>
  <sheetFormatPr baseColWidth="10" defaultColWidth="11.44140625" defaultRowHeight="14.4" x14ac:dyDescent="0.3"/>
  <cols>
    <col min="1" max="1" width="25.44140625" style="29" customWidth="1"/>
    <col min="2" max="2" width="13.21875" style="29" customWidth="1"/>
    <col min="3" max="3" width="33.33203125" style="29" customWidth="1"/>
    <col min="4" max="4" width="44.88671875" style="29" customWidth="1"/>
    <col min="5" max="5" width="27.6640625" style="29" customWidth="1"/>
    <col min="6" max="6" width="27.44140625" style="29" customWidth="1"/>
    <col min="7" max="9" width="11.44140625" style="29"/>
    <col min="10" max="16384" width="11.44140625" style="1"/>
  </cols>
  <sheetData>
    <row r="1" spans="1:6" ht="21" x14ac:dyDescent="0.4">
      <c r="A1" s="28" t="s">
        <v>133</v>
      </c>
    </row>
    <row r="3" spans="1:6" ht="15.6" x14ac:dyDescent="0.3">
      <c r="A3" s="32"/>
      <c r="B3" s="33" t="s">
        <v>11</v>
      </c>
      <c r="C3" s="33" t="s">
        <v>8</v>
      </c>
      <c r="D3" s="33" t="s">
        <v>9</v>
      </c>
      <c r="E3" s="33" t="s">
        <v>12</v>
      </c>
      <c r="F3" s="33" t="s">
        <v>10</v>
      </c>
    </row>
    <row r="4" spans="1:6" ht="30.6" x14ac:dyDescent="0.3">
      <c r="A4" s="34" t="s">
        <v>7</v>
      </c>
      <c r="B4" s="35">
        <v>12.456747404844291</v>
      </c>
      <c r="C4" s="35">
        <v>16.714697406340058</v>
      </c>
      <c r="D4" s="35">
        <v>23.459715639810426</v>
      </c>
      <c r="E4" s="35">
        <v>19</v>
      </c>
      <c r="F4" s="35">
        <v>12.5</v>
      </c>
    </row>
    <row r="5" spans="1:6" ht="30.6" x14ac:dyDescent="0.3">
      <c r="A5" s="34" t="s">
        <v>6</v>
      </c>
      <c r="B5" s="35">
        <v>8.9965397923875425</v>
      </c>
      <c r="C5" s="35">
        <v>8.3573487031700289</v>
      </c>
      <c r="D5" s="35">
        <v>13.507109004739336</v>
      </c>
      <c r="E5" s="35">
        <v>21</v>
      </c>
      <c r="F5" s="35">
        <v>15.625</v>
      </c>
    </row>
    <row r="6" spans="1:6" ht="30.6" x14ac:dyDescent="0.3">
      <c r="A6" s="34" t="s">
        <v>5</v>
      </c>
      <c r="B6" s="35">
        <v>0.34602076124567471</v>
      </c>
      <c r="C6" s="35">
        <v>0.57636887608069165</v>
      </c>
      <c r="D6" s="35">
        <v>0.7109004739336493</v>
      </c>
      <c r="E6" s="35">
        <v>0</v>
      </c>
      <c r="F6" s="35">
        <v>0</v>
      </c>
    </row>
    <row r="7" spans="1:6" ht="30.6" x14ac:dyDescent="0.3">
      <c r="A7" s="34" t="s">
        <v>4</v>
      </c>
      <c r="B7" s="35">
        <v>5.1903114186851207</v>
      </c>
      <c r="C7" s="35">
        <v>9.2219020172910664</v>
      </c>
      <c r="D7" s="35">
        <v>11.611374407582938</v>
      </c>
      <c r="E7" s="35">
        <v>10</v>
      </c>
      <c r="F7" s="35">
        <v>6.25</v>
      </c>
    </row>
    <row r="8" spans="1:6" ht="30.6" x14ac:dyDescent="0.3">
      <c r="A8" s="34" t="s">
        <v>3</v>
      </c>
      <c r="B8" s="35">
        <v>26.297577854671282</v>
      </c>
      <c r="C8" s="35">
        <v>24.495677233429394</v>
      </c>
      <c r="D8" s="35">
        <v>26.540284360189574</v>
      </c>
      <c r="E8" s="35">
        <v>26</v>
      </c>
      <c r="F8" s="35">
        <v>12.5</v>
      </c>
    </row>
    <row r="9" spans="1:6" ht="30.6" x14ac:dyDescent="0.3">
      <c r="A9" s="34" t="s">
        <v>2</v>
      </c>
      <c r="B9" s="35">
        <v>4.844290657439446</v>
      </c>
      <c r="C9" s="35">
        <v>3.4582132564841497</v>
      </c>
      <c r="D9" s="35">
        <v>2.3696682464454977</v>
      </c>
      <c r="E9" s="35">
        <v>2</v>
      </c>
      <c r="F9" s="35">
        <v>1.5625</v>
      </c>
    </row>
    <row r="10" spans="1:6" ht="15.6" x14ac:dyDescent="0.3">
      <c r="A10" s="33" t="s">
        <v>1</v>
      </c>
      <c r="B10" s="35">
        <v>30.79584775086505</v>
      </c>
      <c r="C10" s="35">
        <v>30.259365994236312</v>
      </c>
      <c r="D10" s="35">
        <v>15.402843601895734</v>
      </c>
      <c r="E10" s="35">
        <v>16</v>
      </c>
      <c r="F10" s="35">
        <v>6.25</v>
      </c>
    </row>
    <row r="11" spans="1:6" ht="15.6" x14ac:dyDescent="0.3">
      <c r="A11" s="33" t="s">
        <v>0</v>
      </c>
      <c r="B11" s="35">
        <v>11.072664359861591</v>
      </c>
      <c r="C11" s="35">
        <v>6.9164265129682994</v>
      </c>
      <c r="D11" s="35">
        <v>6.3981042654028437</v>
      </c>
      <c r="E11" s="35">
        <v>6</v>
      </c>
      <c r="F11" s="35">
        <v>45.3125</v>
      </c>
    </row>
    <row r="12" spans="1:6" ht="15.6" x14ac:dyDescent="0.3">
      <c r="A12" s="36" t="s">
        <v>91</v>
      </c>
      <c r="B12" s="37"/>
      <c r="C12" s="37"/>
      <c r="D12" s="37"/>
      <c r="E12" s="37"/>
      <c r="F12" s="37"/>
    </row>
    <row r="13" spans="1:6" ht="18" x14ac:dyDescent="0.3">
      <c r="A13" s="36" t="s">
        <v>140</v>
      </c>
      <c r="B13" s="32"/>
      <c r="C13" s="32"/>
      <c r="D13" s="32"/>
      <c r="E13" s="32"/>
      <c r="F13" s="32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/>
  </sheetViews>
  <sheetFormatPr baseColWidth="10" defaultRowHeight="14.4" x14ac:dyDescent="0.3"/>
  <cols>
    <col min="2" max="2" width="27.77734375" customWidth="1"/>
  </cols>
  <sheetData>
    <row r="1" spans="1:2" ht="18" x14ac:dyDescent="0.35">
      <c r="A1" s="21" t="s">
        <v>134</v>
      </c>
    </row>
    <row r="2" spans="1:2" x14ac:dyDescent="0.3">
      <c r="A2" s="4" t="s">
        <v>17</v>
      </c>
    </row>
    <row r="3" spans="1:2" x14ac:dyDescent="0.3">
      <c r="A3" s="2">
        <v>1291776756.4696784</v>
      </c>
      <c r="B3" s="3" t="s">
        <v>16</v>
      </c>
    </row>
    <row r="4" spans="1:2" x14ac:dyDescent="0.3">
      <c r="A4" s="2">
        <v>9447800.371184703</v>
      </c>
      <c r="B4" s="2" t="s">
        <v>15</v>
      </c>
    </row>
    <row r="5" spans="1:2" x14ac:dyDescent="0.3">
      <c r="A5" s="2">
        <v>962217120.69817185</v>
      </c>
      <c r="B5" s="2" t="s">
        <v>14</v>
      </c>
    </row>
    <row r="6" spans="1:2" x14ac:dyDescent="0.3">
      <c r="A6" s="2">
        <v>320111835.40032196</v>
      </c>
      <c r="B6" s="2" t="s">
        <v>13</v>
      </c>
    </row>
    <row r="7" spans="1:2" x14ac:dyDescent="0.3">
      <c r="A7" s="5" t="s">
        <v>18</v>
      </c>
    </row>
    <row r="8" spans="1:2" x14ac:dyDescent="0.3">
      <c r="A8" s="5" t="s">
        <v>135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showGridLines="0" workbookViewId="0"/>
  </sheetViews>
  <sheetFormatPr baseColWidth="10" defaultColWidth="11.44140625" defaultRowHeight="14.4" x14ac:dyDescent="0.3"/>
  <cols>
    <col min="1" max="1" width="21.21875" style="1" customWidth="1"/>
    <col min="2" max="9" width="18.77734375" style="1" customWidth="1"/>
    <col min="10" max="16384" width="11.44140625" style="1"/>
  </cols>
  <sheetData>
    <row r="1" spans="1:6" s="25" customFormat="1" ht="13.8" x14ac:dyDescent="0.3">
      <c r="A1" s="24" t="s">
        <v>138</v>
      </c>
    </row>
    <row r="3" spans="1:6" ht="60" customHeight="1" x14ac:dyDescent="0.3">
      <c r="A3" s="10" t="s">
        <v>89</v>
      </c>
      <c r="B3" s="10" t="s">
        <v>126</v>
      </c>
      <c r="C3" s="10" t="s">
        <v>127</v>
      </c>
      <c r="D3" s="10" t="s">
        <v>130</v>
      </c>
      <c r="E3" s="10" t="s">
        <v>129</v>
      </c>
      <c r="F3" s="10" t="s">
        <v>128</v>
      </c>
    </row>
    <row r="4" spans="1:6" x14ac:dyDescent="0.3">
      <c r="A4" s="2" t="s">
        <v>85</v>
      </c>
      <c r="B4" s="19">
        <v>162231</v>
      </c>
      <c r="C4" s="19">
        <f>103445+98+2475</f>
        <v>106018</v>
      </c>
      <c r="D4" s="19">
        <f>70338+21322+1510</f>
        <v>93170</v>
      </c>
      <c r="E4" s="19">
        <v>42377</v>
      </c>
      <c r="F4" s="19">
        <v>16094</v>
      </c>
    </row>
    <row r="35" spans="1:1" x14ac:dyDescent="0.3">
      <c r="A35" s="27" t="s">
        <v>18</v>
      </c>
    </row>
    <row r="36" spans="1:1" x14ac:dyDescent="0.3">
      <c r="A36" s="27" t="s">
        <v>139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showGridLines="0" zoomScaleNormal="100" workbookViewId="0"/>
  </sheetViews>
  <sheetFormatPr baseColWidth="10" defaultRowHeight="14.4" x14ac:dyDescent="0.3"/>
  <cols>
    <col min="1" max="1" width="43.5546875" bestFit="1" customWidth="1"/>
    <col min="2" max="4" width="14.77734375" customWidth="1"/>
  </cols>
  <sheetData>
    <row r="1" spans="1:4" ht="57.6" x14ac:dyDescent="0.3">
      <c r="A1" s="10" t="s">
        <v>89</v>
      </c>
      <c r="B1" s="10" t="s">
        <v>88</v>
      </c>
      <c r="C1" s="10" t="s">
        <v>87</v>
      </c>
      <c r="D1" s="10" t="s">
        <v>86</v>
      </c>
    </row>
    <row r="2" spans="1:4" x14ac:dyDescent="0.3">
      <c r="A2" s="2" t="s">
        <v>85</v>
      </c>
      <c r="B2" s="20">
        <v>25436.7</v>
      </c>
      <c r="C2" s="20">
        <v>23083.5</v>
      </c>
      <c r="D2" s="20">
        <f>B2+C2</f>
        <v>48520.2</v>
      </c>
    </row>
    <row r="3" spans="1:4" x14ac:dyDescent="0.3">
      <c r="A3" s="2" t="s">
        <v>84</v>
      </c>
      <c r="B3" s="20">
        <v>6621.9</v>
      </c>
      <c r="C3" s="20">
        <v>81312.3</v>
      </c>
      <c r="D3" s="20">
        <f>B3+C3</f>
        <v>87934.2</v>
      </c>
    </row>
    <row r="4" spans="1:4" x14ac:dyDescent="0.3">
      <c r="A4" s="11"/>
      <c r="B4" s="12"/>
      <c r="C4" s="12"/>
      <c r="D4" s="12"/>
    </row>
    <row r="5" spans="1:4" x14ac:dyDescent="0.3">
      <c r="A5" s="30" t="s">
        <v>137</v>
      </c>
      <c r="B5" s="30"/>
      <c r="C5" s="30"/>
      <c r="D5" s="30"/>
    </row>
    <row r="6" spans="1:4" x14ac:dyDescent="0.3">
      <c r="A6" s="26"/>
      <c r="B6" s="26"/>
      <c r="C6" s="26"/>
      <c r="D6" s="26"/>
    </row>
    <row r="32" spans="1:1" x14ac:dyDescent="0.3">
      <c r="A32" s="13" t="s">
        <v>90</v>
      </c>
    </row>
    <row r="33" spans="1:1" x14ac:dyDescent="0.3">
      <c r="A33" s="13" t="s">
        <v>125</v>
      </c>
    </row>
  </sheetData>
  <mergeCells count="1">
    <mergeCell ref="A5:D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showGridLines="0" workbookViewId="0"/>
  </sheetViews>
  <sheetFormatPr baseColWidth="10" defaultRowHeight="14.4" x14ac:dyDescent="0.3"/>
  <sheetData>
    <row r="1" spans="1:1" x14ac:dyDescent="0.3">
      <c r="A1" s="9" t="s">
        <v>131</v>
      </c>
    </row>
    <row r="25" spans="1:9" ht="74.25" customHeight="1" x14ac:dyDescent="0.3">
      <c r="A25" s="31" t="s">
        <v>132</v>
      </c>
      <c r="B25" s="31"/>
      <c r="C25" s="31"/>
      <c r="D25" s="31"/>
      <c r="E25" s="31"/>
      <c r="F25" s="31"/>
      <c r="G25" s="31"/>
      <c r="H25" s="31"/>
      <c r="I25" s="31"/>
    </row>
  </sheetData>
  <mergeCells count="1">
    <mergeCell ref="A25:I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84"/>
  <sheetViews>
    <sheetView showGridLines="0" zoomScaleNormal="100" workbookViewId="0"/>
  </sheetViews>
  <sheetFormatPr baseColWidth="10" defaultRowHeight="14.4" x14ac:dyDescent="0.3"/>
  <cols>
    <col min="10" max="10" width="7.77734375" bestFit="1" customWidth="1"/>
    <col min="11" max="11" width="24.21875" bestFit="1" customWidth="1"/>
    <col min="12" max="12" width="28.77734375" bestFit="1" customWidth="1"/>
    <col min="14" max="14" width="24.21875" bestFit="1" customWidth="1"/>
    <col min="15" max="15" width="27.77734375" bestFit="1" customWidth="1"/>
  </cols>
  <sheetData>
    <row r="1" spans="2:15" s="23" customFormat="1" ht="18" x14ac:dyDescent="0.3">
      <c r="B1" s="22" t="s">
        <v>136</v>
      </c>
    </row>
    <row r="2" spans="2:15" x14ac:dyDescent="0.3">
      <c r="J2" s="6" t="s">
        <v>76</v>
      </c>
      <c r="K2" s="6" t="s">
        <v>77</v>
      </c>
      <c r="L2" s="6" t="s">
        <v>19</v>
      </c>
      <c r="M2" s="6" t="s">
        <v>76</v>
      </c>
      <c r="N2" s="6" t="s">
        <v>77</v>
      </c>
      <c r="O2" s="18" t="s">
        <v>78</v>
      </c>
    </row>
    <row r="3" spans="2:15" x14ac:dyDescent="0.3">
      <c r="J3" s="7">
        <v>1</v>
      </c>
      <c r="K3" s="7" t="s">
        <v>20</v>
      </c>
      <c r="L3" s="14">
        <v>5</v>
      </c>
      <c r="M3" s="7">
        <v>1</v>
      </c>
      <c r="N3" s="7" t="s">
        <v>20</v>
      </c>
      <c r="O3" s="14">
        <v>2</v>
      </c>
    </row>
    <row r="4" spans="2:15" x14ac:dyDescent="0.3">
      <c r="J4" s="7">
        <v>2</v>
      </c>
      <c r="K4" s="7" t="s">
        <v>94</v>
      </c>
      <c r="L4" s="14">
        <v>2</v>
      </c>
      <c r="M4" s="7">
        <v>3</v>
      </c>
      <c r="N4" s="7" t="s">
        <v>95</v>
      </c>
      <c r="O4" s="14">
        <v>1</v>
      </c>
    </row>
    <row r="5" spans="2:15" x14ac:dyDescent="0.3">
      <c r="J5" s="7">
        <v>4</v>
      </c>
      <c r="K5" s="7" t="s">
        <v>21</v>
      </c>
      <c r="L5" s="14">
        <v>20</v>
      </c>
      <c r="M5" s="7">
        <v>4</v>
      </c>
      <c r="N5" s="7" t="s">
        <v>21</v>
      </c>
      <c r="O5" s="14">
        <v>52</v>
      </c>
    </row>
    <row r="6" spans="2:15" x14ac:dyDescent="0.3">
      <c r="J6" s="7">
        <v>5</v>
      </c>
      <c r="K6" s="7" t="s">
        <v>22</v>
      </c>
      <c r="L6" s="14">
        <v>7</v>
      </c>
      <c r="M6" s="7">
        <v>5</v>
      </c>
      <c r="N6" s="7" t="s">
        <v>22</v>
      </c>
      <c r="O6" s="14">
        <v>36</v>
      </c>
    </row>
    <row r="7" spans="2:15" x14ac:dyDescent="0.3">
      <c r="J7" s="7">
        <v>6</v>
      </c>
      <c r="K7" s="7" t="s">
        <v>23</v>
      </c>
      <c r="L7" s="14">
        <v>20</v>
      </c>
      <c r="M7" s="7">
        <v>6</v>
      </c>
      <c r="N7" s="7" t="s">
        <v>23</v>
      </c>
      <c r="O7" s="14">
        <v>100</v>
      </c>
    </row>
    <row r="8" spans="2:15" x14ac:dyDescent="0.3">
      <c r="J8" s="7">
        <v>7</v>
      </c>
      <c r="K8" s="7" t="s">
        <v>24</v>
      </c>
      <c r="L8" s="14">
        <v>58</v>
      </c>
      <c r="M8" s="7">
        <v>7</v>
      </c>
      <c r="N8" s="7" t="s">
        <v>24</v>
      </c>
      <c r="O8" s="14">
        <v>48</v>
      </c>
    </row>
    <row r="9" spans="2:15" x14ac:dyDescent="0.3">
      <c r="J9" s="7">
        <v>8</v>
      </c>
      <c r="K9" s="7" t="s">
        <v>25</v>
      </c>
      <c r="L9" s="14">
        <v>6</v>
      </c>
      <c r="M9" s="7">
        <v>8</v>
      </c>
      <c r="N9" s="7" t="s">
        <v>25</v>
      </c>
      <c r="O9" s="14">
        <v>26</v>
      </c>
    </row>
    <row r="10" spans="2:15" x14ac:dyDescent="0.3">
      <c r="J10" s="7">
        <v>9</v>
      </c>
      <c r="K10" s="7" t="s">
        <v>26</v>
      </c>
      <c r="L10" s="14">
        <v>10</v>
      </c>
      <c r="M10" s="7">
        <v>10</v>
      </c>
      <c r="N10" s="7" t="s">
        <v>27</v>
      </c>
      <c r="O10" s="14">
        <v>1</v>
      </c>
    </row>
    <row r="11" spans="2:15" x14ac:dyDescent="0.3">
      <c r="J11" s="7">
        <v>10</v>
      </c>
      <c r="K11" s="7" t="s">
        <v>27</v>
      </c>
      <c r="L11" s="14">
        <v>5</v>
      </c>
      <c r="M11" s="7">
        <v>11</v>
      </c>
      <c r="N11" s="7" t="s">
        <v>28</v>
      </c>
      <c r="O11" s="14">
        <v>165</v>
      </c>
    </row>
    <row r="12" spans="2:15" x14ac:dyDescent="0.3">
      <c r="J12" s="7">
        <v>11</v>
      </c>
      <c r="K12" s="7" t="s">
        <v>28</v>
      </c>
      <c r="L12" s="14">
        <v>46</v>
      </c>
      <c r="M12" s="7">
        <v>13</v>
      </c>
      <c r="N12" s="7" t="s">
        <v>30</v>
      </c>
      <c r="O12" s="14">
        <v>398</v>
      </c>
    </row>
    <row r="13" spans="2:15" x14ac:dyDescent="0.3">
      <c r="J13" s="7">
        <v>12</v>
      </c>
      <c r="K13" s="7" t="s">
        <v>29</v>
      </c>
      <c r="L13" s="14">
        <v>17</v>
      </c>
      <c r="M13" s="7">
        <v>15</v>
      </c>
      <c r="N13" s="7" t="s">
        <v>31</v>
      </c>
      <c r="O13" s="14">
        <v>34</v>
      </c>
    </row>
    <row r="14" spans="2:15" x14ac:dyDescent="0.3">
      <c r="J14" s="7">
        <v>13</v>
      </c>
      <c r="K14" s="7" t="s">
        <v>30</v>
      </c>
      <c r="L14" s="14">
        <v>30</v>
      </c>
      <c r="M14" s="7">
        <v>16</v>
      </c>
      <c r="N14" s="7" t="s">
        <v>32</v>
      </c>
      <c r="O14" s="14">
        <v>28</v>
      </c>
    </row>
    <row r="15" spans="2:15" x14ac:dyDescent="0.3">
      <c r="J15" s="7">
        <v>14</v>
      </c>
      <c r="K15" s="7" t="s">
        <v>96</v>
      </c>
      <c r="L15" s="14">
        <v>1</v>
      </c>
      <c r="M15" s="7">
        <v>17</v>
      </c>
      <c r="N15" s="7" t="s">
        <v>33</v>
      </c>
      <c r="O15" s="14">
        <v>22</v>
      </c>
    </row>
    <row r="16" spans="2:15" x14ac:dyDescent="0.3">
      <c r="J16" s="7">
        <v>15</v>
      </c>
      <c r="K16" s="7" t="s">
        <v>31</v>
      </c>
      <c r="L16" s="14">
        <v>21</v>
      </c>
      <c r="M16" s="7">
        <v>18</v>
      </c>
      <c r="N16" s="7" t="s">
        <v>97</v>
      </c>
      <c r="O16" s="14">
        <v>11</v>
      </c>
    </row>
    <row r="17" spans="2:15" x14ac:dyDescent="0.3">
      <c r="J17" s="7">
        <v>16</v>
      </c>
      <c r="K17" s="7" t="s">
        <v>32</v>
      </c>
      <c r="L17" s="14">
        <v>25</v>
      </c>
      <c r="M17" s="7">
        <v>21</v>
      </c>
      <c r="N17" s="7" t="s">
        <v>35</v>
      </c>
      <c r="O17" s="14">
        <v>23</v>
      </c>
    </row>
    <row r="18" spans="2:15" x14ac:dyDescent="0.3">
      <c r="B18" s="5" t="s">
        <v>92</v>
      </c>
      <c r="J18" s="7">
        <v>17</v>
      </c>
      <c r="K18" s="7" t="s">
        <v>33</v>
      </c>
      <c r="L18" s="14">
        <v>12</v>
      </c>
      <c r="M18" s="7">
        <v>22</v>
      </c>
      <c r="N18" s="7" t="s">
        <v>98</v>
      </c>
      <c r="O18" s="14">
        <v>1</v>
      </c>
    </row>
    <row r="19" spans="2:15" x14ac:dyDescent="0.3">
      <c r="B19" s="8" t="s">
        <v>93</v>
      </c>
      <c r="C19" s="8"/>
      <c r="D19" s="8"/>
      <c r="E19" s="8"/>
      <c r="F19" s="8"/>
      <c r="G19" s="8"/>
      <c r="H19" s="8"/>
      <c r="I19" s="8"/>
      <c r="J19" s="7">
        <v>18</v>
      </c>
      <c r="K19" s="7" t="s">
        <v>97</v>
      </c>
      <c r="L19" s="14">
        <v>8</v>
      </c>
      <c r="M19" s="7">
        <v>23</v>
      </c>
      <c r="N19" s="7" t="s">
        <v>36</v>
      </c>
      <c r="O19" s="14">
        <v>3</v>
      </c>
    </row>
    <row r="20" spans="2:15" x14ac:dyDescent="0.3">
      <c r="J20" s="7">
        <v>19</v>
      </c>
      <c r="K20" s="7" t="s">
        <v>34</v>
      </c>
      <c r="L20" s="14">
        <v>3</v>
      </c>
      <c r="M20" s="7">
        <v>24</v>
      </c>
      <c r="N20" s="7" t="s">
        <v>37</v>
      </c>
      <c r="O20" s="14">
        <v>42</v>
      </c>
    </row>
    <row r="21" spans="2:15" x14ac:dyDescent="0.3">
      <c r="J21" s="7">
        <v>21</v>
      </c>
      <c r="K21" s="7" t="s">
        <v>35</v>
      </c>
      <c r="L21" s="14">
        <v>9</v>
      </c>
      <c r="M21" s="7">
        <v>26</v>
      </c>
      <c r="N21" s="7" t="s">
        <v>38</v>
      </c>
      <c r="O21" s="14">
        <v>18</v>
      </c>
    </row>
    <row r="22" spans="2:15" x14ac:dyDescent="0.3">
      <c r="J22" s="7">
        <v>24</v>
      </c>
      <c r="K22" s="7" t="s">
        <v>37</v>
      </c>
      <c r="L22" s="14">
        <v>37</v>
      </c>
      <c r="M22" s="7">
        <v>27</v>
      </c>
      <c r="N22" s="7" t="s">
        <v>99</v>
      </c>
      <c r="O22" s="14">
        <v>39</v>
      </c>
    </row>
    <row r="23" spans="2:15" x14ac:dyDescent="0.3">
      <c r="J23" s="7">
        <v>26</v>
      </c>
      <c r="K23" s="7" t="s">
        <v>38</v>
      </c>
      <c r="L23" s="14">
        <v>11</v>
      </c>
      <c r="M23" s="7">
        <v>29</v>
      </c>
      <c r="N23" s="7" t="s">
        <v>79</v>
      </c>
      <c r="O23" s="14">
        <v>121</v>
      </c>
    </row>
    <row r="24" spans="2:15" x14ac:dyDescent="0.3">
      <c r="J24" s="7">
        <v>27</v>
      </c>
      <c r="K24" s="7" t="s">
        <v>99</v>
      </c>
      <c r="L24" s="14">
        <v>16</v>
      </c>
      <c r="M24" s="7">
        <v>30</v>
      </c>
      <c r="N24" s="7" t="s">
        <v>39</v>
      </c>
      <c r="O24" s="14">
        <v>92</v>
      </c>
    </row>
    <row r="25" spans="2:15" x14ac:dyDescent="0.3">
      <c r="J25" s="7">
        <v>28</v>
      </c>
      <c r="K25" s="7" t="s">
        <v>100</v>
      </c>
      <c r="L25" s="14">
        <v>8</v>
      </c>
      <c r="M25" s="7">
        <v>31</v>
      </c>
      <c r="N25" s="7" t="s">
        <v>101</v>
      </c>
      <c r="O25" s="14">
        <v>5</v>
      </c>
    </row>
    <row r="26" spans="2:15" x14ac:dyDescent="0.3">
      <c r="J26" s="7">
        <v>29</v>
      </c>
      <c r="K26" s="7" t="s">
        <v>79</v>
      </c>
      <c r="L26" s="14">
        <v>16</v>
      </c>
      <c r="M26" s="7">
        <v>32</v>
      </c>
      <c r="N26" s="7" t="s">
        <v>102</v>
      </c>
      <c r="O26" s="14">
        <v>5</v>
      </c>
    </row>
    <row r="27" spans="2:15" x14ac:dyDescent="0.3">
      <c r="J27" s="7">
        <v>30</v>
      </c>
      <c r="K27" s="7" t="s">
        <v>39</v>
      </c>
      <c r="L27" s="14">
        <v>22</v>
      </c>
      <c r="M27" s="7">
        <v>33</v>
      </c>
      <c r="N27" s="7" t="s">
        <v>40</v>
      </c>
      <c r="O27" s="14">
        <v>173</v>
      </c>
    </row>
    <row r="28" spans="2:15" x14ac:dyDescent="0.3">
      <c r="J28" s="7">
        <v>31</v>
      </c>
      <c r="K28" s="7" t="s">
        <v>101</v>
      </c>
      <c r="L28" s="14">
        <v>13</v>
      </c>
      <c r="M28" s="7">
        <v>34</v>
      </c>
      <c r="N28" s="7" t="s">
        <v>41</v>
      </c>
      <c r="O28" s="14">
        <v>74</v>
      </c>
    </row>
    <row r="29" spans="2:15" x14ac:dyDescent="0.3">
      <c r="J29" s="7">
        <v>32</v>
      </c>
      <c r="K29" s="7" t="s">
        <v>102</v>
      </c>
      <c r="L29" s="14">
        <v>1</v>
      </c>
      <c r="M29" s="7">
        <v>35</v>
      </c>
      <c r="N29" s="7" t="s">
        <v>103</v>
      </c>
      <c r="O29" s="14">
        <v>36</v>
      </c>
    </row>
    <row r="30" spans="2:15" x14ac:dyDescent="0.3">
      <c r="J30" s="7">
        <v>33</v>
      </c>
      <c r="K30" s="7" t="s">
        <v>40</v>
      </c>
      <c r="L30" s="14">
        <v>72</v>
      </c>
      <c r="M30" s="7">
        <v>36</v>
      </c>
      <c r="N30" s="7" t="s">
        <v>42</v>
      </c>
      <c r="O30" s="14">
        <v>6</v>
      </c>
    </row>
    <row r="31" spans="2:15" x14ac:dyDescent="0.3">
      <c r="J31" s="7">
        <v>34</v>
      </c>
      <c r="K31" s="7" t="s">
        <v>41</v>
      </c>
      <c r="L31" s="14">
        <v>43</v>
      </c>
      <c r="M31" s="7">
        <v>37</v>
      </c>
      <c r="N31" s="7" t="s">
        <v>43</v>
      </c>
      <c r="O31" s="14">
        <v>14</v>
      </c>
    </row>
    <row r="32" spans="2:15" x14ac:dyDescent="0.3">
      <c r="J32" s="7">
        <v>35</v>
      </c>
      <c r="K32" s="7" t="s">
        <v>103</v>
      </c>
      <c r="L32" s="14">
        <v>11</v>
      </c>
      <c r="M32" s="7">
        <v>38</v>
      </c>
      <c r="N32" s="7" t="s">
        <v>44</v>
      </c>
      <c r="O32" s="14">
        <v>116</v>
      </c>
    </row>
    <row r="33" spans="10:15" x14ac:dyDescent="0.3">
      <c r="J33" s="7">
        <v>36</v>
      </c>
      <c r="K33" s="7" t="s">
        <v>42</v>
      </c>
      <c r="L33" s="14">
        <v>3</v>
      </c>
      <c r="M33" s="7">
        <v>39</v>
      </c>
      <c r="N33" s="7" t="s">
        <v>45</v>
      </c>
      <c r="O33" s="14">
        <v>22</v>
      </c>
    </row>
    <row r="34" spans="10:15" x14ac:dyDescent="0.3">
      <c r="J34" s="7">
        <v>37</v>
      </c>
      <c r="K34" s="7" t="s">
        <v>43</v>
      </c>
      <c r="L34" s="14">
        <v>7</v>
      </c>
      <c r="M34" s="7">
        <v>40</v>
      </c>
      <c r="N34" s="7" t="s">
        <v>46</v>
      </c>
      <c r="O34" s="14">
        <v>92</v>
      </c>
    </row>
    <row r="35" spans="10:15" x14ac:dyDescent="0.3">
      <c r="J35" s="7">
        <v>38</v>
      </c>
      <c r="K35" s="7" t="s">
        <v>44</v>
      </c>
      <c r="L35" s="14">
        <v>21</v>
      </c>
      <c r="M35" s="7">
        <v>41</v>
      </c>
      <c r="N35" s="7" t="s">
        <v>47</v>
      </c>
      <c r="O35" s="14">
        <v>43</v>
      </c>
    </row>
    <row r="36" spans="10:15" x14ac:dyDescent="0.3">
      <c r="J36" s="7">
        <v>39</v>
      </c>
      <c r="K36" s="7" t="s">
        <v>45</v>
      </c>
      <c r="L36" s="14">
        <v>11</v>
      </c>
      <c r="M36" s="7">
        <v>42</v>
      </c>
      <c r="N36" s="7" t="s">
        <v>104</v>
      </c>
      <c r="O36" s="14">
        <v>1</v>
      </c>
    </row>
    <row r="37" spans="10:15" x14ac:dyDescent="0.3">
      <c r="J37" s="7">
        <v>40</v>
      </c>
      <c r="K37" s="7" t="s">
        <v>46</v>
      </c>
      <c r="L37" s="14">
        <v>36</v>
      </c>
      <c r="M37" s="7">
        <v>43</v>
      </c>
      <c r="N37" s="7" t="s">
        <v>48</v>
      </c>
      <c r="O37" s="14">
        <v>27</v>
      </c>
    </row>
    <row r="38" spans="10:15" x14ac:dyDescent="0.3">
      <c r="J38" s="7">
        <v>41</v>
      </c>
      <c r="K38" s="7" t="s">
        <v>47</v>
      </c>
      <c r="L38" s="14">
        <v>20</v>
      </c>
      <c r="M38" s="7">
        <v>44</v>
      </c>
      <c r="N38" s="7" t="s">
        <v>105</v>
      </c>
      <c r="O38" s="14">
        <v>17</v>
      </c>
    </row>
    <row r="39" spans="10:15" x14ac:dyDescent="0.3">
      <c r="J39" s="7">
        <v>42</v>
      </c>
      <c r="K39" s="7" t="s">
        <v>104</v>
      </c>
      <c r="L39" s="14">
        <v>8</v>
      </c>
      <c r="M39" s="7">
        <v>45</v>
      </c>
      <c r="N39" s="7" t="s">
        <v>49</v>
      </c>
      <c r="O39" s="14">
        <v>6</v>
      </c>
    </row>
    <row r="40" spans="10:15" x14ac:dyDescent="0.3">
      <c r="J40" s="7">
        <v>43</v>
      </c>
      <c r="K40" s="7" t="s">
        <v>48</v>
      </c>
      <c r="L40" s="14">
        <v>14</v>
      </c>
      <c r="M40" s="7">
        <v>46</v>
      </c>
      <c r="N40" s="7" t="s">
        <v>50</v>
      </c>
      <c r="O40" s="14">
        <v>25</v>
      </c>
    </row>
    <row r="41" spans="10:15" x14ac:dyDescent="0.3">
      <c r="J41" s="7">
        <v>44</v>
      </c>
      <c r="K41" s="7" t="s">
        <v>105</v>
      </c>
      <c r="L41" s="14">
        <v>8</v>
      </c>
      <c r="M41" s="7">
        <v>47</v>
      </c>
      <c r="N41" s="7" t="s">
        <v>51</v>
      </c>
      <c r="O41" s="14">
        <v>21</v>
      </c>
    </row>
    <row r="42" spans="10:15" x14ac:dyDescent="0.3">
      <c r="J42" s="7">
        <v>45</v>
      </c>
      <c r="K42" s="7" t="s">
        <v>49</v>
      </c>
      <c r="L42" s="14">
        <v>8</v>
      </c>
      <c r="M42" s="7">
        <v>48</v>
      </c>
      <c r="N42" s="7" t="s">
        <v>52</v>
      </c>
      <c r="O42" s="14">
        <v>18</v>
      </c>
    </row>
    <row r="43" spans="10:15" x14ac:dyDescent="0.3">
      <c r="J43" s="7">
        <v>46</v>
      </c>
      <c r="K43" s="7" t="s">
        <v>50</v>
      </c>
      <c r="L43" s="14">
        <v>30</v>
      </c>
      <c r="M43" s="7">
        <v>49</v>
      </c>
      <c r="N43" s="7" t="s">
        <v>53</v>
      </c>
      <c r="O43" s="14">
        <v>10</v>
      </c>
    </row>
    <row r="44" spans="10:15" x14ac:dyDescent="0.3">
      <c r="J44" s="7">
        <v>47</v>
      </c>
      <c r="K44" s="7" t="s">
        <v>51</v>
      </c>
      <c r="L44" s="14">
        <v>7</v>
      </c>
      <c r="M44" s="7">
        <v>50</v>
      </c>
      <c r="N44" s="7" t="s">
        <v>106</v>
      </c>
      <c r="O44" s="14">
        <v>24</v>
      </c>
    </row>
    <row r="45" spans="10:15" x14ac:dyDescent="0.3">
      <c r="J45" s="7">
        <v>48</v>
      </c>
      <c r="K45" s="7" t="s">
        <v>52</v>
      </c>
      <c r="L45" s="14">
        <v>49</v>
      </c>
      <c r="M45" s="7">
        <v>52</v>
      </c>
      <c r="N45" s="7" t="s">
        <v>107</v>
      </c>
      <c r="O45" s="14">
        <v>4</v>
      </c>
    </row>
    <row r="46" spans="10:15" x14ac:dyDescent="0.3">
      <c r="J46" s="7">
        <v>49</v>
      </c>
      <c r="K46" s="7" t="s">
        <v>53</v>
      </c>
      <c r="L46" s="14">
        <v>17</v>
      </c>
      <c r="M46" s="7">
        <v>53</v>
      </c>
      <c r="N46" s="7" t="s">
        <v>108</v>
      </c>
      <c r="O46" s="14">
        <v>6</v>
      </c>
    </row>
    <row r="47" spans="10:15" x14ac:dyDescent="0.3">
      <c r="J47" s="7">
        <v>50</v>
      </c>
      <c r="K47" s="7" t="s">
        <v>106</v>
      </c>
      <c r="L47" s="14">
        <v>6</v>
      </c>
      <c r="M47" s="7">
        <v>55</v>
      </c>
      <c r="N47" s="7" t="s">
        <v>55</v>
      </c>
      <c r="O47" s="14">
        <v>4</v>
      </c>
    </row>
    <row r="48" spans="10:15" x14ac:dyDescent="0.3">
      <c r="J48" s="7">
        <v>52</v>
      </c>
      <c r="K48" s="7" t="s">
        <v>107</v>
      </c>
      <c r="L48" s="14">
        <v>4</v>
      </c>
      <c r="M48" s="7">
        <v>56</v>
      </c>
      <c r="N48" s="7" t="s">
        <v>56</v>
      </c>
      <c r="O48" s="14">
        <v>97</v>
      </c>
    </row>
    <row r="49" spans="10:15" x14ac:dyDescent="0.3">
      <c r="J49" s="7">
        <v>54</v>
      </c>
      <c r="K49" s="7" t="s">
        <v>54</v>
      </c>
      <c r="L49" s="14">
        <v>6</v>
      </c>
      <c r="M49" s="7">
        <v>57</v>
      </c>
      <c r="N49" s="7" t="s">
        <v>109</v>
      </c>
      <c r="O49" s="14">
        <v>14</v>
      </c>
    </row>
    <row r="50" spans="10:15" x14ac:dyDescent="0.3">
      <c r="J50" s="7">
        <v>55</v>
      </c>
      <c r="K50" s="7" t="s">
        <v>55</v>
      </c>
      <c r="L50" s="14">
        <v>1</v>
      </c>
      <c r="M50" s="7">
        <v>59</v>
      </c>
      <c r="N50" s="7" t="s">
        <v>111</v>
      </c>
      <c r="O50" s="14">
        <v>8</v>
      </c>
    </row>
    <row r="51" spans="10:15" x14ac:dyDescent="0.3">
      <c r="J51" s="7">
        <v>56</v>
      </c>
      <c r="K51" s="7" t="s">
        <v>56</v>
      </c>
      <c r="L51" s="14">
        <v>25</v>
      </c>
      <c r="M51" s="7">
        <v>60</v>
      </c>
      <c r="N51" s="7" t="s">
        <v>112</v>
      </c>
      <c r="O51" s="14">
        <v>21</v>
      </c>
    </row>
    <row r="52" spans="10:15" x14ac:dyDescent="0.3">
      <c r="J52" s="7">
        <v>57</v>
      </c>
      <c r="K52" s="7" t="s">
        <v>109</v>
      </c>
      <c r="L52" s="14">
        <v>4</v>
      </c>
      <c r="M52" s="7">
        <v>61</v>
      </c>
      <c r="N52" s="7" t="s">
        <v>57</v>
      </c>
      <c r="O52" s="14">
        <v>119</v>
      </c>
    </row>
    <row r="53" spans="10:15" x14ac:dyDescent="0.3">
      <c r="J53" s="7">
        <v>58</v>
      </c>
      <c r="K53" s="7" t="s">
        <v>110</v>
      </c>
      <c r="L53" s="14">
        <v>9</v>
      </c>
      <c r="M53" s="7">
        <v>62</v>
      </c>
      <c r="N53" s="7" t="s">
        <v>113</v>
      </c>
      <c r="O53" s="14">
        <v>1</v>
      </c>
    </row>
    <row r="54" spans="10:15" x14ac:dyDescent="0.3">
      <c r="J54" s="7">
        <v>59</v>
      </c>
      <c r="K54" s="7" t="s">
        <v>111</v>
      </c>
      <c r="L54" s="14">
        <v>1</v>
      </c>
      <c r="M54" s="7">
        <v>63</v>
      </c>
      <c r="N54" s="7" t="s">
        <v>58</v>
      </c>
      <c r="O54" s="14">
        <v>3</v>
      </c>
    </row>
    <row r="55" spans="10:15" x14ac:dyDescent="0.3">
      <c r="J55" s="7">
        <v>60</v>
      </c>
      <c r="K55" s="7" t="s">
        <v>112</v>
      </c>
      <c r="L55" s="14">
        <v>9</v>
      </c>
      <c r="M55" s="7">
        <v>64</v>
      </c>
      <c r="N55" s="7" t="s">
        <v>59</v>
      </c>
      <c r="O55" s="14">
        <v>16</v>
      </c>
    </row>
    <row r="56" spans="10:15" x14ac:dyDescent="0.3">
      <c r="J56" s="7">
        <v>61</v>
      </c>
      <c r="K56" s="7" t="s">
        <v>57</v>
      </c>
      <c r="L56" s="14">
        <v>83</v>
      </c>
      <c r="M56" s="7">
        <v>66</v>
      </c>
      <c r="N56" s="7" t="s">
        <v>60</v>
      </c>
      <c r="O56" s="14">
        <v>81</v>
      </c>
    </row>
    <row r="57" spans="10:15" x14ac:dyDescent="0.3">
      <c r="J57" s="7">
        <v>63</v>
      </c>
      <c r="K57" s="7" t="s">
        <v>58</v>
      </c>
      <c r="L57" s="14">
        <v>1</v>
      </c>
      <c r="M57" s="7">
        <v>67</v>
      </c>
      <c r="N57" s="7" t="s">
        <v>115</v>
      </c>
      <c r="O57" s="14">
        <v>27</v>
      </c>
    </row>
    <row r="58" spans="10:15" x14ac:dyDescent="0.3">
      <c r="J58" s="7">
        <v>64</v>
      </c>
      <c r="K58" s="7" t="s">
        <v>59</v>
      </c>
      <c r="L58" s="14">
        <v>7</v>
      </c>
      <c r="M58" s="7">
        <v>68</v>
      </c>
      <c r="N58" s="7" t="s">
        <v>80</v>
      </c>
      <c r="O58" s="14">
        <v>2</v>
      </c>
    </row>
    <row r="59" spans="10:15" x14ac:dyDescent="0.3">
      <c r="J59" s="7">
        <v>65</v>
      </c>
      <c r="K59" s="7" t="s">
        <v>114</v>
      </c>
      <c r="L59" s="14">
        <v>2</v>
      </c>
      <c r="M59" s="7">
        <v>69</v>
      </c>
      <c r="N59" s="7" t="s">
        <v>116</v>
      </c>
      <c r="O59" s="14">
        <v>1</v>
      </c>
    </row>
    <row r="60" spans="10:15" x14ac:dyDescent="0.3">
      <c r="J60" s="7">
        <v>66</v>
      </c>
      <c r="K60" s="7" t="s">
        <v>60</v>
      </c>
      <c r="L60" s="14">
        <v>51</v>
      </c>
      <c r="M60" s="7">
        <v>70</v>
      </c>
      <c r="N60" s="7" t="s">
        <v>117</v>
      </c>
      <c r="O60" s="14">
        <v>4</v>
      </c>
    </row>
    <row r="61" spans="10:15" x14ac:dyDescent="0.3">
      <c r="J61" s="7">
        <v>67</v>
      </c>
      <c r="K61" s="7" t="s">
        <v>115</v>
      </c>
      <c r="L61" s="14">
        <v>1</v>
      </c>
      <c r="M61" s="7">
        <v>71</v>
      </c>
      <c r="N61" s="7" t="s">
        <v>81</v>
      </c>
      <c r="O61" s="14">
        <v>39</v>
      </c>
    </row>
    <row r="62" spans="10:15" x14ac:dyDescent="0.3">
      <c r="J62" s="7">
        <v>68</v>
      </c>
      <c r="K62" s="7" t="s">
        <v>80</v>
      </c>
      <c r="L62" s="14">
        <v>4</v>
      </c>
      <c r="M62" s="7">
        <v>72</v>
      </c>
      <c r="N62" s="7" t="s">
        <v>61</v>
      </c>
      <c r="O62" s="14">
        <v>53</v>
      </c>
    </row>
    <row r="63" spans="10:15" x14ac:dyDescent="0.3">
      <c r="J63" s="7">
        <v>71</v>
      </c>
      <c r="K63" s="7" t="s">
        <v>81</v>
      </c>
      <c r="L63" s="14">
        <v>6</v>
      </c>
      <c r="M63" s="7">
        <v>73</v>
      </c>
      <c r="N63" s="7" t="s">
        <v>118</v>
      </c>
      <c r="O63" s="14">
        <v>1</v>
      </c>
    </row>
    <row r="64" spans="10:15" x14ac:dyDescent="0.3">
      <c r="J64" s="7">
        <v>72</v>
      </c>
      <c r="K64" s="7" t="s">
        <v>61</v>
      </c>
      <c r="L64" s="14">
        <v>9</v>
      </c>
      <c r="M64" s="7">
        <v>74</v>
      </c>
      <c r="N64" s="7" t="s">
        <v>82</v>
      </c>
      <c r="O64" s="14">
        <v>14</v>
      </c>
    </row>
    <row r="65" spans="10:15" x14ac:dyDescent="0.3">
      <c r="J65" s="7">
        <v>73</v>
      </c>
      <c r="K65" s="7" t="s">
        <v>118</v>
      </c>
      <c r="L65" s="14">
        <v>2</v>
      </c>
      <c r="M65" s="7">
        <v>76</v>
      </c>
      <c r="N65" s="7" t="s">
        <v>62</v>
      </c>
      <c r="O65" s="14">
        <v>5</v>
      </c>
    </row>
    <row r="66" spans="10:15" x14ac:dyDescent="0.3">
      <c r="J66" s="7">
        <v>76</v>
      </c>
      <c r="K66" s="7" t="s">
        <v>62</v>
      </c>
      <c r="L66" s="14">
        <v>7</v>
      </c>
      <c r="M66" s="7">
        <v>77</v>
      </c>
      <c r="N66" s="7" t="s">
        <v>63</v>
      </c>
      <c r="O66" s="14">
        <v>32</v>
      </c>
    </row>
    <row r="67" spans="10:15" x14ac:dyDescent="0.3">
      <c r="J67" s="7">
        <v>77</v>
      </c>
      <c r="K67" s="7" t="s">
        <v>63</v>
      </c>
      <c r="L67" s="14">
        <v>3</v>
      </c>
      <c r="M67" s="7">
        <v>79</v>
      </c>
      <c r="N67" s="7" t="s">
        <v>120</v>
      </c>
      <c r="O67" s="14">
        <v>5</v>
      </c>
    </row>
    <row r="68" spans="10:15" x14ac:dyDescent="0.3">
      <c r="J68" s="7">
        <v>78</v>
      </c>
      <c r="K68" s="7" t="s">
        <v>119</v>
      </c>
      <c r="L68" s="14">
        <v>1</v>
      </c>
      <c r="M68" s="7">
        <v>80</v>
      </c>
      <c r="N68" s="7" t="s">
        <v>121</v>
      </c>
      <c r="O68" s="14">
        <v>4</v>
      </c>
    </row>
    <row r="69" spans="10:15" x14ac:dyDescent="0.3">
      <c r="J69" s="7">
        <v>79</v>
      </c>
      <c r="K69" s="7" t="s">
        <v>120</v>
      </c>
      <c r="L69" s="14">
        <v>5</v>
      </c>
      <c r="M69" s="7">
        <v>81</v>
      </c>
      <c r="N69" s="7" t="s">
        <v>64</v>
      </c>
      <c r="O69" s="14">
        <v>24</v>
      </c>
    </row>
    <row r="70" spans="10:15" x14ac:dyDescent="0.3">
      <c r="J70" s="7">
        <v>80</v>
      </c>
      <c r="K70" s="7" t="s">
        <v>121</v>
      </c>
      <c r="L70" s="14">
        <v>1</v>
      </c>
      <c r="M70" s="7">
        <v>82</v>
      </c>
      <c r="N70" s="7" t="s">
        <v>65</v>
      </c>
      <c r="O70" s="14">
        <v>15</v>
      </c>
    </row>
    <row r="71" spans="10:15" x14ac:dyDescent="0.3">
      <c r="J71" s="7">
        <v>81</v>
      </c>
      <c r="K71" s="7" t="s">
        <v>64</v>
      </c>
      <c r="L71" s="14">
        <v>10</v>
      </c>
      <c r="M71" s="7">
        <v>83</v>
      </c>
      <c r="N71" s="7" t="s">
        <v>66</v>
      </c>
      <c r="O71" s="14">
        <v>60</v>
      </c>
    </row>
    <row r="72" spans="10:15" x14ac:dyDescent="0.3">
      <c r="J72" s="7">
        <v>82</v>
      </c>
      <c r="K72" s="7" t="s">
        <v>65</v>
      </c>
      <c r="L72" s="14">
        <v>6</v>
      </c>
      <c r="M72" s="7">
        <v>84</v>
      </c>
      <c r="N72" s="7" t="s">
        <v>67</v>
      </c>
      <c r="O72" s="14">
        <v>74</v>
      </c>
    </row>
    <row r="73" spans="10:15" x14ac:dyDescent="0.3">
      <c r="J73" s="7">
        <v>83</v>
      </c>
      <c r="K73" s="7" t="s">
        <v>66</v>
      </c>
      <c r="L73" s="14">
        <v>19</v>
      </c>
      <c r="M73" s="7">
        <v>85</v>
      </c>
      <c r="N73" s="7" t="s">
        <v>83</v>
      </c>
      <c r="O73" s="14">
        <v>8</v>
      </c>
    </row>
    <row r="74" spans="10:15" x14ac:dyDescent="0.3">
      <c r="J74" s="7">
        <v>84</v>
      </c>
      <c r="K74" s="7" t="s">
        <v>67</v>
      </c>
      <c r="L74" s="14">
        <v>5</v>
      </c>
      <c r="M74" s="7">
        <v>86</v>
      </c>
      <c r="N74" s="7" t="s">
        <v>68</v>
      </c>
      <c r="O74" s="14">
        <v>16</v>
      </c>
    </row>
    <row r="75" spans="10:15" x14ac:dyDescent="0.3">
      <c r="J75" s="7">
        <v>85</v>
      </c>
      <c r="K75" s="7" t="s">
        <v>83</v>
      </c>
      <c r="L75" s="14">
        <v>5</v>
      </c>
      <c r="M75" s="7">
        <v>87</v>
      </c>
      <c r="N75" s="7" t="s">
        <v>69</v>
      </c>
      <c r="O75" s="14">
        <v>15</v>
      </c>
    </row>
    <row r="76" spans="10:15" x14ac:dyDescent="0.3">
      <c r="J76" s="7">
        <v>86</v>
      </c>
      <c r="K76" s="7" t="s">
        <v>68</v>
      </c>
      <c r="L76" s="14">
        <v>11</v>
      </c>
      <c r="M76" s="7">
        <v>88</v>
      </c>
      <c r="N76" s="7" t="s">
        <v>70</v>
      </c>
      <c r="O76" s="14">
        <v>62</v>
      </c>
    </row>
    <row r="77" spans="10:15" x14ac:dyDescent="0.3">
      <c r="J77" s="7">
        <v>87</v>
      </c>
      <c r="K77" s="7" t="s">
        <v>69</v>
      </c>
      <c r="L77" s="14">
        <v>5</v>
      </c>
      <c r="M77" s="7">
        <v>89</v>
      </c>
      <c r="N77" s="7" t="s">
        <v>71</v>
      </c>
      <c r="O77" s="14">
        <v>11</v>
      </c>
    </row>
    <row r="78" spans="10:15" x14ac:dyDescent="0.3">
      <c r="J78" s="7">
        <v>88</v>
      </c>
      <c r="K78" s="7" t="s">
        <v>70</v>
      </c>
      <c r="L78" s="14">
        <v>3</v>
      </c>
      <c r="M78" s="7">
        <v>90</v>
      </c>
      <c r="N78" s="7" t="s">
        <v>122</v>
      </c>
      <c r="O78" s="14">
        <v>13</v>
      </c>
    </row>
    <row r="79" spans="10:15" x14ac:dyDescent="0.3">
      <c r="J79" s="7">
        <v>89</v>
      </c>
      <c r="K79" s="7" t="s">
        <v>71</v>
      </c>
      <c r="L79" s="14">
        <v>5</v>
      </c>
      <c r="M79" s="7">
        <v>91</v>
      </c>
      <c r="N79" s="7" t="s">
        <v>123</v>
      </c>
      <c r="O79" s="14">
        <v>9</v>
      </c>
    </row>
    <row r="80" spans="10:15" x14ac:dyDescent="0.3">
      <c r="J80" s="7">
        <v>90</v>
      </c>
      <c r="K80" s="7" t="s">
        <v>122</v>
      </c>
      <c r="L80" s="14">
        <v>2</v>
      </c>
      <c r="M80" s="7" t="s">
        <v>72</v>
      </c>
      <c r="N80" s="7" t="s">
        <v>73</v>
      </c>
      <c r="O80" s="14">
        <v>164</v>
      </c>
    </row>
    <row r="81" spans="10:15" x14ac:dyDescent="0.3">
      <c r="J81" s="7">
        <v>91</v>
      </c>
      <c r="K81" s="7" t="s">
        <v>123</v>
      </c>
      <c r="L81" s="14">
        <v>1</v>
      </c>
      <c r="M81" s="17" t="s">
        <v>74</v>
      </c>
      <c r="N81" s="7" t="s">
        <v>75</v>
      </c>
      <c r="O81" s="14">
        <v>137</v>
      </c>
    </row>
    <row r="82" spans="10:15" x14ac:dyDescent="0.3">
      <c r="J82" s="7">
        <v>95</v>
      </c>
      <c r="K82" s="7" t="s">
        <v>124</v>
      </c>
      <c r="L82" s="14">
        <v>1</v>
      </c>
      <c r="M82" s="16"/>
      <c r="N82" s="16"/>
      <c r="O82" s="16"/>
    </row>
    <row r="83" spans="10:15" x14ac:dyDescent="0.3">
      <c r="J83" s="7" t="s">
        <v>72</v>
      </c>
      <c r="K83" s="7" t="s">
        <v>73</v>
      </c>
      <c r="L83" s="15">
        <v>20</v>
      </c>
      <c r="M83" s="16"/>
      <c r="N83" s="16"/>
      <c r="O83" s="16"/>
    </row>
    <row r="84" spans="10:15" x14ac:dyDescent="0.3">
      <c r="J84" s="7" t="s">
        <v>74</v>
      </c>
      <c r="K84" s="7" t="s">
        <v>75</v>
      </c>
      <c r="L84" s="15">
        <v>76</v>
      </c>
      <c r="M84" s="16"/>
      <c r="N84" s="16"/>
      <c r="O84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Graph 1</vt:lpstr>
      <vt:lpstr>Graph 2</vt:lpstr>
      <vt:lpstr>Graph 3</vt:lpstr>
      <vt:lpstr>Graph 4</vt:lpstr>
      <vt:lpstr>Carte 1</vt:lpstr>
      <vt:lpstr>Carte 2</vt:lpstr>
      <vt:lpstr>'Graph 1'!Zone_d_impression</vt:lpstr>
    </vt:vector>
  </TitlesOfParts>
  <Company>MATTE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Fiche 6 - Forêts - Synthèse des connaissances en 2024 </dc:title>
  <dc:subject>Bilan environnemental 2024</dc:subject>
  <dc:creator>SDES</dc:creator>
  <cp:keywords>bois, forêt, sylviculture, ressource naturelle, espace naturel</cp:keywords>
  <cp:lastModifiedBy>DUMAS Morgane</cp:lastModifiedBy>
  <cp:lastPrinted>2023-10-30T14:49:28Z</cp:lastPrinted>
  <dcterms:created xsi:type="dcterms:W3CDTF">2014-05-07T13:09:51Z</dcterms:created>
  <dcterms:modified xsi:type="dcterms:W3CDTF">2025-02-06T10:44:23Z</dcterms:modified>
</cp:coreProperties>
</file>