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gahub-my.sharepoint.com/personal/arlecomte_groupe-atlantic_com/Documents/Documents/Perso/Nouveau dossier/"/>
    </mc:Choice>
  </mc:AlternateContent>
  <xr:revisionPtr revIDLastSave="278" documentId="13_ncr:1_{0DDE6134-B299-473E-A9B7-CDE62B487F57}" xr6:coauthVersionLast="47" xr6:coauthVersionMax="47" xr10:uidLastSave="{C03E74E0-163C-4634-868F-3032A8C79405}"/>
  <bookViews>
    <workbookView xWindow="-120" yWindow="-16320" windowWidth="29040" windowHeight="15840" activeTab="3" xr2:uid="{00000000-000D-0000-FFFF-FFFF00000000}"/>
  </bookViews>
  <sheets>
    <sheet name="Règles" sheetId="1" r:id="rId1"/>
    <sheet name="Tables" sheetId="2" r:id="rId2"/>
    <sheet name="Table des contrats" sheetId="3" r:id="rId3"/>
    <sheet name="Table des territoires" sheetId="4" r:id="rId4"/>
    <sheet name="Table des cartes" sheetId="6" r:id="rId5"/>
    <sheet name="IA" sheetId="7" r:id="rId6"/>
    <sheet name="Philosophie du jeu"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0" i="3" l="1"/>
  <c r="E30" i="3"/>
  <c r="D30" i="3"/>
  <c r="C29" i="3"/>
  <c r="E29" i="3"/>
  <c r="D29" i="3"/>
  <c r="C28" i="3"/>
  <c r="E28" i="3"/>
  <c r="D28" i="3"/>
  <c r="C27" i="3"/>
  <c r="E27" i="3"/>
  <c r="D27" i="3"/>
  <c r="C26" i="3"/>
  <c r="E26" i="3"/>
  <c r="D26" i="3"/>
  <c r="C25" i="3"/>
  <c r="E25" i="3"/>
  <c r="D25" i="3"/>
  <c r="C24" i="3"/>
  <c r="E24" i="3"/>
  <c r="D24" i="3"/>
  <c r="C23" i="3"/>
  <c r="E23" i="3"/>
  <c r="D23" i="3"/>
  <c r="D3" i="3"/>
  <c r="D4" i="3"/>
  <c r="D5" i="3"/>
  <c r="D6" i="3"/>
  <c r="D7" i="3"/>
  <c r="D8" i="3"/>
  <c r="D9" i="3"/>
  <c r="D10" i="3"/>
  <c r="D11" i="3"/>
  <c r="D12" i="3"/>
  <c r="D13" i="3"/>
  <c r="D14" i="3"/>
  <c r="D15" i="3"/>
  <c r="D16" i="3"/>
  <c r="D17" i="3"/>
  <c r="D18" i="3"/>
  <c r="D19" i="3"/>
  <c r="D20" i="3"/>
  <c r="D21" i="3"/>
  <c r="D22" i="3"/>
  <c r="D2" i="3"/>
  <c r="C3" i="3"/>
  <c r="C4" i="3"/>
  <c r="C5" i="3"/>
  <c r="E5" i="3" s="1"/>
  <c r="C6" i="3"/>
  <c r="E6" i="3" s="1"/>
  <c r="C7" i="3"/>
  <c r="C8" i="3"/>
  <c r="C9" i="3"/>
  <c r="C10" i="3"/>
  <c r="C11" i="3"/>
  <c r="C12" i="3"/>
  <c r="E12" i="3" s="1"/>
  <c r="C13" i="3"/>
  <c r="E13" i="3" s="1"/>
  <c r="C14" i="3"/>
  <c r="E14" i="3" s="1"/>
  <c r="C15" i="3"/>
  <c r="E15" i="3" s="1"/>
  <c r="C16" i="3"/>
  <c r="C17" i="3"/>
  <c r="C18" i="3"/>
  <c r="C19" i="3"/>
  <c r="C20" i="3"/>
  <c r="C21" i="3"/>
  <c r="E21" i="3" s="1"/>
  <c r="C22" i="3"/>
  <c r="E22" i="3" s="1"/>
  <c r="C2" i="3"/>
  <c r="E2" i="3" s="1"/>
  <c r="E4" i="3"/>
  <c r="E8" i="3"/>
  <c r="E16" i="3"/>
  <c r="E20" i="3"/>
  <c r="E3" i="3"/>
  <c r="E7" i="3"/>
  <c r="E9" i="3"/>
  <c r="E10" i="3"/>
  <c r="E11" i="3"/>
  <c r="E17" i="3"/>
  <c r="E18" i="3"/>
  <c r="E19" i="3"/>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38"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2" i="6"/>
  <c r="D32" i="4"/>
  <c r="D33" i="4"/>
  <c r="D34" i="4"/>
  <c r="D35" i="4"/>
  <c r="D36" i="4"/>
  <c r="D37" i="4"/>
  <c r="D38" i="4"/>
  <c r="D39" i="4"/>
  <c r="D40" i="4"/>
  <c r="D41" i="4"/>
  <c r="D42" i="4"/>
  <c r="D43" i="4"/>
  <c r="D44" i="4"/>
  <c r="D45" i="4"/>
  <c r="D46" i="4"/>
  <c r="D25" i="4"/>
  <c r="D26" i="4"/>
  <c r="D27" i="4"/>
  <c r="D28" i="4"/>
  <c r="D29" i="4"/>
  <c r="D30" i="4"/>
  <c r="D31" i="4"/>
  <c r="D24" i="4"/>
</calcChain>
</file>

<file path=xl/sharedStrings.xml><?xml version="1.0" encoding="utf-8"?>
<sst xmlns="http://schemas.openxmlformats.org/spreadsheetml/2006/main" count="592" uniqueCount="508">
  <si>
    <t>Territoires possédés</t>
  </si>
  <si>
    <t>Nom du territoire</t>
  </si>
  <si>
    <t>Troupes sur le territoire</t>
  </si>
  <si>
    <t>Nb Troupes terrestre</t>
  </si>
  <si>
    <t>Nb Troupes marine</t>
  </si>
  <si>
    <t>Argent possédé par les joueurs</t>
  </si>
  <si>
    <t>Nom du joueur</t>
  </si>
  <si>
    <t>Cartes attaque/défense possédées par le joueur</t>
  </si>
  <si>
    <t>ID de la carte</t>
  </si>
  <si>
    <t>Liste des cartes attaques/défense existantes</t>
  </si>
  <si>
    <t>valeur attaque</t>
  </si>
  <si>
    <t>valeur défense</t>
  </si>
  <si>
    <t>Troupes non installées</t>
  </si>
  <si>
    <t>Fortification en début de tour, en première action.</t>
  </si>
  <si>
    <t>Table temporaire attaques du tour</t>
  </si>
  <si>
    <t>Troupes minimale à partir de laquelle stopper l'attaque</t>
  </si>
  <si>
    <t>Nb Troupes parachutiste</t>
  </si>
  <si>
    <t>Table temporaire fortification du tour</t>
  </si>
  <si>
    <t>Nombre de troupes marines déplacées</t>
  </si>
  <si>
    <t>Nombre de troupes terrestres déplacées</t>
  </si>
  <si>
    <t>Nombre de troupes parachutiste déplacées</t>
  </si>
  <si>
    <t>Que ce soit en attaque ou en défense, sauf si le cas l'impose (exemple : attaque par voie maritime), les troupes qui attaque / défendent sont par ordre de priorité : terrestre, puis maritime, puis parachutiste. En défense, on peut toujours défendre avec cet ordre de priorité, peut importe le type de troupes qui attaque en face.</t>
  </si>
  <si>
    <t>TERRITORY_OWNED</t>
  </si>
  <si>
    <t>TERRITORY_ID</t>
  </si>
  <si>
    <t>PLAYER_ID</t>
  </si>
  <si>
    <t>TERRITORY_TROOP</t>
  </si>
  <si>
    <t>FIELD_TROOP_NB</t>
  </si>
  <si>
    <t>NAVY_TROOP_NB</t>
  </si>
  <si>
    <t>PARA_TROOP_NB</t>
  </si>
  <si>
    <t>TROOP_NOT_SET</t>
  </si>
  <si>
    <t>SEAPORT_Y_N</t>
  </si>
  <si>
    <t>Argent</t>
  </si>
  <si>
    <t>TOTAL_MONEY</t>
  </si>
  <si>
    <t>CARD_ID</t>
  </si>
  <si>
    <t>ATTACK_VALUE</t>
  </si>
  <si>
    <t>DEFENSE_VALUE</t>
  </si>
  <si>
    <t>CARD_PLAYER</t>
  </si>
  <si>
    <t>CARD</t>
  </si>
  <si>
    <t>MONEY_PLAYER</t>
  </si>
  <si>
    <t>TEMP_ATTACK_ROUND</t>
  </si>
  <si>
    <t>TERRITORY_ATTACKING</t>
  </si>
  <si>
    <t>TERRITORY_DEFENDING</t>
  </si>
  <si>
    <t>MIN_TROOP</t>
  </si>
  <si>
    <t>TEMP_MOVE_ROUND</t>
  </si>
  <si>
    <t>TERRITORY_OUT</t>
  </si>
  <si>
    <t>TERRITORY_IN</t>
  </si>
  <si>
    <t>Présence de défense spéciale sur territoire</t>
  </si>
  <si>
    <t>Nb defense speciale terrestre</t>
  </si>
  <si>
    <t>Nb defense speciale maritime</t>
  </si>
  <si>
    <t>Nb defense speciale aérien</t>
  </si>
  <si>
    <t>SPECIAL_DEF_TERRITORY</t>
  </si>
  <si>
    <t>FIELD_SPEC_DEF_NB</t>
  </si>
  <si>
    <t>NAVY_SPEC_DEF_NB</t>
  </si>
  <si>
    <t>PARA_SPEC_DEF_NB</t>
  </si>
  <si>
    <t>TEMP_SPREAD_ROUND</t>
  </si>
  <si>
    <t>Table temporaire déploiement du tour</t>
  </si>
  <si>
    <t>Nombre de troupes marines reçues</t>
  </si>
  <si>
    <t>Nombre de troupes terrestres reçues</t>
  </si>
  <si>
    <t>Nombre de troupes parachutiste reçues</t>
  </si>
  <si>
    <t>Déroulement d'un tour :</t>
  </si>
  <si>
    <t>Argent :</t>
  </si>
  <si>
    <t>Attaque :</t>
  </si>
  <si>
    <t>Cartes :</t>
  </si>
  <si>
    <t>Défense spéciale :</t>
  </si>
  <si>
    <t>Capitale :</t>
  </si>
  <si>
    <t>Contrôle d'un continent :</t>
  </si>
  <si>
    <t>Contrat :</t>
  </si>
  <si>
    <t>Déplacement de troupes :</t>
  </si>
  <si>
    <t>Déploiement de troupes :</t>
  </si>
  <si>
    <t>But du jeu :</t>
  </si>
  <si>
    <t>Territoires contrôlés par aucun joueur :</t>
  </si>
  <si>
    <t>Types de troupes :</t>
  </si>
  <si>
    <t>Territoire :</t>
  </si>
  <si>
    <t>Les cartes ont une valeur d'attaque, et une valeur de défense. La valeur d'attaque est comprise entre 1 et 6, la valeur de défense est comprise entre 1 et 6.</t>
  </si>
  <si>
    <t>En attaque, 3 cartes peuvent être utilisées simultanément. Le joueur pioche alors 3 cartes juste après avoir utilisé ses 3 cartes.</t>
  </si>
  <si>
    <t>En défense, 2 cartes peuvent être utilisées simultanément. Le joueur pioche alors 2 cartes juste après avoir utilisé ses 2 cartes.</t>
  </si>
  <si>
    <t>Quand un joueur achète une carte, il doit sélectionner une carte de son jeu à défosser, qui retourne alors dans la pioche.</t>
  </si>
  <si>
    <t>Les troupes terretres peuvent attaquer n'importe quel territoire si celui-ci partage une frontière terrestre avec le territoire depuis lequel l'attaque est réalisée.</t>
  </si>
  <si>
    <t>Les troupes marines ont les mêmes capacités d'attaque que les troupes terrestres, mais elles peuvent en plus, si elles sont utilisées depuis un territoire ayant un port, attaquer n'importe quel autre territoire s'il a lui aussi un port.</t>
  </si>
  <si>
    <t>Les troupes aériennes peuvent attaquer n'importe quel territoire.</t>
  </si>
  <si>
    <t>En défense, quand un territoire subit des pertes, ce sont d'abord les troupes terrestres qui sont éliminées, puis les troupes marines, puis les troupes aériennes.</t>
  </si>
  <si>
    <t>Si deux adversaires s'attaquent mutuellement un territoire, il y a une alternance de vague d'attaque entre les joueurs.</t>
  </si>
  <si>
    <t>Quand un territoire attaque un autre territoire, il peut lancer des vagues d'attaque jusqu'à conquérir le territoire adverse.</t>
  </si>
  <si>
    <t>Le territoire attaqué se défend lors de chaque vague avec un maximum de 2 troupes, donc de 2 cartes.</t>
  </si>
  <si>
    <t>La valeur d'attaque la plus élevée est comparée à la valeur de défense la plus élevée et celui des deux ayant la valeur la plus élevée élimine une troupe adverse. Si valeur égale, priorité à la défense.</t>
  </si>
  <si>
    <t>La 2ème valeur d'attaque la plus élevée est comparée à la 2ème valeur de défense la plus élevée et celui des deux ayant la valeur la plus élevée élimine une troupe adverse. Si valeur égale, priorité à la défense.</t>
  </si>
  <si>
    <t>Tant que le territoire adverse n'est pas conquis, les vagues d'attaque se poursuivent, à moins que le territoire qui attaque ait fixé une limite de soldat sous laquelle ne pas descendre pour cette attaque.</t>
  </si>
  <si>
    <t>Table des contrats</t>
  </si>
  <si>
    <t>Nom du contrat</t>
  </si>
  <si>
    <t>CONTRACT_ID</t>
  </si>
  <si>
    <t>diplomat</t>
  </si>
  <si>
    <t>Récompense</t>
  </si>
  <si>
    <t>Pénalité</t>
  </si>
  <si>
    <t>REWARD</t>
  </si>
  <si>
    <t>PENALTY</t>
  </si>
  <si>
    <t>Objectif du contrat</t>
  </si>
  <si>
    <t>TARGET</t>
  </si>
  <si>
    <t>lordofwar</t>
  </si>
  <si>
    <t>CONTRACT</t>
  </si>
  <si>
    <t>CONTRACT_PLAYER</t>
  </si>
  <si>
    <t>STATUS</t>
  </si>
  <si>
    <t>Tour durant lequel le contrat a été souscrit</t>
  </si>
  <si>
    <t>ROUND_SUBSCRIBED</t>
  </si>
  <si>
    <t>Table SQL</t>
  </si>
  <si>
    <t>Conquérir au moins 2 territoires chaque tour au cours des 5 prochains tours à partir de la souscription du contrat</t>
  </si>
  <si>
    <t>continent1</t>
  </si>
  <si>
    <t>continent2</t>
  </si>
  <si>
    <t>continent3</t>
  </si>
  <si>
    <t>continent4</t>
  </si>
  <si>
    <t>continent5</t>
  </si>
  <si>
    <t>ubiquity</t>
  </si>
  <si>
    <t>A l'issu du 5ème tour à partir de la souscription du contrat, posséder au moins 1 territoire sur chaque continent</t>
  </si>
  <si>
    <t>onlyone</t>
  </si>
  <si>
    <t>A l'issu du 5ème tour à partir de la souscription du contrat, ne posséder de territoires que sur 1 continent</t>
  </si>
  <si>
    <t>stingy</t>
  </si>
  <si>
    <t>Ne pas dépenser d'argent au cours des 5 prochains tours à partir de la souscription du contrat</t>
  </si>
  <si>
    <t>A l'issu du 5ème tour à partir de la souscription du contrat, avoir conquis au moins 3 territoires par voie marine</t>
  </si>
  <si>
    <t>A l'issu du 5ème tour à partir de la souscription du contrat, avoir conquis au moins 3 territoires par voie aérienne</t>
  </si>
  <si>
    <t>topgun</t>
  </si>
  <si>
    <t>masterofseas</t>
  </si>
  <si>
    <t>croupier</t>
  </si>
  <si>
    <t>capitalpunishment</t>
  </si>
  <si>
    <t>murderer</t>
  </si>
  <si>
    <t>Conquérir la capitale d'un adversaire au cours des 3 prochains tours à partir de la souscription du contrat</t>
  </si>
  <si>
    <t>CAPITAL</t>
  </si>
  <si>
    <t>ORIGINAL_PLAYER_ID</t>
  </si>
  <si>
    <t>CURRENT_PLAYER_ID</t>
  </si>
  <si>
    <t>Conquérir le dernier territoire d'un adversaire au cours des 7 prochains tours à partir de la souscription du contrat</t>
  </si>
  <si>
    <t>robinhood</t>
  </si>
  <si>
    <t>N'attaquer que l'adversaire le plus riche au cours des 5 prochains tours à partir de la souscription du contrat</t>
  </si>
  <si>
    <t>vigilante</t>
  </si>
  <si>
    <t>N'attaquer que l'adversaire ayant le plus de troupes (déployées et non déployées) au cours des 5 prochains tours à partir de la souscription du contrat</t>
  </si>
  <si>
    <t>Tables transactionnelles</t>
  </si>
  <si>
    <t>Tables de paramétrage</t>
  </si>
  <si>
    <t>specialattacker</t>
  </si>
  <si>
    <t>Plusieurs types de défense spéciale existe : défense spéciale terrestre, défense spéciale maritime, défense spéciale aérienne.</t>
  </si>
  <si>
    <t>Les défenses spéciales maritime ne peuvent être installées que sur les territoires ayant un port.</t>
  </si>
  <si>
    <t>Il est possible d'installer plusieurs types de défense sur un même territoire, mais le territoire doit rester attaquable. Si le territoire ne possède de frontière terrestre avec aucun territoire, il n'est par exemple pas possible d'installer une défense spéciale maritime et une défense spéciale aérienne</t>
  </si>
  <si>
    <t>Lorsqu'une défense spéciale est installée sur un territoire, le territoire ne peut être attaqué par une voie que le type de défense installée défend. Par exemple, si un défense spéciale maritime est installée, le territoire ne peut être attaqué que si le territoire qui attaque à une frontière terrestre ou s'il envoie des troupes aériennes.</t>
  </si>
  <si>
    <t>Lorsqu'un territoire est conquis, les défenses spéciales sont détruites.</t>
  </si>
  <si>
    <t>Contrat révélé ou non par le joueur</t>
  </si>
  <si>
    <t>REVEALED</t>
  </si>
  <si>
    <t>Récompense si révélé par le joueur</t>
  </si>
  <si>
    <t>BONUS_REWARD</t>
  </si>
  <si>
    <t>Lors du premier tour de jeu, chaque joueur pioche dans la liste des contrats 2 contrats et doit en conserver au moins un. Par la suite, les joueurs peuvent à tout moment payer pour piocher à nouveau des contrats, la règle étant la même qu'au premier tour.</t>
  </si>
  <si>
    <t>Statut du contrat (en cours, échoué, réussi)</t>
  </si>
  <si>
    <t>A l'issu de la période définie par le contrat, le contrat est soit complété, soit réussi, soit échoué</t>
  </si>
  <si>
    <t>La réussite du contrat donne lieu à une récompense pour le joueur, tandis que l'échec donne lieu à une pénalité</t>
  </si>
  <si>
    <t>fastplayer</t>
  </si>
  <si>
    <t>Table des territoires</t>
  </si>
  <si>
    <t>Contrats souscrits</t>
  </si>
  <si>
    <t>Capitales</t>
  </si>
  <si>
    <t>TERRITORY</t>
  </si>
  <si>
    <t>CONTINENT_ID</t>
  </si>
  <si>
    <t>Table des continents</t>
  </si>
  <si>
    <t>Nom du continent</t>
  </si>
  <si>
    <t>Table des joueurs</t>
  </si>
  <si>
    <t>ID du player</t>
  </si>
  <si>
    <t>PLAYER_NAME</t>
  </si>
  <si>
    <t>Statut du joueur (en jeu, éliminé)</t>
  </si>
  <si>
    <t>ID du territoire</t>
  </si>
  <si>
    <t>ID du joueur</t>
  </si>
  <si>
    <t>ID du contrat</t>
  </si>
  <si>
    <t>ID du joueur ayant choisi cette capitale en début de partie</t>
  </si>
  <si>
    <t>ID du joueur actuellement en possession de la capitale</t>
  </si>
  <si>
    <t>ID du territoire origine déplacement troupes</t>
  </si>
  <si>
    <t>ID du territoire cible déplacement troupes</t>
  </si>
  <si>
    <t>ID du territoire recevant des troupes</t>
  </si>
  <si>
    <t>ID du joueur possédant le territoire</t>
  </si>
  <si>
    <t>ID du territoire origine attaque</t>
  </si>
  <si>
    <t>ID du territoire attaqué</t>
  </si>
  <si>
    <t>PLAYER</t>
  </si>
  <si>
    <t>TERRITORY_NAME</t>
  </si>
  <si>
    <t>ID du continent</t>
  </si>
  <si>
    <t>ID du continent auquel le territoire appartient</t>
  </si>
  <si>
    <t>CONTINENT_NAME</t>
  </si>
  <si>
    <t>C1T1</t>
  </si>
  <si>
    <t>C1T2</t>
  </si>
  <si>
    <t>C1T3</t>
  </si>
  <si>
    <t>C1T4</t>
  </si>
  <si>
    <t>C1T5</t>
  </si>
  <si>
    <t>C1T6</t>
  </si>
  <si>
    <t>C1T7</t>
  </si>
  <si>
    <t>A l'issu du 5ème tour à partir de la souscription du contrat, avoir conquis un territoire en l'attaquant simultanément avec au moins 3 territoires sur un même tour</t>
  </si>
  <si>
    <t>A l'issu du 4ème tour à partir de la souscription du contrat, avoir conquis au moins 2 territoires ayant une défense spéciale</t>
  </si>
  <si>
    <t>harassment</t>
  </si>
  <si>
    <t>Caractéristique spécial du territoire</t>
  </si>
  <si>
    <t>SPECIAL_FEATURE</t>
  </si>
  <si>
    <t>50% de chance lors de l'attaque d'un autre territoire sur ce territoire de défendre avec une carte supplémentaire</t>
  </si>
  <si>
    <t>35% de chance lors de l'attaque d'un autre territoire depuis ce territoire d'attaquer avec une carte supplémentaire</t>
  </si>
  <si>
    <t>Même si ce territoire n'est contrôlé que par 1 seule troupe, les animaux ne peuvent pas reprendre le territoire</t>
  </si>
  <si>
    <t>Existence d'un port sur ce territoire</t>
  </si>
  <si>
    <t>Chaque joueur doit définir en début de partie qu'elle est sa capitale.</t>
  </si>
  <si>
    <t>Les capitales sont défendues avec une carte supplémentaire lorsqu'elles sont détenues par le joueur ayant élu le territoire en tant que capitale en début de partie.</t>
  </si>
  <si>
    <t>Lorsqu'un joueur perd sa capitale, l'argent gagné à chaque tour subit un facteur de 0,5</t>
  </si>
  <si>
    <t>Lorsqu'un joueur détient sa propre capitale et qu'il possède au moins une capitale d'un joueur adverse, l'argent gagné à chaque tour subit un facteur de 1,2</t>
  </si>
  <si>
    <t>Lorsque plusieurs territoires (de plusieurs joueurs différents) attaquent un même territoire, les règles de priorité sont les mêmes que pour les attaques mutuelles.</t>
  </si>
  <si>
    <t>Chaque joueur possède en permanence 10 cartes, que seul lui peut voir. Les cartes sont utilisées pour défendre et attaquer.</t>
  </si>
  <si>
    <t>Lors de chaque tour, les joueurs peuvent déplacer les troupes de 2 territoires en les dispachant à leur convenance vers d'autres territoires leur appartenant.</t>
  </si>
  <si>
    <t>Pour pouvoir déplacer des troupes terrestre du territoire d'origine vers le territoire de destination, les deux territoires doivent n'être séparés que par des territoires contrôlé par le joueur</t>
  </si>
  <si>
    <t>Les troupes aériennes peuvent être librement déplacées entre tous les territoires contrôkés par le joueur</t>
  </si>
  <si>
    <t>Pour pouvoir déplacer des troupes maritimes du territoire d'origine vers le territoire de destination, les deux territoires doivent n'être séparés que par des territoires contrôlé par le joueur sachant que les troupes peuvent suivre une route qui mène de ports en ports</t>
  </si>
  <si>
    <t>L'argent possédé par le joueur permet d'acheter des troupes et dans la foulée de les déployer sur n'importe quel territoire contrôlé par le joueur</t>
  </si>
  <si>
    <t>Le déploiement a lieu avant la phase d'attaque</t>
  </si>
  <si>
    <t>Il est possible d'acheter des troupes et de ne pas les déployer tout de suite</t>
  </si>
  <si>
    <t>Les territoires qui ne sont contrôlé par aucun joueur sont contrôlés par les animaux endémiques au territoire</t>
  </si>
  <si>
    <t>Pour conquérir un territoire contrôlé par aucun joueur, il faut l'attaquer avec la mécanique classique d'une attaque</t>
  </si>
  <si>
    <t>Le territoire non contrôlé se défend de manière classique, en sachant que ses troupes se "regénérent" en début de tour pour atteindre un nombre de 3 troupes installées</t>
  </si>
  <si>
    <t>Evenements :</t>
  </si>
  <si>
    <t>Brouillard :</t>
  </si>
  <si>
    <t>La probabilité qu'un évènement surgisse sur ce territoire est 3 fois supérieure à la probabilité de base</t>
  </si>
  <si>
    <t>La probabilité qu'un évènement surgisse sur ce territoire est 5 fois supérieure à la probabilité de base</t>
  </si>
  <si>
    <t>Le joueur ne voit les territoires d'un contient (joueur contrôlant le territoire, nombre de troupes installées, présence d'un évènement) que s'il a au moins une troupe sur ce continent</t>
  </si>
  <si>
    <t>Les évènements ne peuvent pas avoir lieu dans les capitales</t>
  </si>
  <si>
    <t>Animal totem</t>
  </si>
  <si>
    <t>ANIMAL_TOTEM</t>
  </si>
  <si>
    <t>Coati</t>
  </si>
  <si>
    <t>Macaques</t>
  </si>
  <si>
    <t>Tigre</t>
  </si>
  <si>
    <t>Lion</t>
  </si>
  <si>
    <t>Kangourou</t>
  </si>
  <si>
    <t>Crocodile</t>
  </si>
  <si>
    <t>Mammouth</t>
  </si>
  <si>
    <t>C2T1</t>
  </si>
  <si>
    <t>C2T2</t>
  </si>
  <si>
    <t>C2T3</t>
  </si>
  <si>
    <t>C2T4</t>
  </si>
  <si>
    <t>C2T5</t>
  </si>
  <si>
    <t>C3T1</t>
  </si>
  <si>
    <t>C3T2</t>
  </si>
  <si>
    <t>C3T3</t>
  </si>
  <si>
    <t>C3T4</t>
  </si>
  <si>
    <t>C3T5</t>
  </si>
  <si>
    <t>C3T6</t>
  </si>
  <si>
    <t>C3T7</t>
  </si>
  <si>
    <t>C3T8</t>
  </si>
  <si>
    <t>C3T9</t>
  </si>
  <si>
    <t>C3T10</t>
  </si>
  <si>
    <t>C1</t>
  </si>
  <si>
    <t>C2</t>
  </si>
  <si>
    <t>C3</t>
  </si>
  <si>
    <t>Chauve-souris</t>
  </si>
  <si>
    <t>Vautour</t>
  </si>
  <si>
    <t>Aigle</t>
  </si>
  <si>
    <t>Paresseux</t>
  </si>
  <si>
    <t>Casoar à casque</t>
  </si>
  <si>
    <t>Hyène</t>
  </si>
  <si>
    <t>Zèbre</t>
  </si>
  <si>
    <t>Léopard des neiges</t>
  </si>
  <si>
    <t>Sanglier</t>
  </si>
  <si>
    <t>Koala</t>
  </si>
  <si>
    <t>Gorille</t>
  </si>
  <si>
    <t>Panda</t>
  </si>
  <si>
    <t>Fennec</t>
  </si>
  <si>
    <t>Coq</t>
  </si>
  <si>
    <t>Elephant</t>
  </si>
  <si>
    <t>continent6</t>
  </si>
  <si>
    <t>A l'issu du 6ème tour à partir de la souscription du contrat, posséder l'intégralité des territoires du continent1</t>
  </si>
  <si>
    <t>A l'issu du 6ème tour à partir de la souscription du contrat, posséder l'intégralité des territoires du continent2</t>
  </si>
  <si>
    <t>A l'issu du 6ème tour à partir de la souscription du contrat, posséder l'intégralité des territoires du continent3</t>
  </si>
  <si>
    <t>A l'issu du 6ème tour à partir de la souscription du contrat, posséder l'intégralité des territoires du continent4</t>
  </si>
  <si>
    <t>A l'issu du 6ème tour à partir de la souscription du contrat, posséder l'intégralité des territoires du continent5</t>
  </si>
  <si>
    <t>A l'issu du 6ème tour à partir de la souscription du contrat, posséder l'intégralité des territoires du continent6</t>
  </si>
  <si>
    <t>C4T1</t>
  </si>
  <si>
    <t>C4T2</t>
  </si>
  <si>
    <t>C4T3</t>
  </si>
  <si>
    <t>C4T4</t>
  </si>
  <si>
    <t>C4T5</t>
  </si>
  <si>
    <t>C4T6</t>
  </si>
  <si>
    <t>C4T7</t>
  </si>
  <si>
    <t>C4T8</t>
  </si>
  <si>
    <t>C5T1</t>
  </si>
  <si>
    <t>C5T2</t>
  </si>
  <si>
    <t>C5T3</t>
  </si>
  <si>
    <t>C5T4</t>
  </si>
  <si>
    <t>C5T5</t>
  </si>
  <si>
    <t>C5T6</t>
  </si>
  <si>
    <t>C6T1</t>
  </si>
  <si>
    <t>C6T2</t>
  </si>
  <si>
    <t>C6T3</t>
  </si>
  <si>
    <t>C6T4</t>
  </si>
  <si>
    <t>C6T5</t>
  </si>
  <si>
    <t>C6T6</t>
  </si>
  <si>
    <t>C6T7</t>
  </si>
  <si>
    <t>C6T8</t>
  </si>
  <si>
    <t>C6T9</t>
  </si>
  <si>
    <t>Sur chaque territoire, à la fin de chaque tour, un évènement peut apparaitre de manière aléatoire. La probabilité de base pour chaque territoire est de 0,5%.</t>
  </si>
  <si>
    <t>L'argent peut être utilisé en achetant des troupes terrestres, maritimes ou aériennes. Il peut aussi être utilisé pour acheter des défenses spéciales terrestres, maritimes ou aériennes. Il peut aussi être utilisé pour acheter une nouvelle carte.</t>
  </si>
  <si>
    <t>Une vague d'attaque est consituée d'un maximum de 3 troupes, donc de 3 cartes.</t>
  </si>
  <si>
    <t>La probabilité qu'un soulèvement des animaux ait lieu est de 50% à chaque tour si le joueur occupe le territoire avec une seule troupe</t>
  </si>
  <si>
    <t>La probabilité qu'un soulèvement des animaux ait lieu s'applique dès lors que le joueur occupe le territoire avec moins de 4 troupes</t>
  </si>
  <si>
    <t>Valoriser la connaissance des territoires et de leur capacité spéciale</t>
  </si>
  <si>
    <t>Au cours d'un même tour, un territoire ne peut attaquer qu'un territoire</t>
  </si>
  <si>
    <t>Il n'est pas possible de planifier une attaque depuis un territoire qui n'est pas possédé au début du tour</t>
  </si>
  <si>
    <t>Territoire des montagnes acérées</t>
  </si>
  <si>
    <t>Territoire de la jungle perdue</t>
  </si>
  <si>
    <t>Territoire des forêts luxuriantes</t>
  </si>
  <si>
    <t>Territoire des marécages troubles</t>
  </si>
  <si>
    <t>Territoire des lacs magnifiques</t>
  </si>
  <si>
    <t>Territoire des plaines infinies</t>
  </si>
  <si>
    <t>Territoire des îles lointaines</t>
  </si>
  <si>
    <t>Territoire des grottes lugubres</t>
  </si>
  <si>
    <t>Territoire des champs ensoleillés</t>
  </si>
  <si>
    <t>Territoire des déserts brulants</t>
  </si>
  <si>
    <t>Territoire des esprits ancestraux</t>
  </si>
  <si>
    <t>Territoire de la savane famélique</t>
  </si>
  <si>
    <t>Territoire des volcans étincelants</t>
  </si>
  <si>
    <t>Territoire des canyons serpentant</t>
  </si>
  <si>
    <t>Territoire du grand cimetière brumeux</t>
  </si>
  <si>
    <t>Créer une sympathie pour les territoires (noms originaux) et les animaux qui les occupent</t>
  </si>
  <si>
    <t>Offrir de nombreuses possibilités tactiques et stratégiques, mais ne pas rendre le jeu compliqué (nombre de choix limité et clairement identifié)</t>
  </si>
  <si>
    <t>Offrir la victoire au meilleur et non au plus chanceux : il y a bien sur un ensemble d'élément aléatoires pour le joueur (contrats proposés, évènements, probabilité autour des caractéristiques spéciales des territoires, attribution initiale des territoires), mais au final ce sont les bons choix stratégiques / tactiques ainsi que la connaissance des territoires qui doit permettre la victoire</t>
  </si>
  <si>
    <t>Les 45 territoires sont également réparti entre les joueurs ainsi qu'en territoires non contrôlés.</t>
  </si>
  <si>
    <t>Si le nombre de joueurs ne permet pas une répartition strictement égale, la différence est attribuée aux territoires non contrôlés, afin que les joueurs aient le même nombre de territoires attribués quoi qu'il arrive en début de partie</t>
  </si>
  <si>
    <t>Sur chaque territoire attribué aux joueurs, un nombre de 1 à 5 troupe est installée aléatoirement avec un total de troupes égal à 2 fois le nombre de territoires attribué au joueur</t>
  </si>
  <si>
    <t>Un nombre de troupes terrestres non installé est également attribué au joueur en début de partie, et correspond à 1 fois le nombre de territoires attribué au joueur</t>
  </si>
  <si>
    <t>Attribution initiale des territoires, troupes et argent :</t>
  </si>
  <si>
    <t>Territoire des collines verdoyantes</t>
  </si>
  <si>
    <t>Il existe 3 types de troupe : terrestre, maritime et aérienne.</t>
  </si>
  <si>
    <t>Si le joueur possède au moins 5 troupes sur ce territoire en début de tour, la somme allouée au joueur pour le contrôle de ce territoire est doublée</t>
  </si>
  <si>
    <t>Si le joueur possède moins de 5 troupes sur ce territoire en début de tour, la somme allouée au joueur pour le contrôle de ce territoire est nulle</t>
  </si>
  <si>
    <t>L'argent attribué à chaque joueur en début de partie correspond à la somme allouée pour le contrôle de chaque territoire selon la même règle étant appliquée en cours de jeu</t>
  </si>
  <si>
    <t>Les défenses spéciales peuvent être achetées et installées sur les territoires dès lors qu'ils sont possédés par le joueur.</t>
  </si>
  <si>
    <t>Il y a 72 cartes : toutes les combinaisons de valeurs attaque / défense existent (soit 36 cartes) en 2 exemplaires</t>
  </si>
  <si>
    <t>Il est impossible de modifier la sélection du territoire capitale en cours de partie</t>
  </si>
  <si>
    <t>Ordre des actions :</t>
  </si>
  <si>
    <t>Quand une carte est utilisée par un joueur, il pioche automatiquement une nouvelle carte pour être à nouveau à 10 cartes.</t>
  </si>
  <si>
    <t>Pour tout achat au cours d'un même tour d'au moins 20 troupes d'un même type, 3 troupes supplémentaires sont offertes au joueur</t>
  </si>
  <si>
    <t>Pour tout achat au cours d'un même tour d'au moins 10 troupes d'un même type, 1 troupe supplémentaire est offerte au joueur</t>
  </si>
  <si>
    <t>Lorsque tous les territoires d'un même continent sont contrôlés par un même joueur, les territoires de ce continent sont défendus avec une carte supplémentaire tant que le joueur conserve le contrôle de l'intégraité des territoires de ce continent</t>
  </si>
  <si>
    <t>Au moment de la souscription du contrat, le joueur peut décider de rendre publique le contrat souscrit, les autres joueurs voyant alors le contrat que le joueur a souscrit. En échange, la réussite du contrat donne lieu à une récompense bonus pour le joueur.</t>
  </si>
  <si>
    <t>Attaque mutuelle et attaque simultanée :</t>
  </si>
  <si>
    <t>Territoire des cîmes vertigineuses</t>
  </si>
  <si>
    <t>Territoire du vaste salar</t>
  </si>
  <si>
    <t>Territoire des ruines abandonnées</t>
  </si>
  <si>
    <t>Territoire du lac maudit</t>
  </si>
  <si>
    <t>Territoire du gouffre sans fond</t>
  </si>
  <si>
    <t>Territoire des icebergs</t>
  </si>
  <si>
    <t>Territoire des pluies acides</t>
  </si>
  <si>
    <t>Territoire des dunes rouges</t>
  </si>
  <si>
    <t>Territoire des aurores boréales</t>
  </si>
  <si>
    <t>Lorsque ce territoire est non contrôlé, les animaux le défendent à 5 au lieu de 3</t>
  </si>
  <si>
    <t>Lorsque ce territoire est non contrôlé, les animaux le défendent à 1 au lieu de 3</t>
  </si>
  <si>
    <t>25% de chance lors de l'attaque d'un autre territoire depuis ce territoire d'attaquer avec une carte en moins</t>
  </si>
  <si>
    <t>La somme octroyée au contrôle de ce territoire est le double de la somme de base</t>
  </si>
  <si>
    <t>La somme octroyée au contrôle de ce territoire est 50% inférieure à la somme de base</t>
  </si>
  <si>
    <t>Aucune défense spéciale ne peut être installée sur ce territoire</t>
  </si>
  <si>
    <t>Le contrôle de ce territoire permet au joueur de n'être affecté par le brouillard sur aucun continent aussi longtemps qu'il contrôle ce territoire</t>
  </si>
  <si>
    <t>Territoire des nuages apaisant</t>
  </si>
  <si>
    <t>Ce territoire ne peut être attaqué que par un territoire à chaque tour, qu'il soit ou non contrôlé (les règles de priorité des attaques s'appliquent).</t>
  </si>
  <si>
    <t>Il n'est pas possible de procéder à des déplacements de troupes vers ce territoire lorsqu'on le contrôle</t>
  </si>
  <si>
    <t>Il n'est pas possible de procéder à des déploiements de troupes sur ce territoire lorsqu'on le contrôle</t>
  </si>
  <si>
    <t>Ce territoire ne possède aucune caractéristique spéciale</t>
  </si>
  <si>
    <t>L'installation de défense spéciale sur ce territoire coûte moitié moins cher</t>
  </si>
  <si>
    <t>Les évènements qui surgissent sur ce territoire ont une récompense 3 fois supérieure à celle prévu de base</t>
  </si>
  <si>
    <t>15% de chance que l'attaque d'un autre territoire sur ce territoire soit annulée (aucune perte de troupe en attaque et défense)</t>
  </si>
  <si>
    <t>A chaque tour où le joueur conserve le territoire, la prime de contrôle de ce territoire augmente de 10%. Réinitialisation de la prime lorsque le joueur perd le territoire.</t>
  </si>
  <si>
    <t>A chaque tour où le joueur conserve le territoire, la prime de contrôle de ce territoire diminue de 10%. Réinitialisation de la prime lorsque le joueur perd le territoire.</t>
  </si>
  <si>
    <t>Les territoires ont presque tous une capacité spéciale unique.</t>
  </si>
  <si>
    <t>A la fin des 100 secondes ou bien lorsque tous les joueurs ont cliqué sur "Let's go!", plus aucune action ne peut être réalisée et les actions des différents joueurs prennent alors effet en même temps, en fonction des priorités naturelles de chaque actions.</t>
  </si>
  <si>
    <t>A l'issu du 6ème tour à partir de la souscription du contrat, posséder l'intégralité des territoires n'ayant aucune caractéristique spéciale</t>
  </si>
  <si>
    <t>nothingspecial</t>
  </si>
  <si>
    <t>Jouer (valider) en 30 secondes maximim chaque tour au cours des 4 prochains tours à partir de la souscription du contrat</t>
  </si>
  <si>
    <t>Ne perdre aucun territoire au cours des 2 prochains tours à partir de la souscription du contrat</t>
  </si>
  <si>
    <t>invincible</t>
  </si>
  <si>
    <t>Lorsqu'un territoire n'est contrôlé par un joueur qu'avec une seule troupe, il y a une probabilité de 15% qu'un soulèvement des animaux ait lieu et que le territoire soit à nouveau non contrôlé. Le joueur perd alors la troupe qui était présente sur le territoire.</t>
  </si>
  <si>
    <t>difficulté/engagement</t>
  </si>
  <si>
    <t>Conquérir au moins 4 territoires au prochain tour à partir de la souscription du contrat</t>
  </si>
  <si>
    <t>Blitzkrieg</t>
  </si>
  <si>
    <t>Annonces :</t>
  </si>
  <si>
    <t>Lorsqu'un territoire est conquis, seules les troupes de la vague d'attaque ayant conquis le territoire restent sur le territoire conquis, les autres troupes restent sur le territoire ayant mené l'attaque</t>
  </si>
  <si>
    <t>A chaque tour, la carte ayant la plus faible valeur cumulée attaque + defense parmis les cartes du joueur qui possède ce territoire est automatiquement défossée et le joueur pioche une carte (gratuit)</t>
  </si>
  <si>
    <t>Si le territoire n'a attaqué aucun territoire et n'a subit aucune attaque au tour précédent, la probabilité qu'une troupe terrestre bonus soit gratuitement ajoutée à ce territoire est de 20%</t>
  </si>
  <si>
    <t>Si le territoire n'a attaqué aucun territoire au tour précédent, la probabilité qu'une troupe terrestre bonus soit gratuitement ajoutée à ce territoire est de 20%</t>
  </si>
  <si>
    <t>Si le territoire n'a subit aucune attaque au tour précédent, la probabilité qu'une troupe terrestre bonus soit gratuitement ajoutée à ce territoire est de 20%</t>
  </si>
  <si>
    <t>La somme octroyée au contrôle de ce territoire est 50% supérieure à la somme de base si au moins une troupe de chaque type est présente sur le territoire</t>
  </si>
  <si>
    <t>N'acheter aucune troupe de type terrestre au cours des 4 prochains tours à partir de la souscription du contrat</t>
  </si>
  <si>
    <t>buydifferent</t>
  </si>
  <si>
    <t>Ne défosser aucune carte au cours des 7 prochains tours à partir de la souscription du contrat</t>
  </si>
  <si>
    <t>A l'issu du 3ème tour à partir de la souscription du contrat, être le joueur en possession du plus grand nombre de territoires</t>
  </si>
  <si>
    <t>mosterritories</t>
  </si>
  <si>
    <t>Contrôler la totalité des territoires présents sur la carte. 2 à 6 joueurs.</t>
  </si>
  <si>
    <t>A l'issu du 5ème tour à partir de la souscription du contrat, contrôler au moins 50% des territoires ayant un port</t>
  </si>
  <si>
    <t>seaportowner</t>
  </si>
  <si>
    <t>Conquérir un territoire sans perte de troupes au cours du prochain tour à partir de la souscription du contrat</t>
  </si>
  <si>
    <t>noloss</t>
  </si>
  <si>
    <t>N'attaquer aucun adversaire au cours des 4 prochains tours à partir de la souscription du contrat</t>
  </si>
  <si>
    <t>Chaque joueur possède une certaine somme d'argent (pièces), qu'il peut utiliser ou économiser.</t>
  </si>
  <si>
    <t>Chaque territoire contrôlé par le joueur au début du tour lui octroie une somme de 500 pièces à chaque début de tour aussi longtemps qu'il contrôle le territoire</t>
  </si>
  <si>
    <t>L'achat / défosse d'une carte coûte 600 pièces</t>
  </si>
  <si>
    <t>L'acquisition d'une défense spéciale terrestre coûte 5000 pièces, une défense spéciale maritime 4000 pièces et une défense spéciale aérienne 3000 pièces</t>
  </si>
  <si>
    <t>L'action de piocher des contrats coûte 200 pièces, le fait de choisir un seul des 2 contrats ou bien les deux contrats n'a pas d'impact sur le coût de cette action.</t>
  </si>
  <si>
    <t>L'acquisition d'une troupe terrestre coûte 1000 pièces, une troupe maritime 2000 pièces et une troupe aérienne 3000 pièces</t>
  </si>
  <si>
    <t>Quand un évènement apparait, le joueur qui contrôle le territoire à la fin du tour suivant remporte un bonus de 3000 pièces</t>
  </si>
  <si>
    <t>A l'issu du 2ème tour à partir de la souscription du contrat, avoir conquis au moins 1 territoire non contrôlé</t>
  </si>
  <si>
    <t>animalkiller</t>
  </si>
  <si>
    <t>25% de chance lors de l'attaque d'un autre territoire depuis ce territoire d'attaquer avec une carte supplémentaire</t>
  </si>
  <si>
    <t>20% de chance lors de l'attaque d'un autre territoire depuis ce territoire d'attaquer avec une carte en moins</t>
  </si>
  <si>
    <t>Si le joueur contrôle le continent sur lequel se trouve ce territoire, la somme octroyée au contrôle de ce territoire est le double de la somme de base, sinon la somme est 50% inférieure à la somme de base</t>
  </si>
  <si>
    <t>La somme octroyée au contrôle de ce territoire est 20% supérieure à la somme de base si plus de 5 troupes sont présentes sur le territoire</t>
  </si>
  <si>
    <t>L'installation de défense spéciale sur ce territoire coûte 2 fois plus cher</t>
  </si>
  <si>
    <t>1 tour sur 3, ce territoire est coupé du monde : il ne peut ni attaquer, ni être attaqué, ni recevoir de troupes par déploiement ou déplacement</t>
  </si>
  <si>
    <t>2 tours sur 3, ce territoire est dans un brouillard qui impacte tous les joueurs qui ne contrôlent pas ce territoire, même s'ils ont un territoire sur le même continent</t>
  </si>
  <si>
    <t>Y</t>
  </si>
  <si>
    <t>Le port de ce territoire est inaccessible 1 tour sur 2 : il est alors impossible pour ce territoire d'attaquer ou d'être attaqué par voie maritime</t>
  </si>
  <si>
    <t>Ai-je des territoires autour de moi mal défendu ?</t>
  </si>
  <si>
    <t>Ai-je des territoires mal défendu, c'est-à-dire directement attaquables par un autre territoire qui est en supériorité numérique ?</t>
  </si>
  <si>
    <t>Y at-il un évènement en cours que je peux facilement atteindre ?</t>
  </si>
  <si>
    <t>Si je contrôle des continents, sont-ils bien défendus ?</t>
  </si>
  <si>
    <t>Suis-je en mesure de conquérir un nouveau continent ? Par quel moyen ?</t>
  </si>
  <si>
    <t>Y a-t-il des territoires que je contrôle dont je peux facilement éviter un effet négatif ou atteindre facilement un effet positif ?</t>
  </si>
  <si>
    <t>Ai-je des contrats en cours ? Comment puis-je les atteindre ?</t>
  </si>
  <si>
    <t>Faut-il procéder à un déplacement de troupes ?</t>
  </si>
  <si>
    <t>Faut-il défosser des cartes ?</t>
  </si>
  <si>
    <t>Quel type de troupe acheter ?</t>
  </si>
  <si>
    <t>Où déployer les troupes ?</t>
  </si>
  <si>
    <t>Ma capitale est-elle bien défendu ?</t>
  </si>
  <si>
    <t>Faut-il installer une défense spéciale ?</t>
  </si>
  <si>
    <t>Un adversaire est-il sur le point de contrôler un continent et suis-je le mieux placer pour l'éviter ?</t>
  </si>
  <si>
    <t>Priorités :</t>
  </si>
  <si>
    <t>Défense continent</t>
  </si>
  <si>
    <t>Faut-il souscrire de nouveaux contrats</t>
  </si>
  <si>
    <t>Défense capitale</t>
  </si>
  <si>
    <t>Contrôle nouveau continent</t>
  </si>
  <si>
    <t>Réussite contrat</t>
  </si>
  <si>
    <t>Réussite évènement</t>
  </si>
  <si>
    <t>Eviter effet négatif caractétistique spéciale territoire</t>
  </si>
  <si>
    <t>Attedinre effet positif caractétistique spéciale territoire</t>
  </si>
  <si>
    <t>Combien de troupes suis-je capable d'acheter ?</t>
  </si>
  <si>
    <t>Questions que se pose l'IA afin de jouer :</t>
  </si>
  <si>
    <t>Y a-t-il une capitale à capturer ?</t>
  </si>
  <si>
    <t>Algo :</t>
  </si>
  <si>
    <t>Variables :</t>
  </si>
  <si>
    <t>Nb_trp_cap = Nb troupes défendant la capitale</t>
  </si>
  <si>
    <t>Nb_trp_ennemis_cap = Nb troupes ennemis pouvant attaquer directement la capitale</t>
  </si>
  <si>
    <t>Nb_trp_non_deploy = Nb de troupes non déployées</t>
  </si>
  <si>
    <t>Nb_trp_ter_ach = Nombre de troupes terrestres pouvant être achetées</t>
  </si>
  <si>
    <t>Nb_trp_deplacable = Parmis les territoires occupés ayant des troupes deplacables et n'ayant pas besoin d'être defendu, nb le plus élevé</t>
  </si>
  <si>
    <t>Nb_manque_cap = Nb_trp_ennemis_cap - Nb_trp_cap</t>
  </si>
  <si>
    <t>Acquisition de territoire dont les effets sont positifs (de préference sur continent où j'ai le plus de territoires)</t>
  </si>
  <si>
    <t>Acquisition d'une capitale</t>
  </si>
  <si>
    <t>les points d'accès à un continent contrôlés sont-ils vérouillés ?</t>
  </si>
  <si>
    <t>Parmis les 3 cartes utilisées (qui sont sélectionnées aléatoirement dans le jeu du joueur), les 2 cartes du territoire qui attaque ayant les valeurs d'attaque les plus fortes sont comparées aux cartes du territoire qui défend.</t>
  </si>
  <si>
    <t>La valeur de défense est quant à elle utilisée sur les 2 cartes (maximum) servant au territoire attaqué.</t>
  </si>
  <si>
    <t>Si deux adversaires s'attaquent mutuellement un territoire, le territoire qui a le plus de troupe attaque en premier - Si égalité de troupes, priorité au territoire appartenant au joueur le plus riche. Si égalité, hasard.</t>
  </si>
  <si>
    <t>Le territoire attaquant en priorité mène alors ses vagues d'attaque jusqu'à conquérir le territoire ou perdre ses troupes (ou atteindre la limite de troupe qui pourrait avoir été définie par le joueur)</t>
  </si>
  <si>
    <t>Si le territoire attaqué n'est pas conquis, il peut contre-attaquer.</t>
  </si>
  <si>
    <t>Il en va de même pour les attaques simultanées, c'est-à-dire quand plusieurs territoires (appartenant à un même joueur ou à plusieurs joueurs différents) attaquent un même territoire : les règles de priorités sont les mêmes.</t>
  </si>
  <si>
    <t>Lors d'une attaque simultanée, si un même joueur attaque avec plusieurs territoires, chacun de ses territoires peut attaquer avant celui des autres joueurs dès lors que ses territoires répondent aux critères de priorité</t>
  </si>
  <si>
    <t xml:space="preserve">Tous les adversaires jouent en même temps leur tour et disposent d'une durée de 100 secondes pour cela. Une série d'actions est possible pour chaque joueur (attaquer une territoire, acheter des troupes, défosser/acheter une carte, installer une défense spéciale)  </t>
  </si>
  <si>
    <t>Il y a donc deux phases dans un tour : la phase où les joueurs planifient des actions (dite phase de "Décision") et la phase où les actions se produisent (dite phase "d'action").</t>
  </si>
  <si>
    <t>Pendant la phase d'action, les actions se déroulent dans l'ordre suivant : d'abord la fortification (déplacement de troupes), ensuite le déploiement (installation de troupes), et en dernier l'attaque</t>
  </si>
  <si>
    <t xml:space="preserve">Au début de la phase d'action de chaque tour, les éléments suivants sont annoncés : </t>
  </si>
  <si>
    <t>A noter que la défosse de cartes, la souscription de contrats et l'installation de défense spéciales sont actives dès le début de la phase d'action et font l'objet d'annonce dès le début de la phase d'action (sauf la défosse de cartes qui n'est pas annoncée)</t>
  </si>
  <si>
    <t>Au début de la phase de décision de chaque tour, les éléments suivants sont annoncés :</t>
  </si>
  <si>
    <t>Nombre et type de troupes achetées/installé par chacun des joueurs, nombre de contrat qui viennent d'être souscrit par chacun des joueurs, nature des contrats souscrit par les joueurs lorsqu'ils ont décidé de révéler leur nature</t>
  </si>
  <si>
    <t>Contrats réussis ou échoués par chacun des joueurs, argent gagné par chacun des joueurs en début de tour, évènements en cours</t>
  </si>
  <si>
    <t>Chaque territoire est rattaché à un continent - Il y a 45 territoires, et 6 continents.</t>
  </si>
  <si>
    <t>Un territoire ne peut être contrôlé que par un joueur en même temps, ou bien par aucun joueur (voir règle relative aux "Territoires contrôlés par aucun joueur").</t>
  </si>
  <si>
    <t>Lorsqu'un territoire est conquis, toutes les autres attaques planifiées sur ce territoire au cours du tour sont abandonnées.</t>
  </si>
  <si>
    <t xml:space="preserve">sachant que l'ordi aurait pas mal de temps de calcul si la phase de décision prend 1 à 2 minutes… </t>
  </si>
  <si>
    <t>Laisser l'IA calculer toutes les situations possibles et lui donner des KPI pour qu'il détermine quelle situation est la meilleure et qu'il agisse en fonction ?</t>
  </si>
  <si>
    <t>Vu avec Aurélien : il faudrait pré-maché le travail pour l'IA et ensuite qu'il calcule un certains nombre de possibilité et évalue la meilleure situation en fonction de clés de lecture</t>
  </si>
  <si>
    <t>Quand le nombre de troupes installées sur ce territoire en début de tour est pair, La somme octroyée au contrôle de ce territoire est 50% supérieure à la somme de base, sinon elle est 50% inférieure</t>
  </si>
  <si>
    <t>Territoire de la nuit sans fin</t>
  </si>
  <si>
    <t>Territoire du jour sans fin</t>
  </si>
  <si>
    <t>Territoire au bord du grand précipice</t>
  </si>
  <si>
    <t>Territoire de la cataracte tonitruante</t>
  </si>
  <si>
    <t>Territoire à la myriade d'étoiles filantes</t>
  </si>
  <si>
    <t>Territoire des cactus géants</t>
  </si>
  <si>
    <t>Territoire béni des dieux</t>
  </si>
  <si>
    <t>Territoire des tempêtes incessantes</t>
  </si>
  <si>
    <t>Territoire de la forêt primaire</t>
  </si>
  <si>
    <t>Territoire des labyrinthes</t>
  </si>
  <si>
    <t>Territoire des catacombes</t>
  </si>
  <si>
    <t>Territoire de la jungle dense</t>
  </si>
  <si>
    <t>Territoire de la forêt aux champignons</t>
  </si>
  <si>
    <t>Territoire fleuri</t>
  </si>
  <si>
    <t>Lama</t>
  </si>
  <si>
    <t>Territoire de la cordillère blanche</t>
  </si>
  <si>
    <t>Alpaga</t>
  </si>
  <si>
    <t>Territoire inexploré</t>
  </si>
  <si>
    <t>Territoire des arbres centenaires</t>
  </si>
  <si>
    <t>Territoire de la météo lunatique</t>
  </si>
  <si>
    <t>Ours</t>
  </si>
  <si>
    <t>Loup</t>
  </si>
  <si>
    <t>Phoque</t>
  </si>
  <si>
    <t>Pengouin</t>
  </si>
  <si>
    <t>Taïpan du désert</t>
  </si>
  <si>
    <t>Hippopotame</t>
  </si>
  <si>
    <t>Tapir</t>
  </si>
  <si>
    <t>Ornithorynque</t>
  </si>
  <si>
    <t>Dromadaire</t>
  </si>
  <si>
    <t>Castor</t>
  </si>
  <si>
    <t xml:space="preserve">Lycaon </t>
  </si>
  <si>
    <t>Chacal</t>
  </si>
  <si>
    <t>Jaguar</t>
  </si>
  <si>
    <t>Glouton</t>
  </si>
  <si>
    <t>Pangolin</t>
  </si>
  <si>
    <t>Requin</t>
  </si>
  <si>
    <t>Renne</t>
  </si>
  <si>
    <t>Rhinocéros</t>
  </si>
  <si>
    <t>Varan</t>
  </si>
  <si>
    <t>Yack</t>
  </si>
  <si>
    <t>La probabilité qu'un évènement surgisse sur ce territoire est 5 fois inférieure à la probabilité de base</t>
  </si>
  <si>
    <t>La probabilité qu'un évènement surgisse sur ce territoire est 3 fois inférieure à la probabilité de base</t>
  </si>
  <si>
    <t>Territoire de la jungle sauvage</t>
  </si>
  <si>
    <t>Taureau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</si>
</sst>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trike/>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0" borderId="0" xfId="0" applyFont="1"/>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xf numFmtId="0" fontId="1" fillId="2" borderId="1" xfId="0" applyFont="1" applyFill="1" applyBorder="1" applyAlignment="1">
      <alignment horizontal="center" vertical="center"/>
    </xf>
    <xf numFmtId="0" fontId="1" fillId="3" borderId="1" xfId="0" applyFont="1" applyFill="1" applyBorder="1"/>
    <xf numFmtId="0" fontId="1" fillId="4" borderId="1" xfId="0" applyFont="1" applyFill="1" applyBorder="1"/>
    <xf numFmtId="0" fontId="0" fillId="5" borderId="1" xfId="0" applyFill="1" applyBorder="1"/>
    <xf numFmtId="0" fontId="0" fillId="4" borderId="1" xfId="0" applyFill="1" applyBorder="1"/>
    <xf numFmtId="0" fontId="1" fillId="6" borderId="2" xfId="0" applyFont="1" applyFill="1" applyBorder="1" applyAlignment="1">
      <alignment horizontal="center" vertical="center"/>
    </xf>
    <xf numFmtId="0" fontId="0" fillId="0" borderId="3" xfId="0" applyBorder="1" applyAlignment="1">
      <alignment horizontal="center" vertical="center"/>
    </xf>
    <xf numFmtId="0" fontId="0" fillId="0" borderId="3" xfId="0" applyBorder="1"/>
    <xf numFmtId="0" fontId="1" fillId="4" borderId="1" xfId="0" applyFont="1" applyFill="1" applyBorder="1" applyAlignment="1">
      <alignment horizontal="center"/>
    </xf>
    <xf numFmtId="0" fontId="0" fillId="5"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4" fillId="0" borderId="0" xfId="0" applyFont="1"/>
    <xf numFmtId="0" fontId="3" fillId="0" borderId="0" xfId="0" applyFont="1"/>
    <xf numFmtId="0" fontId="5" fillId="0" borderId="0" xfId="0" applyFont="1"/>
    <xf numFmtId="0" fontId="0" fillId="0" borderId="1" xfId="0" applyFill="1" applyBorder="1" applyAlignment="1">
      <alignment horizontal="center"/>
    </xf>
    <xf numFmtId="0" fontId="0" fillId="0" borderId="2" xfId="0" applyFill="1" applyBorder="1" applyAlignment="1">
      <alignment horizontal="center"/>
    </xf>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0"/>
  <sheetViews>
    <sheetView zoomScale="90" zoomScaleNormal="90" workbookViewId="0">
      <selection activeCell="A130" sqref="A130"/>
    </sheetView>
  </sheetViews>
  <sheetFormatPr baseColWidth="10" defaultColWidth="8.88671875" defaultRowHeight="14.4" x14ac:dyDescent="0.3"/>
  <sheetData>
    <row r="1" spans="1:1" x14ac:dyDescent="0.3">
      <c r="A1" s="2" t="s">
        <v>69</v>
      </c>
    </row>
    <row r="2" spans="1:1" x14ac:dyDescent="0.3">
      <c r="A2" t="s">
        <v>381</v>
      </c>
    </row>
    <row r="4" spans="1:1" x14ac:dyDescent="0.3">
      <c r="A4" s="2" t="s">
        <v>59</v>
      </c>
    </row>
    <row r="5" spans="1:1" x14ac:dyDescent="0.3">
      <c r="A5" t="s">
        <v>449</v>
      </c>
    </row>
    <row r="6" spans="1:1" x14ac:dyDescent="0.3">
      <c r="A6" t="s">
        <v>359</v>
      </c>
    </row>
    <row r="7" spans="1:1" x14ac:dyDescent="0.3">
      <c r="A7" s="19" t="s">
        <v>450</v>
      </c>
    </row>
    <row r="9" spans="1:1" x14ac:dyDescent="0.3">
      <c r="A9" s="2" t="s">
        <v>325</v>
      </c>
    </row>
    <row r="10" spans="1:1" x14ac:dyDescent="0.3">
      <c r="A10" s="19" t="s">
        <v>451</v>
      </c>
    </row>
    <row r="11" spans="1:1" x14ac:dyDescent="0.3">
      <c r="A11" s="19" t="s">
        <v>453</v>
      </c>
    </row>
    <row r="13" spans="1:1" x14ac:dyDescent="0.3">
      <c r="A13" s="2" t="s">
        <v>72</v>
      </c>
    </row>
    <row r="14" spans="1:1" x14ac:dyDescent="0.3">
      <c r="A14" t="s">
        <v>458</v>
      </c>
    </row>
    <row r="15" spans="1:1" x14ac:dyDescent="0.3">
      <c r="A15" t="s">
        <v>457</v>
      </c>
    </row>
    <row r="16" spans="1:1" x14ac:dyDescent="0.3">
      <c r="A16" t="s">
        <v>358</v>
      </c>
    </row>
    <row r="18" spans="1:1" x14ac:dyDescent="0.3">
      <c r="A18" s="2" t="s">
        <v>65</v>
      </c>
    </row>
    <row r="19" spans="1:1" x14ac:dyDescent="0.3">
      <c r="A19" t="s">
        <v>329</v>
      </c>
    </row>
    <row r="21" spans="1:1" x14ac:dyDescent="0.3">
      <c r="A21" s="2" t="s">
        <v>60</v>
      </c>
    </row>
    <row r="22" spans="1:1" x14ac:dyDescent="0.3">
      <c r="A22" t="s">
        <v>387</v>
      </c>
    </row>
    <row r="23" spans="1:1" x14ac:dyDescent="0.3">
      <c r="A23" t="s">
        <v>287</v>
      </c>
    </row>
    <row r="24" spans="1:1" x14ac:dyDescent="0.3">
      <c r="A24" t="s">
        <v>388</v>
      </c>
    </row>
    <row r="26" spans="1:1" x14ac:dyDescent="0.3">
      <c r="A26" s="2" t="s">
        <v>71</v>
      </c>
    </row>
    <row r="27" spans="1:1" x14ac:dyDescent="0.3">
      <c r="A27" t="s">
        <v>318</v>
      </c>
    </row>
    <row r="28" spans="1:1" x14ac:dyDescent="0.3">
      <c r="A28" t="s">
        <v>77</v>
      </c>
    </row>
    <row r="29" spans="1:1" x14ac:dyDescent="0.3">
      <c r="A29" t="s">
        <v>78</v>
      </c>
    </row>
    <row r="30" spans="1:1" x14ac:dyDescent="0.3">
      <c r="A30" t="s">
        <v>79</v>
      </c>
    </row>
    <row r="31" spans="1:1" x14ac:dyDescent="0.3">
      <c r="A31" t="s">
        <v>80</v>
      </c>
    </row>
    <row r="32" spans="1:1" x14ac:dyDescent="0.3">
      <c r="A32" t="s">
        <v>392</v>
      </c>
    </row>
    <row r="33" spans="1:1" x14ac:dyDescent="0.3">
      <c r="A33" t="s">
        <v>328</v>
      </c>
    </row>
    <row r="34" spans="1:1" x14ac:dyDescent="0.3">
      <c r="A34" t="s">
        <v>327</v>
      </c>
    </row>
    <row r="35" spans="1:1" x14ac:dyDescent="0.3">
      <c r="A35" t="s">
        <v>21</v>
      </c>
    </row>
    <row r="37" spans="1:1" x14ac:dyDescent="0.3">
      <c r="A37" s="2" t="s">
        <v>62</v>
      </c>
    </row>
    <row r="38" spans="1:1" x14ac:dyDescent="0.3">
      <c r="A38" t="s">
        <v>197</v>
      </c>
    </row>
    <row r="39" spans="1:1" x14ac:dyDescent="0.3">
      <c r="A39" t="s">
        <v>73</v>
      </c>
    </row>
    <row r="40" spans="1:1" x14ac:dyDescent="0.3">
      <c r="A40" t="s">
        <v>326</v>
      </c>
    </row>
    <row r="41" spans="1:1" x14ac:dyDescent="0.3">
      <c r="A41" t="s">
        <v>74</v>
      </c>
    </row>
    <row r="42" spans="1:1" x14ac:dyDescent="0.3">
      <c r="A42" t="s">
        <v>75</v>
      </c>
    </row>
    <row r="43" spans="1:1" x14ac:dyDescent="0.3">
      <c r="A43" t="s">
        <v>76</v>
      </c>
    </row>
    <row r="44" spans="1:1" x14ac:dyDescent="0.3">
      <c r="A44" t="s">
        <v>323</v>
      </c>
    </row>
    <row r="45" spans="1:1" x14ac:dyDescent="0.3">
      <c r="A45" t="s">
        <v>389</v>
      </c>
    </row>
    <row r="47" spans="1:1" x14ac:dyDescent="0.3">
      <c r="A47" s="2" t="s">
        <v>66</v>
      </c>
    </row>
    <row r="48" spans="1:1" x14ac:dyDescent="0.3">
      <c r="A48" t="s">
        <v>144</v>
      </c>
    </row>
    <row r="49" spans="1:1" x14ac:dyDescent="0.3">
      <c r="A49" t="s">
        <v>391</v>
      </c>
    </row>
    <row r="50" spans="1:1" x14ac:dyDescent="0.3">
      <c r="A50" t="s">
        <v>146</v>
      </c>
    </row>
    <row r="51" spans="1:1" x14ac:dyDescent="0.3">
      <c r="A51" t="s">
        <v>147</v>
      </c>
    </row>
    <row r="52" spans="1:1" x14ac:dyDescent="0.3">
      <c r="A52" t="s">
        <v>330</v>
      </c>
    </row>
    <row r="54" spans="1:1" x14ac:dyDescent="0.3">
      <c r="A54" s="2" t="s">
        <v>63</v>
      </c>
    </row>
    <row r="55" spans="1:1" x14ac:dyDescent="0.3">
      <c r="A55" t="s">
        <v>135</v>
      </c>
    </row>
    <row r="56" spans="1:1" x14ac:dyDescent="0.3">
      <c r="A56" t="s">
        <v>138</v>
      </c>
    </row>
    <row r="57" spans="1:1" x14ac:dyDescent="0.3">
      <c r="A57" t="s">
        <v>139</v>
      </c>
    </row>
    <row r="58" spans="1:1" x14ac:dyDescent="0.3">
      <c r="A58" t="s">
        <v>322</v>
      </c>
    </row>
    <row r="59" spans="1:1" x14ac:dyDescent="0.3">
      <c r="A59" t="s">
        <v>136</v>
      </c>
    </row>
    <row r="60" spans="1:1" x14ac:dyDescent="0.3">
      <c r="A60" t="s">
        <v>137</v>
      </c>
    </row>
    <row r="61" spans="1:1" x14ac:dyDescent="0.3">
      <c r="A61" t="s">
        <v>390</v>
      </c>
    </row>
    <row r="63" spans="1:1" x14ac:dyDescent="0.3">
      <c r="A63" s="2" t="s">
        <v>64</v>
      </c>
    </row>
    <row r="64" spans="1:1" x14ac:dyDescent="0.3">
      <c r="A64" t="s">
        <v>192</v>
      </c>
    </row>
    <row r="65" spans="1:1" x14ac:dyDescent="0.3">
      <c r="A65" t="s">
        <v>193</v>
      </c>
    </row>
    <row r="66" spans="1:1" x14ac:dyDescent="0.3">
      <c r="A66" t="s">
        <v>194</v>
      </c>
    </row>
    <row r="67" spans="1:1" x14ac:dyDescent="0.3">
      <c r="A67" t="s">
        <v>195</v>
      </c>
    </row>
    <row r="68" spans="1:1" x14ac:dyDescent="0.3">
      <c r="A68" t="s">
        <v>324</v>
      </c>
    </row>
    <row r="70" spans="1:1" x14ac:dyDescent="0.3">
      <c r="A70" s="2" t="s">
        <v>70</v>
      </c>
    </row>
    <row r="71" spans="1:1" x14ac:dyDescent="0.3">
      <c r="A71" t="s">
        <v>205</v>
      </c>
    </row>
    <row r="72" spans="1:1" x14ac:dyDescent="0.3">
      <c r="A72" t="s">
        <v>206</v>
      </c>
    </row>
    <row r="73" spans="1:1" x14ac:dyDescent="0.3">
      <c r="A73" t="s">
        <v>207</v>
      </c>
    </row>
    <row r="74" spans="1:1" x14ac:dyDescent="0.3">
      <c r="A74" t="s">
        <v>365</v>
      </c>
    </row>
    <row r="76" spans="1:1" x14ac:dyDescent="0.3">
      <c r="A76" s="2" t="s">
        <v>208</v>
      </c>
    </row>
    <row r="77" spans="1:1" x14ac:dyDescent="0.3">
      <c r="A77" t="s">
        <v>286</v>
      </c>
    </row>
    <row r="78" spans="1:1" x14ac:dyDescent="0.3">
      <c r="A78" t="s">
        <v>393</v>
      </c>
    </row>
    <row r="79" spans="1:1" x14ac:dyDescent="0.3">
      <c r="A79" t="s">
        <v>213</v>
      </c>
    </row>
    <row r="81" spans="1:1" x14ac:dyDescent="0.3">
      <c r="A81" s="2" t="s">
        <v>209</v>
      </c>
    </row>
    <row r="82" spans="1:1" x14ac:dyDescent="0.3">
      <c r="A82" t="s">
        <v>212</v>
      </c>
    </row>
    <row r="84" spans="1:1" x14ac:dyDescent="0.3">
      <c r="A84" s="2" t="s">
        <v>316</v>
      </c>
    </row>
    <row r="85" spans="1:1" x14ac:dyDescent="0.3">
      <c r="A85" t="s">
        <v>312</v>
      </c>
    </row>
    <row r="86" spans="1:1" x14ac:dyDescent="0.3">
      <c r="A86" t="s">
        <v>313</v>
      </c>
    </row>
    <row r="87" spans="1:1" x14ac:dyDescent="0.3">
      <c r="A87" t="s">
        <v>314</v>
      </c>
    </row>
    <row r="88" spans="1:1" x14ac:dyDescent="0.3">
      <c r="A88" t="s">
        <v>315</v>
      </c>
    </row>
    <row r="89" spans="1:1" x14ac:dyDescent="0.3">
      <c r="A89" t="s">
        <v>321</v>
      </c>
    </row>
    <row r="91" spans="1:1" x14ac:dyDescent="0.3">
      <c r="A91" s="2" t="s">
        <v>369</v>
      </c>
    </row>
    <row r="92" spans="1:1" x14ac:dyDescent="0.3">
      <c r="A92" t="s">
        <v>452</v>
      </c>
    </row>
    <row r="93" spans="1:1" x14ac:dyDescent="0.3">
      <c r="A93" t="s">
        <v>455</v>
      </c>
    </row>
    <row r="94" spans="1:1" x14ac:dyDescent="0.3">
      <c r="A94" t="s">
        <v>454</v>
      </c>
    </row>
    <row r="95" spans="1:1" x14ac:dyDescent="0.3">
      <c r="A95" t="s">
        <v>456</v>
      </c>
    </row>
    <row r="97" spans="1:1" x14ac:dyDescent="0.3">
      <c r="A97" s="2" t="s">
        <v>67</v>
      </c>
    </row>
    <row r="98" spans="1:1" x14ac:dyDescent="0.3">
      <c r="A98" t="s">
        <v>198</v>
      </c>
    </row>
    <row r="99" spans="1:1" x14ac:dyDescent="0.3">
      <c r="A99" t="s">
        <v>199</v>
      </c>
    </row>
    <row r="100" spans="1:1" x14ac:dyDescent="0.3">
      <c r="A100" t="s">
        <v>201</v>
      </c>
    </row>
    <row r="101" spans="1:1" x14ac:dyDescent="0.3">
      <c r="A101" t="s">
        <v>200</v>
      </c>
    </row>
    <row r="102" spans="1:1" x14ac:dyDescent="0.3">
      <c r="A102" t="s">
        <v>13</v>
      </c>
    </row>
    <row r="104" spans="1:1" x14ac:dyDescent="0.3">
      <c r="A104" s="2" t="s">
        <v>68</v>
      </c>
    </row>
    <row r="105" spans="1:1" x14ac:dyDescent="0.3">
      <c r="A105" t="s">
        <v>202</v>
      </c>
    </row>
    <row r="106" spans="1:1" x14ac:dyDescent="0.3">
      <c r="A106" t="s">
        <v>203</v>
      </c>
    </row>
    <row r="107" spans="1:1" x14ac:dyDescent="0.3">
      <c r="A107" t="s">
        <v>204</v>
      </c>
    </row>
    <row r="109" spans="1:1" x14ac:dyDescent="0.3">
      <c r="A109" s="2" t="s">
        <v>61</v>
      </c>
    </row>
    <row r="110" spans="1:1" x14ac:dyDescent="0.3">
      <c r="A110" t="s">
        <v>82</v>
      </c>
    </row>
    <row r="111" spans="1:1" x14ac:dyDescent="0.3">
      <c r="A111" t="s">
        <v>288</v>
      </c>
    </row>
    <row r="112" spans="1:1" x14ac:dyDescent="0.3">
      <c r="A112" t="s">
        <v>83</v>
      </c>
    </row>
    <row r="113" spans="1:1" x14ac:dyDescent="0.3">
      <c r="A113" t="s">
        <v>442</v>
      </c>
    </row>
    <row r="114" spans="1:1" x14ac:dyDescent="0.3">
      <c r="A114" t="s">
        <v>443</v>
      </c>
    </row>
    <row r="115" spans="1:1" x14ac:dyDescent="0.3">
      <c r="A115" t="s">
        <v>84</v>
      </c>
    </row>
    <row r="116" spans="1:1" x14ac:dyDescent="0.3">
      <c r="A116" t="s">
        <v>85</v>
      </c>
    </row>
    <row r="117" spans="1:1" x14ac:dyDescent="0.3">
      <c r="A117" t="s">
        <v>86</v>
      </c>
    </row>
    <row r="118" spans="1:1" x14ac:dyDescent="0.3">
      <c r="A118" t="s">
        <v>292</v>
      </c>
    </row>
    <row r="119" spans="1:1" x14ac:dyDescent="0.3">
      <c r="A119" t="s">
        <v>293</v>
      </c>
    </row>
    <row r="120" spans="1:1" x14ac:dyDescent="0.3">
      <c r="A120" t="s">
        <v>370</v>
      </c>
    </row>
    <row r="122" spans="1:1" x14ac:dyDescent="0.3">
      <c r="A122" s="2" t="s">
        <v>331</v>
      </c>
    </row>
    <row r="123" spans="1:1" x14ac:dyDescent="0.3">
      <c r="A123" s="18" t="s">
        <v>81</v>
      </c>
    </row>
    <row r="124" spans="1:1" x14ac:dyDescent="0.3">
      <c r="A124" s="19" t="s">
        <v>444</v>
      </c>
    </row>
    <row r="125" spans="1:1" x14ac:dyDescent="0.3">
      <c r="A125" s="20" t="s">
        <v>445</v>
      </c>
    </row>
    <row r="126" spans="1:1" x14ac:dyDescent="0.3">
      <c r="A126" s="20" t="s">
        <v>446</v>
      </c>
    </row>
    <row r="127" spans="1:1" x14ac:dyDescent="0.3">
      <c r="A127" s="19" t="s">
        <v>196</v>
      </c>
    </row>
    <row r="128" spans="1:1" x14ac:dyDescent="0.3">
      <c r="A128" s="19" t="s">
        <v>447</v>
      </c>
    </row>
    <row r="129" spans="1:1" x14ac:dyDescent="0.3">
      <c r="A129" s="19" t="s">
        <v>448</v>
      </c>
    </row>
    <row r="130" spans="1:1" x14ac:dyDescent="0.3">
      <c r="A130" s="20" t="s">
        <v>459</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C7613-2F28-4FCE-A440-305B2E751D2F}">
  <dimension ref="A1:F64"/>
  <sheetViews>
    <sheetView zoomScale="85" zoomScaleNormal="85" workbookViewId="0">
      <pane ySplit="1" topLeftCell="A2" activePane="bottomLeft" state="frozen"/>
      <selection pane="bottomLeft" activeCell="A23" sqref="A23"/>
    </sheetView>
  </sheetViews>
  <sheetFormatPr baseColWidth="10" defaultRowHeight="14.4" x14ac:dyDescent="0.3"/>
  <cols>
    <col min="1" max="1" width="50.77734375" customWidth="1"/>
    <col min="2" max="2" width="22.77734375" customWidth="1"/>
    <col min="5" max="5" width="50.77734375" customWidth="1"/>
    <col min="6" max="6" width="22.77734375" customWidth="1"/>
  </cols>
  <sheetData>
    <row r="1" spans="1:6" x14ac:dyDescent="0.3">
      <c r="A1" s="7" t="s">
        <v>132</v>
      </c>
      <c r="B1" s="7" t="s">
        <v>103</v>
      </c>
      <c r="E1" s="7" t="s">
        <v>133</v>
      </c>
      <c r="F1" s="7" t="s">
        <v>103</v>
      </c>
    </row>
    <row r="3" spans="1:6" x14ac:dyDescent="0.3">
      <c r="A3" s="5" t="s">
        <v>0</v>
      </c>
      <c r="B3" s="5" t="s">
        <v>22</v>
      </c>
      <c r="E3" s="5" t="s">
        <v>87</v>
      </c>
      <c r="F3" s="5" t="s">
        <v>98</v>
      </c>
    </row>
    <row r="4" spans="1:6" x14ac:dyDescent="0.3">
      <c r="A4" s="1" t="s">
        <v>160</v>
      </c>
      <c r="B4" s="1" t="s">
        <v>23</v>
      </c>
      <c r="E4" s="1" t="s">
        <v>88</v>
      </c>
      <c r="F4" s="1" t="s">
        <v>89</v>
      </c>
    </row>
    <row r="5" spans="1:6" x14ac:dyDescent="0.3">
      <c r="A5" s="1" t="s">
        <v>168</v>
      </c>
      <c r="B5" s="1" t="s">
        <v>24</v>
      </c>
      <c r="E5" s="1" t="s">
        <v>95</v>
      </c>
      <c r="F5" s="1" t="s">
        <v>96</v>
      </c>
    </row>
    <row r="6" spans="1:6" x14ac:dyDescent="0.3">
      <c r="E6" s="1" t="s">
        <v>91</v>
      </c>
      <c r="F6" s="1" t="s">
        <v>93</v>
      </c>
    </row>
    <row r="7" spans="1:6" x14ac:dyDescent="0.3">
      <c r="A7" s="5" t="s">
        <v>2</v>
      </c>
      <c r="B7" s="5" t="s">
        <v>25</v>
      </c>
      <c r="E7" s="1" t="s">
        <v>92</v>
      </c>
      <c r="F7" s="1" t="s">
        <v>94</v>
      </c>
    </row>
    <row r="8" spans="1:6" x14ac:dyDescent="0.3">
      <c r="A8" s="1" t="s">
        <v>160</v>
      </c>
      <c r="B8" s="1" t="s">
        <v>23</v>
      </c>
      <c r="E8" s="1" t="s">
        <v>142</v>
      </c>
      <c r="F8" s="1" t="s">
        <v>143</v>
      </c>
    </row>
    <row r="9" spans="1:6" x14ac:dyDescent="0.3">
      <c r="A9" s="1" t="s">
        <v>3</v>
      </c>
      <c r="B9" s="1" t="s">
        <v>26</v>
      </c>
    </row>
    <row r="10" spans="1:6" x14ac:dyDescent="0.3">
      <c r="A10" s="1" t="s">
        <v>4</v>
      </c>
      <c r="B10" s="1" t="s">
        <v>27</v>
      </c>
      <c r="E10" s="5" t="s">
        <v>9</v>
      </c>
      <c r="F10" s="5" t="s">
        <v>37</v>
      </c>
    </row>
    <row r="11" spans="1:6" x14ac:dyDescent="0.3">
      <c r="A11" s="1" t="s">
        <v>16</v>
      </c>
      <c r="B11" s="1" t="s">
        <v>28</v>
      </c>
      <c r="E11" s="1" t="s">
        <v>8</v>
      </c>
      <c r="F11" s="1" t="s">
        <v>33</v>
      </c>
    </row>
    <row r="12" spans="1:6" x14ac:dyDescent="0.3">
      <c r="E12" s="1" t="s">
        <v>10</v>
      </c>
      <c r="F12" s="1" t="s">
        <v>34</v>
      </c>
    </row>
    <row r="13" spans="1:6" x14ac:dyDescent="0.3">
      <c r="A13" s="5" t="s">
        <v>12</v>
      </c>
      <c r="B13" s="5" t="s">
        <v>29</v>
      </c>
      <c r="E13" s="1" t="s">
        <v>11</v>
      </c>
      <c r="F13" s="1" t="s">
        <v>35</v>
      </c>
    </row>
    <row r="14" spans="1:6" x14ac:dyDescent="0.3">
      <c r="A14" s="1" t="s">
        <v>161</v>
      </c>
      <c r="B14" s="1" t="s">
        <v>24</v>
      </c>
    </row>
    <row r="15" spans="1:6" x14ac:dyDescent="0.3">
      <c r="A15" s="1" t="s">
        <v>3</v>
      </c>
      <c r="B15" s="1" t="s">
        <v>26</v>
      </c>
      <c r="E15" s="5" t="s">
        <v>149</v>
      </c>
      <c r="F15" s="5" t="s">
        <v>152</v>
      </c>
    </row>
    <row r="16" spans="1:6" x14ac:dyDescent="0.3">
      <c r="A16" s="1" t="s">
        <v>4</v>
      </c>
      <c r="B16" s="1" t="s">
        <v>27</v>
      </c>
      <c r="E16" s="1" t="s">
        <v>160</v>
      </c>
      <c r="F16" s="1" t="s">
        <v>23</v>
      </c>
    </row>
    <row r="17" spans="1:6" x14ac:dyDescent="0.3">
      <c r="A17" s="1" t="s">
        <v>16</v>
      </c>
      <c r="B17" s="1" t="s">
        <v>28</v>
      </c>
      <c r="E17" s="1" t="s">
        <v>1</v>
      </c>
      <c r="F17" s="1" t="s">
        <v>172</v>
      </c>
    </row>
    <row r="18" spans="1:6" x14ac:dyDescent="0.3">
      <c r="E18" s="1" t="s">
        <v>214</v>
      </c>
      <c r="F18" s="1" t="s">
        <v>215</v>
      </c>
    </row>
    <row r="19" spans="1:6" x14ac:dyDescent="0.3">
      <c r="A19" s="5" t="s">
        <v>5</v>
      </c>
      <c r="B19" s="5" t="s">
        <v>38</v>
      </c>
      <c r="E19" s="1" t="s">
        <v>191</v>
      </c>
      <c r="F19" s="1" t="s">
        <v>30</v>
      </c>
    </row>
    <row r="20" spans="1:6" x14ac:dyDescent="0.3">
      <c r="A20" s="1" t="s">
        <v>161</v>
      </c>
      <c r="B20" s="1" t="s">
        <v>24</v>
      </c>
      <c r="E20" s="1" t="s">
        <v>174</v>
      </c>
      <c r="F20" s="1" t="s">
        <v>153</v>
      </c>
    </row>
    <row r="21" spans="1:6" x14ac:dyDescent="0.3">
      <c r="A21" s="1" t="s">
        <v>31</v>
      </c>
      <c r="B21" s="1" t="s">
        <v>32</v>
      </c>
      <c r="E21" s="1" t="s">
        <v>186</v>
      </c>
      <c r="F21" s="1" t="s">
        <v>187</v>
      </c>
    </row>
    <row r="23" spans="1:6" x14ac:dyDescent="0.3">
      <c r="A23" s="5" t="s">
        <v>46</v>
      </c>
      <c r="B23" s="5" t="s">
        <v>50</v>
      </c>
      <c r="E23" s="5" t="s">
        <v>154</v>
      </c>
      <c r="F23" s="5" t="s">
        <v>153</v>
      </c>
    </row>
    <row r="24" spans="1:6" x14ac:dyDescent="0.3">
      <c r="A24" s="1" t="s">
        <v>160</v>
      </c>
      <c r="B24" s="1" t="s">
        <v>23</v>
      </c>
      <c r="E24" s="1" t="s">
        <v>173</v>
      </c>
      <c r="F24" s="1" t="s">
        <v>153</v>
      </c>
    </row>
    <row r="25" spans="1:6" x14ac:dyDescent="0.3">
      <c r="A25" s="1" t="s">
        <v>47</v>
      </c>
      <c r="B25" s="1" t="s">
        <v>51</v>
      </c>
      <c r="E25" s="1" t="s">
        <v>155</v>
      </c>
      <c r="F25" s="1" t="s">
        <v>175</v>
      </c>
    </row>
    <row r="26" spans="1:6" x14ac:dyDescent="0.3">
      <c r="A26" s="1" t="s">
        <v>48</v>
      </c>
      <c r="B26" s="1" t="s">
        <v>52</v>
      </c>
    </row>
    <row r="27" spans="1:6" x14ac:dyDescent="0.3">
      <c r="A27" s="1" t="s">
        <v>49</v>
      </c>
      <c r="B27" s="1" t="s">
        <v>53</v>
      </c>
      <c r="E27" s="5" t="s">
        <v>156</v>
      </c>
      <c r="F27" s="5" t="s">
        <v>171</v>
      </c>
    </row>
    <row r="28" spans="1:6" x14ac:dyDescent="0.3">
      <c r="E28" s="1" t="s">
        <v>157</v>
      </c>
      <c r="F28" s="1" t="s">
        <v>24</v>
      </c>
    </row>
    <row r="29" spans="1:6" x14ac:dyDescent="0.3">
      <c r="A29" s="5" t="s">
        <v>7</v>
      </c>
      <c r="B29" s="5" t="s">
        <v>36</v>
      </c>
      <c r="E29" s="1" t="s">
        <v>6</v>
      </c>
      <c r="F29" s="1" t="s">
        <v>158</v>
      </c>
    </row>
    <row r="30" spans="1:6" x14ac:dyDescent="0.3">
      <c r="A30" s="1" t="s">
        <v>161</v>
      </c>
      <c r="B30" s="1" t="s">
        <v>24</v>
      </c>
      <c r="E30" s="1" t="s">
        <v>159</v>
      </c>
      <c r="F30" s="1" t="s">
        <v>100</v>
      </c>
    </row>
    <row r="31" spans="1:6" x14ac:dyDescent="0.3">
      <c r="A31" s="1" t="s">
        <v>8</v>
      </c>
      <c r="B31" s="1" t="s">
        <v>33</v>
      </c>
    </row>
    <row r="33" spans="1:2" x14ac:dyDescent="0.3">
      <c r="A33" s="5" t="s">
        <v>14</v>
      </c>
      <c r="B33" s="5" t="s">
        <v>39</v>
      </c>
    </row>
    <row r="34" spans="1:2" x14ac:dyDescent="0.3">
      <c r="A34" s="1" t="s">
        <v>161</v>
      </c>
      <c r="B34" s="1" t="s">
        <v>24</v>
      </c>
    </row>
    <row r="35" spans="1:2" x14ac:dyDescent="0.3">
      <c r="A35" s="1" t="s">
        <v>169</v>
      </c>
      <c r="B35" s="1" t="s">
        <v>40</v>
      </c>
    </row>
    <row r="36" spans="1:2" x14ac:dyDescent="0.3">
      <c r="A36" s="1" t="s">
        <v>170</v>
      </c>
      <c r="B36" s="1" t="s">
        <v>41</v>
      </c>
    </row>
    <row r="37" spans="1:2" x14ac:dyDescent="0.3">
      <c r="A37" s="1" t="s">
        <v>15</v>
      </c>
      <c r="B37" s="1" t="s">
        <v>42</v>
      </c>
    </row>
    <row r="39" spans="1:2" x14ac:dyDescent="0.3">
      <c r="A39" s="5" t="s">
        <v>17</v>
      </c>
      <c r="B39" s="5" t="s">
        <v>43</v>
      </c>
    </row>
    <row r="40" spans="1:2" x14ac:dyDescent="0.3">
      <c r="A40" s="1" t="s">
        <v>161</v>
      </c>
      <c r="B40" s="1" t="s">
        <v>24</v>
      </c>
    </row>
    <row r="41" spans="1:2" x14ac:dyDescent="0.3">
      <c r="A41" s="1" t="s">
        <v>165</v>
      </c>
      <c r="B41" s="1" t="s">
        <v>44</v>
      </c>
    </row>
    <row r="42" spans="1:2" x14ac:dyDescent="0.3">
      <c r="A42" s="1" t="s">
        <v>166</v>
      </c>
      <c r="B42" s="1" t="s">
        <v>45</v>
      </c>
    </row>
    <row r="43" spans="1:2" x14ac:dyDescent="0.3">
      <c r="A43" s="1" t="s">
        <v>18</v>
      </c>
      <c r="B43" s="1" t="s">
        <v>26</v>
      </c>
    </row>
    <row r="44" spans="1:2" x14ac:dyDescent="0.3">
      <c r="A44" s="1" t="s">
        <v>19</v>
      </c>
      <c r="B44" s="1" t="s">
        <v>27</v>
      </c>
    </row>
    <row r="45" spans="1:2" x14ac:dyDescent="0.3">
      <c r="A45" s="1" t="s">
        <v>20</v>
      </c>
      <c r="B45" s="1" t="s">
        <v>28</v>
      </c>
    </row>
    <row r="47" spans="1:2" x14ac:dyDescent="0.3">
      <c r="A47" s="5" t="s">
        <v>55</v>
      </c>
      <c r="B47" s="5" t="s">
        <v>54</v>
      </c>
    </row>
    <row r="48" spans="1:2" x14ac:dyDescent="0.3">
      <c r="A48" s="1" t="s">
        <v>161</v>
      </c>
      <c r="B48" s="1" t="s">
        <v>24</v>
      </c>
    </row>
    <row r="49" spans="1:2" x14ac:dyDescent="0.3">
      <c r="A49" s="1" t="s">
        <v>167</v>
      </c>
      <c r="B49" s="1" t="s">
        <v>23</v>
      </c>
    </row>
    <row r="50" spans="1:2" x14ac:dyDescent="0.3">
      <c r="A50" s="1" t="s">
        <v>56</v>
      </c>
      <c r="B50" s="1" t="s">
        <v>26</v>
      </c>
    </row>
    <row r="51" spans="1:2" x14ac:dyDescent="0.3">
      <c r="A51" s="1" t="s">
        <v>57</v>
      </c>
      <c r="B51" s="1" t="s">
        <v>27</v>
      </c>
    </row>
    <row r="52" spans="1:2" x14ac:dyDescent="0.3">
      <c r="A52" s="1" t="s">
        <v>58</v>
      </c>
      <c r="B52" s="1" t="s">
        <v>28</v>
      </c>
    </row>
    <row r="54" spans="1:2" x14ac:dyDescent="0.3">
      <c r="A54" s="5" t="s">
        <v>150</v>
      </c>
      <c r="B54" s="5" t="s">
        <v>99</v>
      </c>
    </row>
    <row r="55" spans="1:2" x14ac:dyDescent="0.3">
      <c r="A55" s="1" t="s">
        <v>162</v>
      </c>
      <c r="B55" s="1" t="s">
        <v>89</v>
      </c>
    </row>
    <row r="56" spans="1:2" x14ac:dyDescent="0.3">
      <c r="A56" s="1" t="s">
        <v>161</v>
      </c>
      <c r="B56" s="1" t="s">
        <v>24</v>
      </c>
    </row>
    <row r="57" spans="1:2" x14ac:dyDescent="0.3">
      <c r="A57" s="1" t="s">
        <v>145</v>
      </c>
      <c r="B57" s="1" t="s">
        <v>100</v>
      </c>
    </row>
    <row r="58" spans="1:2" x14ac:dyDescent="0.3">
      <c r="A58" s="1" t="s">
        <v>101</v>
      </c>
      <c r="B58" s="1" t="s">
        <v>102</v>
      </c>
    </row>
    <row r="59" spans="1:2" x14ac:dyDescent="0.3">
      <c r="A59" s="1" t="s">
        <v>140</v>
      </c>
      <c r="B59" s="1" t="s">
        <v>141</v>
      </c>
    </row>
    <row r="61" spans="1:2" x14ac:dyDescent="0.3">
      <c r="A61" s="5" t="s">
        <v>151</v>
      </c>
      <c r="B61" s="5" t="s">
        <v>124</v>
      </c>
    </row>
    <row r="62" spans="1:2" x14ac:dyDescent="0.3">
      <c r="A62" s="1" t="s">
        <v>160</v>
      </c>
      <c r="B62" s="1" t="s">
        <v>23</v>
      </c>
    </row>
    <row r="63" spans="1:2" x14ac:dyDescent="0.3">
      <c r="A63" s="1" t="s">
        <v>163</v>
      </c>
      <c r="B63" s="1" t="s">
        <v>125</v>
      </c>
    </row>
    <row r="64" spans="1:2" x14ac:dyDescent="0.3">
      <c r="A64" s="1" t="s">
        <v>164</v>
      </c>
      <c r="B64" s="1" t="s">
        <v>126</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DD18E-A001-4410-B948-900274EF8081}">
  <dimension ref="A1:F30"/>
  <sheetViews>
    <sheetView zoomScale="80" zoomScaleNormal="80" workbookViewId="0">
      <pane ySplit="1" topLeftCell="A2" activePane="bottomLeft" state="frozen"/>
      <selection pane="bottomLeft" activeCell="B33" sqref="B33"/>
    </sheetView>
  </sheetViews>
  <sheetFormatPr baseColWidth="10" defaultRowHeight="14.4" x14ac:dyDescent="0.3"/>
  <cols>
    <col min="1" max="1" width="19.21875" style="4" customWidth="1"/>
    <col min="2" max="2" width="143.33203125" style="4" bestFit="1" customWidth="1"/>
    <col min="3" max="4" width="11.5546875" style="4"/>
    <col min="5" max="5" width="15.6640625" bestFit="1" customWidth="1"/>
    <col min="6" max="6" width="20.77734375" bestFit="1" customWidth="1"/>
  </cols>
  <sheetData>
    <row r="1" spans="1:6" x14ac:dyDescent="0.3">
      <c r="A1" s="6" t="s">
        <v>89</v>
      </c>
      <c r="B1" s="6" t="s">
        <v>96</v>
      </c>
      <c r="C1" s="6" t="s">
        <v>93</v>
      </c>
      <c r="D1" s="6" t="s">
        <v>94</v>
      </c>
      <c r="E1" s="6" t="s">
        <v>143</v>
      </c>
      <c r="F1" s="11" t="s">
        <v>366</v>
      </c>
    </row>
    <row r="2" spans="1:6" x14ac:dyDescent="0.3">
      <c r="A2" s="3" t="s">
        <v>90</v>
      </c>
      <c r="B2" s="3" t="s">
        <v>386</v>
      </c>
      <c r="C2" s="3">
        <f>2000*F2</f>
        <v>4000</v>
      </c>
      <c r="D2" s="3">
        <f>600/F2</f>
        <v>300</v>
      </c>
      <c r="E2" s="1">
        <f>C2*0.5</f>
        <v>2000</v>
      </c>
      <c r="F2">
        <v>2</v>
      </c>
    </row>
    <row r="3" spans="1:6" x14ac:dyDescent="0.3">
      <c r="A3" s="3" t="s">
        <v>97</v>
      </c>
      <c r="B3" s="3" t="s">
        <v>104</v>
      </c>
      <c r="C3" s="3">
        <f t="shared" ref="C3:C30" si="0">2000*F3</f>
        <v>2000</v>
      </c>
      <c r="D3" s="3">
        <f t="shared" ref="D3:D30" si="1">600/F3</f>
        <v>600</v>
      </c>
      <c r="E3" s="1">
        <f t="shared" ref="E3:E30" si="2">C3*0.5</f>
        <v>1000</v>
      </c>
      <c r="F3">
        <v>1</v>
      </c>
    </row>
    <row r="4" spans="1:6" x14ac:dyDescent="0.3">
      <c r="A4" s="3" t="s">
        <v>105</v>
      </c>
      <c r="B4" s="3" t="s">
        <v>257</v>
      </c>
      <c r="C4" s="3">
        <f t="shared" si="0"/>
        <v>6000</v>
      </c>
      <c r="D4" s="3">
        <f t="shared" si="1"/>
        <v>200</v>
      </c>
      <c r="E4" s="1">
        <f t="shared" si="2"/>
        <v>3000</v>
      </c>
      <c r="F4">
        <v>3</v>
      </c>
    </row>
    <row r="5" spans="1:6" x14ac:dyDescent="0.3">
      <c r="A5" s="3" t="s">
        <v>106</v>
      </c>
      <c r="B5" s="3" t="s">
        <v>258</v>
      </c>
      <c r="C5" s="3">
        <f t="shared" si="0"/>
        <v>6000</v>
      </c>
      <c r="D5" s="3">
        <f t="shared" si="1"/>
        <v>200</v>
      </c>
      <c r="E5" s="1">
        <f t="shared" si="2"/>
        <v>3000</v>
      </c>
      <c r="F5">
        <v>3</v>
      </c>
    </row>
    <row r="6" spans="1:6" x14ac:dyDescent="0.3">
      <c r="A6" s="3" t="s">
        <v>107</v>
      </c>
      <c r="B6" s="3" t="s">
        <v>259</v>
      </c>
      <c r="C6" s="3">
        <f t="shared" si="0"/>
        <v>6000</v>
      </c>
      <c r="D6" s="3">
        <f t="shared" si="1"/>
        <v>200</v>
      </c>
      <c r="E6" s="1">
        <f t="shared" si="2"/>
        <v>3000</v>
      </c>
      <c r="F6">
        <v>3</v>
      </c>
    </row>
    <row r="7" spans="1:6" x14ac:dyDescent="0.3">
      <c r="A7" s="3" t="s">
        <v>108</v>
      </c>
      <c r="B7" s="3" t="s">
        <v>260</v>
      </c>
      <c r="C7" s="3">
        <f t="shared" si="0"/>
        <v>6000</v>
      </c>
      <c r="D7" s="3">
        <f t="shared" si="1"/>
        <v>200</v>
      </c>
      <c r="E7" s="1">
        <f t="shared" si="2"/>
        <v>3000</v>
      </c>
      <c r="F7">
        <v>3</v>
      </c>
    </row>
    <row r="8" spans="1:6" x14ac:dyDescent="0.3">
      <c r="A8" s="3" t="s">
        <v>109</v>
      </c>
      <c r="B8" s="3" t="s">
        <v>261</v>
      </c>
      <c r="C8" s="3">
        <f t="shared" si="0"/>
        <v>6000</v>
      </c>
      <c r="D8" s="3">
        <f t="shared" si="1"/>
        <v>200</v>
      </c>
      <c r="E8" s="1">
        <f t="shared" si="2"/>
        <v>3000</v>
      </c>
      <c r="F8">
        <v>3</v>
      </c>
    </row>
    <row r="9" spans="1:6" x14ac:dyDescent="0.3">
      <c r="A9" s="3" t="s">
        <v>256</v>
      </c>
      <c r="B9" s="3" t="s">
        <v>262</v>
      </c>
      <c r="C9" s="3">
        <f t="shared" si="0"/>
        <v>6000</v>
      </c>
      <c r="D9" s="3">
        <f t="shared" si="1"/>
        <v>200</v>
      </c>
      <c r="E9" s="1">
        <f t="shared" si="2"/>
        <v>3000</v>
      </c>
      <c r="F9">
        <v>3</v>
      </c>
    </row>
    <row r="10" spans="1:6" x14ac:dyDescent="0.3">
      <c r="A10" s="3" t="s">
        <v>110</v>
      </c>
      <c r="B10" s="3" t="s">
        <v>111</v>
      </c>
      <c r="C10" s="3">
        <f t="shared" si="0"/>
        <v>4000</v>
      </c>
      <c r="D10" s="3">
        <f t="shared" si="1"/>
        <v>300</v>
      </c>
      <c r="E10" s="1">
        <f t="shared" si="2"/>
        <v>2000</v>
      </c>
      <c r="F10">
        <v>2</v>
      </c>
    </row>
    <row r="11" spans="1:6" x14ac:dyDescent="0.3">
      <c r="A11" s="3" t="s">
        <v>112</v>
      </c>
      <c r="B11" s="3" t="s">
        <v>113</v>
      </c>
      <c r="C11" s="3">
        <f t="shared" si="0"/>
        <v>4000</v>
      </c>
      <c r="D11" s="3">
        <f t="shared" si="1"/>
        <v>300</v>
      </c>
      <c r="E11" s="1">
        <f t="shared" si="2"/>
        <v>2000</v>
      </c>
      <c r="F11">
        <v>2</v>
      </c>
    </row>
    <row r="12" spans="1:6" x14ac:dyDescent="0.3">
      <c r="A12" s="3" t="s">
        <v>114</v>
      </c>
      <c r="B12" s="3" t="s">
        <v>115</v>
      </c>
      <c r="C12" s="3">
        <f t="shared" si="0"/>
        <v>2000</v>
      </c>
      <c r="D12" s="3">
        <f t="shared" si="1"/>
        <v>600</v>
      </c>
      <c r="E12" s="1">
        <f t="shared" si="2"/>
        <v>1000</v>
      </c>
      <c r="F12">
        <v>1</v>
      </c>
    </row>
    <row r="13" spans="1:6" x14ac:dyDescent="0.3">
      <c r="A13" s="3" t="s">
        <v>119</v>
      </c>
      <c r="B13" s="3" t="s">
        <v>116</v>
      </c>
      <c r="C13" s="3">
        <f t="shared" si="0"/>
        <v>6000</v>
      </c>
      <c r="D13" s="3">
        <f t="shared" si="1"/>
        <v>200</v>
      </c>
      <c r="E13" s="1">
        <f t="shared" si="2"/>
        <v>3000</v>
      </c>
      <c r="F13">
        <v>3</v>
      </c>
    </row>
    <row r="14" spans="1:6" x14ac:dyDescent="0.3">
      <c r="A14" s="3" t="s">
        <v>118</v>
      </c>
      <c r="B14" s="3" t="s">
        <v>117</v>
      </c>
      <c r="C14" s="3">
        <f t="shared" si="0"/>
        <v>6000</v>
      </c>
      <c r="D14" s="3">
        <f t="shared" si="1"/>
        <v>200</v>
      </c>
      <c r="E14" s="1">
        <f t="shared" si="2"/>
        <v>3000</v>
      </c>
      <c r="F14">
        <v>3</v>
      </c>
    </row>
    <row r="15" spans="1:6" x14ac:dyDescent="0.3">
      <c r="A15" s="3" t="s">
        <v>120</v>
      </c>
      <c r="B15" s="3" t="s">
        <v>378</v>
      </c>
      <c r="C15" s="3">
        <f t="shared" si="0"/>
        <v>2000</v>
      </c>
      <c r="D15" s="3">
        <f t="shared" si="1"/>
        <v>600</v>
      </c>
      <c r="E15" s="1">
        <f t="shared" si="2"/>
        <v>1000</v>
      </c>
      <c r="F15">
        <v>1</v>
      </c>
    </row>
    <row r="16" spans="1:6" x14ac:dyDescent="0.3">
      <c r="A16" s="3" t="s">
        <v>121</v>
      </c>
      <c r="B16" s="3" t="s">
        <v>123</v>
      </c>
      <c r="C16" s="3">
        <f t="shared" si="0"/>
        <v>6000</v>
      </c>
      <c r="D16" s="3">
        <f t="shared" si="1"/>
        <v>200</v>
      </c>
      <c r="E16" s="1">
        <f t="shared" si="2"/>
        <v>3000</v>
      </c>
      <c r="F16">
        <v>3</v>
      </c>
    </row>
    <row r="17" spans="1:6" x14ac:dyDescent="0.3">
      <c r="A17" s="3" t="s">
        <v>122</v>
      </c>
      <c r="B17" s="3" t="s">
        <v>127</v>
      </c>
      <c r="C17" s="3">
        <f t="shared" si="0"/>
        <v>6000</v>
      </c>
      <c r="D17" s="3">
        <f t="shared" si="1"/>
        <v>200</v>
      </c>
      <c r="E17" s="1">
        <f t="shared" si="2"/>
        <v>3000</v>
      </c>
      <c r="F17">
        <v>3</v>
      </c>
    </row>
    <row r="18" spans="1:6" x14ac:dyDescent="0.3">
      <c r="A18" s="3" t="s">
        <v>128</v>
      </c>
      <c r="B18" s="3" t="s">
        <v>129</v>
      </c>
      <c r="C18" s="3">
        <f t="shared" si="0"/>
        <v>2000</v>
      </c>
      <c r="D18" s="3">
        <f t="shared" si="1"/>
        <v>600</v>
      </c>
      <c r="E18" s="1">
        <f t="shared" si="2"/>
        <v>1000</v>
      </c>
      <c r="F18">
        <v>1</v>
      </c>
    </row>
    <row r="19" spans="1:6" x14ac:dyDescent="0.3">
      <c r="A19" s="3" t="s">
        <v>130</v>
      </c>
      <c r="B19" s="3" t="s">
        <v>131</v>
      </c>
      <c r="C19" s="3">
        <f t="shared" si="0"/>
        <v>2000</v>
      </c>
      <c r="D19" s="3">
        <f t="shared" si="1"/>
        <v>600</v>
      </c>
      <c r="E19" s="1">
        <f t="shared" si="2"/>
        <v>1000</v>
      </c>
      <c r="F19">
        <v>1</v>
      </c>
    </row>
    <row r="20" spans="1:6" x14ac:dyDescent="0.3">
      <c r="A20" s="3" t="s">
        <v>134</v>
      </c>
      <c r="B20" s="3" t="s">
        <v>184</v>
      </c>
      <c r="C20" s="3">
        <f t="shared" si="0"/>
        <v>6000</v>
      </c>
      <c r="D20" s="3">
        <f t="shared" si="1"/>
        <v>200</v>
      </c>
      <c r="E20" s="1">
        <f t="shared" si="2"/>
        <v>3000</v>
      </c>
      <c r="F20">
        <v>3</v>
      </c>
    </row>
    <row r="21" spans="1:6" x14ac:dyDescent="0.3">
      <c r="A21" s="3" t="s">
        <v>148</v>
      </c>
      <c r="B21" s="3" t="s">
        <v>362</v>
      </c>
      <c r="C21" s="3">
        <f t="shared" si="0"/>
        <v>4000</v>
      </c>
      <c r="D21" s="3">
        <f t="shared" si="1"/>
        <v>300</v>
      </c>
      <c r="E21" s="1">
        <f t="shared" si="2"/>
        <v>2000</v>
      </c>
      <c r="F21">
        <v>2</v>
      </c>
    </row>
    <row r="22" spans="1:6" x14ac:dyDescent="0.3">
      <c r="A22" s="3" t="s">
        <v>185</v>
      </c>
      <c r="B22" s="3" t="s">
        <v>183</v>
      </c>
      <c r="C22" s="3">
        <f t="shared" si="0"/>
        <v>2000</v>
      </c>
      <c r="D22" s="3">
        <f t="shared" si="1"/>
        <v>600</v>
      </c>
      <c r="E22" s="1">
        <f t="shared" si="2"/>
        <v>1000</v>
      </c>
      <c r="F22">
        <v>1</v>
      </c>
    </row>
    <row r="23" spans="1:6" x14ac:dyDescent="0.3">
      <c r="A23" s="3" t="s">
        <v>361</v>
      </c>
      <c r="B23" s="3" t="s">
        <v>360</v>
      </c>
      <c r="C23" s="3">
        <f t="shared" si="0"/>
        <v>4000</v>
      </c>
      <c r="D23" s="3">
        <f t="shared" si="1"/>
        <v>300</v>
      </c>
      <c r="E23" s="1">
        <f t="shared" si="2"/>
        <v>2000</v>
      </c>
      <c r="F23">
        <v>2</v>
      </c>
    </row>
    <row r="24" spans="1:6" x14ac:dyDescent="0.3">
      <c r="A24" s="12" t="s">
        <v>364</v>
      </c>
      <c r="B24" s="12" t="s">
        <v>363</v>
      </c>
      <c r="C24" s="12">
        <f t="shared" si="0"/>
        <v>6000</v>
      </c>
      <c r="D24" s="12">
        <f t="shared" si="1"/>
        <v>200</v>
      </c>
      <c r="E24" s="13">
        <f t="shared" si="2"/>
        <v>3000</v>
      </c>
      <c r="F24">
        <v>3</v>
      </c>
    </row>
    <row r="25" spans="1:6" x14ac:dyDescent="0.3">
      <c r="A25" s="3" t="s">
        <v>368</v>
      </c>
      <c r="B25" s="3" t="s">
        <v>367</v>
      </c>
      <c r="C25" s="3">
        <f t="shared" si="0"/>
        <v>2000</v>
      </c>
      <c r="D25" s="3">
        <f t="shared" si="1"/>
        <v>600</v>
      </c>
      <c r="E25" s="1">
        <f t="shared" si="2"/>
        <v>1000</v>
      </c>
      <c r="F25" s="1">
        <v>1</v>
      </c>
    </row>
    <row r="26" spans="1:6" x14ac:dyDescent="0.3">
      <c r="A26" s="3" t="s">
        <v>377</v>
      </c>
      <c r="B26" s="3" t="s">
        <v>376</v>
      </c>
      <c r="C26" s="3">
        <f t="shared" si="0"/>
        <v>2000</v>
      </c>
      <c r="D26" s="3">
        <f t="shared" si="1"/>
        <v>600</v>
      </c>
      <c r="E26" s="1">
        <f t="shared" si="2"/>
        <v>1000</v>
      </c>
      <c r="F26" s="1">
        <v>1</v>
      </c>
    </row>
    <row r="27" spans="1:6" x14ac:dyDescent="0.3">
      <c r="A27" s="3" t="s">
        <v>380</v>
      </c>
      <c r="B27" s="3" t="s">
        <v>379</v>
      </c>
      <c r="C27" s="3">
        <f t="shared" si="0"/>
        <v>4000</v>
      </c>
      <c r="D27" s="3">
        <f t="shared" si="1"/>
        <v>300</v>
      </c>
      <c r="E27" s="1">
        <f t="shared" si="2"/>
        <v>2000</v>
      </c>
      <c r="F27" s="1">
        <v>2</v>
      </c>
    </row>
    <row r="28" spans="1:6" x14ac:dyDescent="0.3">
      <c r="A28" s="3" t="s">
        <v>383</v>
      </c>
      <c r="B28" s="3" t="s">
        <v>382</v>
      </c>
      <c r="C28" s="3">
        <f t="shared" si="0"/>
        <v>6000</v>
      </c>
      <c r="D28" s="3">
        <f t="shared" si="1"/>
        <v>200</v>
      </c>
      <c r="E28" s="1">
        <f t="shared" si="2"/>
        <v>3000</v>
      </c>
      <c r="F28" s="1">
        <v>3</v>
      </c>
    </row>
    <row r="29" spans="1:6" x14ac:dyDescent="0.3">
      <c r="A29" s="3" t="s">
        <v>385</v>
      </c>
      <c r="B29" s="3" t="s">
        <v>384</v>
      </c>
      <c r="C29" s="3">
        <f t="shared" si="0"/>
        <v>2000</v>
      </c>
      <c r="D29" s="3">
        <f t="shared" si="1"/>
        <v>600</v>
      </c>
      <c r="E29" s="1">
        <f t="shared" si="2"/>
        <v>1000</v>
      </c>
      <c r="F29" s="1">
        <v>1</v>
      </c>
    </row>
    <row r="30" spans="1:6" x14ac:dyDescent="0.3">
      <c r="A30" s="3" t="s">
        <v>395</v>
      </c>
      <c r="B30" s="3" t="s">
        <v>394</v>
      </c>
      <c r="C30" s="3">
        <f t="shared" si="0"/>
        <v>2000</v>
      </c>
      <c r="D30" s="3">
        <f t="shared" si="1"/>
        <v>600</v>
      </c>
      <c r="E30" s="1">
        <f t="shared" si="2"/>
        <v>1000</v>
      </c>
      <c r="F30" s="1">
        <v>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E6B3E-17B6-4023-8CE6-736DF08ECC3C}">
  <dimension ref="A1:F96"/>
  <sheetViews>
    <sheetView tabSelected="1" zoomScale="85" zoomScaleNormal="85" workbookViewId="0">
      <pane ySplit="1" topLeftCell="A2" activePane="bottomLeft" state="frozen"/>
      <selection pane="bottomLeft" activeCell="B10" sqref="B10"/>
    </sheetView>
  </sheetViews>
  <sheetFormatPr baseColWidth="10" defaultRowHeight="14.4" x14ac:dyDescent="0.3"/>
  <cols>
    <col min="1" max="1" width="13.44140625" style="17" bestFit="1" customWidth="1"/>
    <col min="2" max="2" width="40.21875" style="17" bestFit="1" customWidth="1"/>
    <col min="3" max="3" width="17.88671875" style="17" customWidth="1"/>
    <col min="4" max="4" width="14.21875" style="17" bestFit="1" customWidth="1"/>
    <col min="5" max="5" width="13.6640625" style="17" bestFit="1" customWidth="1"/>
    <col min="6" max="6" width="202.21875" bestFit="1" customWidth="1"/>
  </cols>
  <sheetData>
    <row r="1" spans="1:6" x14ac:dyDescent="0.3">
      <c r="A1" s="14" t="s">
        <v>23</v>
      </c>
      <c r="B1" s="14" t="s">
        <v>172</v>
      </c>
      <c r="C1" s="14" t="s">
        <v>215</v>
      </c>
      <c r="D1" s="14" t="s">
        <v>153</v>
      </c>
      <c r="E1" s="14" t="s">
        <v>30</v>
      </c>
      <c r="F1" s="8" t="s">
        <v>187</v>
      </c>
    </row>
    <row r="2" spans="1:6" x14ac:dyDescent="0.3">
      <c r="A2" s="15" t="s">
        <v>176</v>
      </c>
      <c r="B2" s="21" t="s">
        <v>308</v>
      </c>
      <c r="C2" s="21" t="s">
        <v>246</v>
      </c>
      <c r="D2" s="15" t="s">
        <v>238</v>
      </c>
      <c r="E2" s="15"/>
      <c r="F2" s="9" t="s">
        <v>355</v>
      </c>
    </row>
    <row r="3" spans="1:6" x14ac:dyDescent="0.3">
      <c r="A3" s="15" t="s">
        <v>177</v>
      </c>
      <c r="B3" s="21" t="s">
        <v>333</v>
      </c>
      <c r="C3" s="21" t="s">
        <v>480</v>
      </c>
      <c r="D3" s="15" t="s">
        <v>238</v>
      </c>
      <c r="E3" s="15"/>
      <c r="F3" s="9" t="s">
        <v>190</v>
      </c>
    </row>
    <row r="4" spans="1:6" x14ac:dyDescent="0.3">
      <c r="A4" s="15" t="s">
        <v>178</v>
      </c>
      <c r="B4" s="21" t="s">
        <v>470</v>
      </c>
      <c r="C4" s="21" t="s">
        <v>247</v>
      </c>
      <c r="D4" s="15" t="s">
        <v>238</v>
      </c>
      <c r="E4" s="15"/>
      <c r="F4" s="9" t="s">
        <v>188</v>
      </c>
    </row>
    <row r="5" spans="1:6" x14ac:dyDescent="0.3">
      <c r="A5" s="15" t="s">
        <v>179</v>
      </c>
      <c r="B5" s="21" t="s">
        <v>306</v>
      </c>
      <c r="C5" s="21" t="s">
        <v>255</v>
      </c>
      <c r="D5" s="15" t="s">
        <v>238</v>
      </c>
      <c r="E5" s="15"/>
      <c r="F5" s="9" t="s">
        <v>189</v>
      </c>
    </row>
    <row r="6" spans="1:6" x14ac:dyDescent="0.3">
      <c r="A6" s="15" t="s">
        <v>180</v>
      </c>
      <c r="B6" s="21" t="s">
        <v>340</v>
      </c>
      <c r="C6" s="21" t="s">
        <v>487</v>
      </c>
      <c r="D6" s="15" t="s">
        <v>238</v>
      </c>
      <c r="E6" s="15" t="s">
        <v>403</v>
      </c>
      <c r="F6" s="9" t="s">
        <v>210</v>
      </c>
    </row>
    <row r="7" spans="1:6" x14ac:dyDescent="0.3">
      <c r="A7" s="15" t="s">
        <v>181</v>
      </c>
      <c r="B7" s="21" t="s">
        <v>303</v>
      </c>
      <c r="C7" s="21" t="s">
        <v>488</v>
      </c>
      <c r="D7" s="15" t="s">
        <v>238</v>
      </c>
      <c r="E7" s="15"/>
      <c r="F7" s="9" t="s">
        <v>211</v>
      </c>
    </row>
    <row r="8" spans="1:6" x14ac:dyDescent="0.3">
      <c r="A8" s="15" t="s">
        <v>182</v>
      </c>
      <c r="B8" s="21" t="s">
        <v>339</v>
      </c>
      <c r="C8" s="21" t="s">
        <v>253</v>
      </c>
      <c r="D8" s="15" t="s">
        <v>238</v>
      </c>
      <c r="E8" s="15"/>
      <c r="F8" s="9" t="s">
        <v>319</v>
      </c>
    </row>
    <row r="9" spans="1:6" x14ac:dyDescent="0.3">
      <c r="A9" s="16" t="s">
        <v>223</v>
      </c>
      <c r="B9" s="21" t="s">
        <v>473</v>
      </c>
      <c r="C9" s="21" t="s">
        <v>217</v>
      </c>
      <c r="D9" s="16" t="s">
        <v>239</v>
      </c>
      <c r="E9" s="16" t="s">
        <v>403</v>
      </c>
      <c r="F9" s="1" t="s">
        <v>320</v>
      </c>
    </row>
    <row r="10" spans="1:6" x14ac:dyDescent="0.3">
      <c r="A10" s="16" t="s">
        <v>224</v>
      </c>
      <c r="B10" s="21" t="s">
        <v>298</v>
      </c>
      <c r="C10" s="21" t="s">
        <v>252</v>
      </c>
      <c r="D10" s="16" t="s">
        <v>239</v>
      </c>
      <c r="E10" s="16"/>
      <c r="F10" s="1" t="s">
        <v>352</v>
      </c>
    </row>
    <row r="11" spans="1:6" x14ac:dyDescent="0.3">
      <c r="A11" s="16" t="s">
        <v>225</v>
      </c>
      <c r="B11" s="21" t="s">
        <v>299</v>
      </c>
      <c r="C11" s="21" t="s">
        <v>220</v>
      </c>
      <c r="D11" s="16" t="s">
        <v>239</v>
      </c>
      <c r="E11" s="16"/>
      <c r="F11" s="1" t="s">
        <v>352</v>
      </c>
    </row>
    <row r="12" spans="1:6" x14ac:dyDescent="0.3">
      <c r="A12" s="16" t="s">
        <v>226</v>
      </c>
      <c r="B12" s="21" t="s">
        <v>295</v>
      </c>
      <c r="C12" s="21" t="s">
        <v>244</v>
      </c>
      <c r="D12" s="16" t="s">
        <v>239</v>
      </c>
      <c r="E12" s="16"/>
      <c r="F12" s="1" t="s">
        <v>341</v>
      </c>
    </row>
    <row r="13" spans="1:6" x14ac:dyDescent="0.3">
      <c r="A13" s="16" t="s">
        <v>227</v>
      </c>
      <c r="B13" s="21" t="s">
        <v>469</v>
      </c>
      <c r="C13" s="21" t="s">
        <v>478</v>
      </c>
      <c r="D13" s="16" t="s">
        <v>239</v>
      </c>
      <c r="E13" s="16"/>
      <c r="F13" s="1" t="s">
        <v>342</v>
      </c>
    </row>
    <row r="14" spans="1:6" x14ac:dyDescent="0.3">
      <c r="A14" s="15" t="s">
        <v>228</v>
      </c>
      <c r="B14" s="21" t="s">
        <v>472</v>
      </c>
      <c r="C14" s="21" t="s">
        <v>250</v>
      </c>
      <c r="D14" s="15" t="s">
        <v>240</v>
      </c>
      <c r="E14" s="15"/>
      <c r="F14" s="9" t="s">
        <v>289</v>
      </c>
    </row>
    <row r="15" spans="1:6" x14ac:dyDescent="0.3">
      <c r="A15" s="15" t="s">
        <v>229</v>
      </c>
      <c r="B15" s="21" t="s">
        <v>301</v>
      </c>
      <c r="C15" s="21" t="s">
        <v>498</v>
      </c>
      <c r="D15" s="15" t="s">
        <v>240</v>
      </c>
      <c r="E15" s="15"/>
      <c r="F15" s="9" t="s">
        <v>343</v>
      </c>
    </row>
    <row r="16" spans="1:6" x14ac:dyDescent="0.3">
      <c r="A16" s="15" t="s">
        <v>230</v>
      </c>
      <c r="B16" s="21" t="s">
        <v>474</v>
      </c>
      <c r="C16" s="21" t="s">
        <v>495</v>
      </c>
      <c r="D16" s="15" t="s">
        <v>240</v>
      </c>
      <c r="E16" s="15"/>
      <c r="F16" s="9" t="s">
        <v>505</v>
      </c>
    </row>
    <row r="17" spans="1:6" x14ac:dyDescent="0.3">
      <c r="A17" s="15" t="s">
        <v>231</v>
      </c>
      <c r="B17" s="21" t="s">
        <v>334</v>
      </c>
      <c r="C17" s="21" t="s">
        <v>490</v>
      </c>
      <c r="D17" s="15" t="s">
        <v>240</v>
      </c>
      <c r="E17" s="15"/>
      <c r="F17" s="9" t="s">
        <v>504</v>
      </c>
    </row>
    <row r="18" spans="1:6" x14ac:dyDescent="0.3">
      <c r="A18" s="15" t="s">
        <v>232</v>
      </c>
      <c r="B18" s="21" t="s">
        <v>337</v>
      </c>
      <c r="C18" s="21" t="s">
        <v>486</v>
      </c>
      <c r="D18" s="15" t="s">
        <v>240</v>
      </c>
      <c r="E18" s="15" t="s">
        <v>403</v>
      </c>
      <c r="F18" s="9" t="s">
        <v>352</v>
      </c>
    </row>
    <row r="19" spans="1:6" x14ac:dyDescent="0.3">
      <c r="A19" s="15" t="s">
        <v>233</v>
      </c>
      <c r="B19" s="21" t="s">
        <v>296</v>
      </c>
      <c r="C19" s="21" t="s">
        <v>216</v>
      </c>
      <c r="D19" s="15" t="s">
        <v>240</v>
      </c>
      <c r="E19" s="15"/>
      <c r="F19" s="9" t="s">
        <v>290</v>
      </c>
    </row>
    <row r="20" spans="1:6" x14ac:dyDescent="0.3">
      <c r="A20" s="15" t="s">
        <v>234</v>
      </c>
      <c r="B20" s="21" t="s">
        <v>317</v>
      </c>
      <c r="C20" s="21" t="s">
        <v>503</v>
      </c>
      <c r="D20" s="15" t="s">
        <v>240</v>
      </c>
      <c r="E20" s="15"/>
      <c r="F20" s="9" t="s">
        <v>344</v>
      </c>
    </row>
    <row r="21" spans="1:6" x14ac:dyDescent="0.3">
      <c r="A21" s="15" t="s">
        <v>235</v>
      </c>
      <c r="B21" s="21" t="s">
        <v>338</v>
      </c>
      <c r="C21" s="21" t="s">
        <v>489</v>
      </c>
      <c r="D21" s="15" t="s">
        <v>240</v>
      </c>
      <c r="E21" s="15"/>
      <c r="F21" s="9" t="s">
        <v>345</v>
      </c>
    </row>
    <row r="22" spans="1:6" x14ac:dyDescent="0.3">
      <c r="A22" s="15" t="s">
        <v>236</v>
      </c>
      <c r="B22" s="21" t="s">
        <v>466</v>
      </c>
      <c r="C22" s="17" t="s">
        <v>222</v>
      </c>
      <c r="D22" s="15" t="s">
        <v>240</v>
      </c>
      <c r="E22" s="15"/>
      <c r="F22" s="9" t="s">
        <v>346</v>
      </c>
    </row>
    <row r="23" spans="1:6" x14ac:dyDescent="0.3">
      <c r="A23" s="15" t="s">
        <v>237</v>
      </c>
      <c r="B23" s="21" t="s">
        <v>476</v>
      </c>
      <c r="C23" s="21" t="s">
        <v>249</v>
      </c>
      <c r="D23" s="15" t="s">
        <v>240</v>
      </c>
      <c r="E23" s="15"/>
      <c r="F23" s="9" t="s">
        <v>352</v>
      </c>
    </row>
    <row r="24" spans="1:6" x14ac:dyDescent="0.3">
      <c r="A24" s="16" t="s">
        <v>263</v>
      </c>
      <c r="B24" s="21" t="s">
        <v>302</v>
      </c>
      <c r="C24" s="21" t="s">
        <v>507</v>
      </c>
      <c r="D24" s="16" t="str">
        <f>LEFT(A24,2)</f>
        <v>C4</v>
      </c>
      <c r="E24" s="16"/>
      <c r="F24" s="1" t="s">
        <v>352</v>
      </c>
    </row>
    <row r="25" spans="1:6" x14ac:dyDescent="0.3">
      <c r="A25" s="16" t="s">
        <v>264</v>
      </c>
      <c r="B25" s="21" t="s">
        <v>332</v>
      </c>
      <c r="C25" s="21" t="s">
        <v>243</v>
      </c>
      <c r="D25" s="16" t="str">
        <f t="shared" ref="D25:D46" si="0">LEFT(A25,2)</f>
        <v>C4</v>
      </c>
      <c r="E25" s="16"/>
      <c r="F25" s="1" t="s">
        <v>347</v>
      </c>
    </row>
    <row r="26" spans="1:6" x14ac:dyDescent="0.3">
      <c r="A26" s="16" t="s">
        <v>265</v>
      </c>
      <c r="B26" s="21" t="s">
        <v>348</v>
      </c>
      <c r="C26" s="17" t="s">
        <v>500</v>
      </c>
      <c r="D26" s="16" t="str">
        <f t="shared" si="0"/>
        <v>C4</v>
      </c>
      <c r="E26" s="16" t="s">
        <v>403</v>
      </c>
      <c r="F26" s="1" t="s">
        <v>353</v>
      </c>
    </row>
    <row r="27" spans="1:6" x14ac:dyDescent="0.3">
      <c r="A27" s="16" t="s">
        <v>266</v>
      </c>
      <c r="B27" s="21" t="s">
        <v>307</v>
      </c>
      <c r="C27" s="21" t="s">
        <v>492</v>
      </c>
      <c r="D27" s="16" t="str">
        <f t="shared" si="0"/>
        <v>C4</v>
      </c>
      <c r="E27" s="16"/>
      <c r="F27" s="1" t="s">
        <v>351</v>
      </c>
    </row>
    <row r="28" spans="1:6" x14ac:dyDescent="0.3">
      <c r="A28" s="16" t="s">
        <v>267</v>
      </c>
      <c r="B28" s="21" t="s">
        <v>475</v>
      </c>
      <c r="C28" s="21" t="s">
        <v>218</v>
      </c>
      <c r="D28" s="16" t="str">
        <f t="shared" si="0"/>
        <v>C4</v>
      </c>
      <c r="E28" s="16"/>
      <c r="F28" s="1" t="s">
        <v>350</v>
      </c>
    </row>
    <row r="29" spans="1:6" x14ac:dyDescent="0.3">
      <c r="A29" s="16" t="s">
        <v>268</v>
      </c>
      <c r="B29" s="21" t="s">
        <v>336</v>
      </c>
      <c r="C29" s="21" t="s">
        <v>491</v>
      </c>
      <c r="D29" s="16" t="str">
        <f t="shared" si="0"/>
        <v>C4</v>
      </c>
      <c r="E29" s="16"/>
      <c r="F29" s="1" t="s">
        <v>349</v>
      </c>
    </row>
    <row r="30" spans="1:6" x14ac:dyDescent="0.3">
      <c r="A30" s="16" t="s">
        <v>269</v>
      </c>
      <c r="B30" s="21" t="s">
        <v>477</v>
      </c>
      <c r="C30" s="21" t="s">
        <v>254</v>
      </c>
      <c r="D30" s="16" t="str">
        <f t="shared" si="0"/>
        <v>C4</v>
      </c>
      <c r="E30" s="16"/>
      <c r="F30" s="1" t="s">
        <v>354</v>
      </c>
    </row>
    <row r="31" spans="1:6" x14ac:dyDescent="0.3">
      <c r="A31" s="16" t="s">
        <v>270</v>
      </c>
      <c r="B31" s="21" t="s">
        <v>482</v>
      </c>
      <c r="C31" s="22" t="s">
        <v>245</v>
      </c>
      <c r="D31" s="16" t="str">
        <f t="shared" si="0"/>
        <v>C4</v>
      </c>
      <c r="E31" s="16"/>
      <c r="F31" s="1" t="s">
        <v>356</v>
      </c>
    </row>
    <row r="32" spans="1:6" x14ac:dyDescent="0.3">
      <c r="A32" s="15" t="s">
        <v>271</v>
      </c>
      <c r="B32" s="21" t="s">
        <v>464</v>
      </c>
      <c r="C32" s="21" t="s">
        <v>241</v>
      </c>
      <c r="D32" s="15" t="str">
        <f t="shared" si="0"/>
        <v>C5</v>
      </c>
      <c r="E32" s="15" t="s">
        <v>403</v>
      </c>
      <c r="F32" s="9" t="s">
        <v>371</v>
      </c>
    </row>
    <row r="33" spans="1:6" x14ac:dyDescent="0.3">
      <c r="A33" s="15" t="s">
        <v>272</v>
      </c>
      <c r="B33" s="21" t="s">
        <v>294</v>
      </c>
      <c r="C33" s="21" t="s">
        <v>484</v>
      </c>
      <c r="D33" s="15" t="str">
        <f t="shared" si="0"/>
        <v>C5</v>
      </c>
      <c r="E33" s="15"/>
      <c r="F33" s="9" t="s">
        <v>372</v>
      </c>
    </row>
    <row r="34" spans="1:6" x14ac:dyDescent="0.3">
      <c r="A34" s="15" t="s">
        <v>273</v>
      </c>
      <c r="B34" s="21" t="s">
        <v>506</v>
      </c>
      <c r="C34" s="21" t="s">
        <v>251</v>
      </c>
      <c r="D34" s="15" t="str">
        <f t="shared" si="0"/>
        <v>C5</v>
      </c>
      <c r="E34" s="15"/>
      <c r="F34" s="9" t="s">
        <v>373</v>
      </c>
    </row>
    <row r="35" spans="1:6" x14ac:dyDescent="0.3">
      <c r="A35" s="15" t="s">
        <v>274</v>
      </c>
      <c r="B35" s="21" t="s">
        <v>465</v>
      </c>
      <c r="C35" s="21" t="s">
        <v>501</v>
      </c>
      <c r="D35" s="15" t="str">
        <f t="shared" si="0"/>
        <v>C5</v>
      </c>
      <c r="E35" s="15"/>
      <c r="F35" s="9" t="s">
        <v>374</v>
      </c>
    </row>
    <row r="36" spans="1:6" x14ac:dyDescent="0.3">
      <c r="A36" s="15" t="s">
        <v>275</v>
      </c>
      <c r="B36" s="21" t="s">
        <v>479</v>
      </c>
      <c r="C36" s="21" t="s">
        <v>248</v>
      </c>
      <c r="D36" s="15" t="str">
        <f t="shared" si="0"/>
        <v>C5</v>
      </c>
      <c r="E36" s="15"/>
      <c r="F36" s="9" t="s">
        <v>399</v>
      </c>
    </row>
    <row r="37" spans="1:6" x14ac:dyDescent="0.3">
      <c r="A37" s="15" t="s">
        <v>276</v>
      </c>
      <c r="B37" s="21" t="s">
        <v>468</v>
      </c>
      <c r="C37" s="21" t="s">
        <v>494</v>
      </c>
      <c r="D37" s="15" t="str">
        <f t="shared" si="0"/>
        <v>C5</v>
      </c>
      <c r="E37" s="15"/>
      <c r="F37" s="9" t="s">
        <v>375</v>
      </c>
    </row>
    <row r="38" spans="1:6" x14ac:dyDescent="0.3">
      <c r="A38" s="16" t="s">
        <v>277</v>
      </c>
      <c r="B38" s="21" t="s">
        <v>467</v>
      </c>
      <c r="C38" s="21" t="s">
        <v>493</v>
      </c>
      <c r="D38" s="16" t="str">
        <f t="shared" si="0"/>
        <v>C6</v>
      </c>
      <c r="E38" s="16"/>
      <c r="F38" s="1" t="s">
        <v>357</v>
      </c>
    </row>
    <row r="39" spans="1:6" x14ac:dyDescent="0.3">
      <c r="A39" s="16" t="s">
        <v>278</v>
      </c>
      <c r="B39" s="21" t="s">
        <v>300</v>
      </c>
      <c r="C39" s="21" t="s">
        <v>499</v>
      </c>
      <c r="D39" s="16" t="str">
        <f t="shared" si="0"/>
        <v>C6</v>
      </c>
      <c r="E39" s="16"/>
      <c r="F39" s="1" t="s">
        <v>398</v>
      </c>
    </row>
    <row r="40" spans="1:6" x14ac:dyDescent="0.3">
      <c r="A40" s="16" t="s">
        <v>279</v>
      </c>
      <c r="B40" s="21" t="s">
        <v>304</v>
      </c>
      <c r="C40" s="21" t="s">
        <v>496</v>
      </c>
      <c r="D40" s="16" t="str">
        <f t="shared" si="0"/>
        <v>C6</v>
      </c>
      <c r="E40" s="16"/>
      <c r="F40" s="1" t="s">
        <v>396</v>
      </c>
    </row>
    <row r="41" spans="1:6" x14ac:dyDescent="0.3">
      <c r="A41" s="16" t="s">
        <v>280</v>
      </c>
      <c r="B41" s="21" t="s">
        <v>335</v>
      </c>
      <c r="C41" s="21" t="s">
        <v>242</v>
      </c>
      <c r="D41" s="16" t="str">
        <f t="shared" si="0"/>
        <v>C6</v>
      </c>
      <c r="E41" s="16"/>
      <c r="F41" s="1" t="s">
        <v>397</v>
      </c>
    </row>
    <row r="42" spans="1:6" x14ac:dyDescent="0.3">
      <c r="A42" s="16" t="s">
        <v>281</v>
      </c>
      <c r="B42" s="21" t="s">
        <v>305</v>
      </c>
      <c r="C42" s="21" t="s">
        <v>219</v>
      </c>
      <c r="D42" s="16" t="str">
        <f t="shared" si="0"/>
        <v>C6</v>
      </c>
      <c r="E42" s="16"/>
      <c r="F42" s="1" t="s">
        <v>400</v>
      </c>
    </row>
    <row r="43" spans="1:6" x14ac:dyDescent="0.3">
      <c r="A43" s="16" t="s">
        <v>282</v>
      </c>
      <c r="B43" s="21" t="s">
        <v>481</v>
      </c>
      <c r="C43" s="21" t="s">
        <v>485</v>
      </c>
      <c r="D43" s="16" t="str">
        <f t="shared" si="0"/>
        <v>C6</v>
      </c>
      <c r="E43" s="16"/>
      <c r="F43" s="1" t="s">
        <v>401</v>
      </c>
    </row>
    <row r="44" spans="1:6" x14ac:dyDescent="0.3">
      <c r="A44" s="16" t="s">
        <v>283</v>
      </c>
      <c r="B44" s="21" t="s">
        <v>297</v>
      </c>
      <c r="C44" s="21" t="s">
        <v>221</v>
      </c>
      <c r="D44" s="16" t="str">
        <f t="shared" si="0"/>
        <v>C6</v>
      </c>
      <c r="E44" s="16"/>
      <c r="F44" s="1" t="s">
        <v>402</v>
      </c>
    </row>
    <row r="45" spans="1:6" x14ac:dyDescent="0.3">
      <c r="A45" s="16" t="s">
        <v>284</v>
      </c>
      <c r="B45" s="21" t="s">
        <v>471</v>
      </c>
      <c r="C45" s="21" t="s">
        <v>502</v>
      </c>
      <c r="D45" s="16" t="str">
        <f t="shared" si="0"/>
        <v>C6</v>
      </c>
      <c r="E45" s="16" t="s">
        <v>403</v>
      </c>
      <c r="F45" s="1" t="s">
        <v>404</v>
      </c>
    </row>
    <row r="46" spans="1:6" x14ac:dyDescent="0.3">
      <c r="A46" s="16" t="s">
        <v>285</v>
      </c>
      <c r="B46" s="21" t="s">
        <v>483</v>
      </c>
      <c r="C46" s="21" t="s">
        <v>497</v>
      </c>
      <c r="D46" s="16" t="str">
        <f t="shared" si="0"/>
        <v>C6</v>
      </c>
      <c r="E46" s="16"/>
      <c r="F46" s="1" t="s">
        <v>463</v>
      </c>
    </row>
    <row r="65" spans="3:3" x14ac:dyDescent="0.3">
      <c r="C65" s="21"/>
    </row>
    <row r="96" spans="2:2" x14ac:dyDescent="0.3">
      <c r="B96" s="23"/>
    </row>
  </sheetData>
  <phoneticPr fontId="2"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E5D0-8CC8-4C76-9461-B90954D1378F}">
  <dimension ref="A1:C73"/>
  <sheetViews>
    <sheetView workbookViewId="0">
      <pane ySplit="1" topLeftCell="A2" activePane="bottomLeft" state="frozen"/>
      <selection pane="bottomLeft" activeCell="A45" sqref="A45"/>
    </sheetView>
  </sheetViews>
  <sheetFormatPr baseColWidth="10" defaultRowHeight="14.4" x14ac:dyDescent="0.3"/>
  <cols>
    <col min="1" max="1" width="15" customWidth="1"/>
    <col min="2" max="2" width="18.88671875" customWidth="1"/>
    <col min="3" max="3" width="18" customWidth="1"/>
  </cols>
  <sheetData>
    <row r="1" spans="1:3" x14ac:dyDescent="0.3">
      <c r="A1" s="10" t="s">
        <v>33</v>
      </c>
      <c r="B1" s="10" t="s">
        <v>34</v>
      </c>
      <c r="C1" s="10" t="s">
        <v>35</v>
      </c>
    </row>
    <row r="2" spans="1:3" x14ac:dyDescent="0.3">
      <c r="A2" s="1" t="str">
        <f>_xlfn.CONCAT("A",B2,C2)</f>
        <v>A11</v>
      </c>
      <c r="B2" s="1">
        <v>1</v>
      </c>
      <c r="C2" s="1">
        <v>1</v>
      </c>
    </row>
    <row r="3" spans="1:3" x14ac:dyDescent="0.3">
      <c r="A3" s="1" t="str">
        <f t="shared" ref="A3:A37" si="0">_xlfn.CONCAT("A",B3,C3)</f>
        <v>A12</v>
      </c>
      <c r="B3" s="1">
        <v>1</v>
      </c>
      <c r="C3" s="1">
        <v>2</v>
      </c>
    </row>
    <row r="4" spans="1:3" x14ac:dyDescent="0.3">
      <c r="A4" s="1" t="str">
        <f t="shared" si="0"/>
        <v>A13</v>
      </c>
      <c r="B4" s="1">
        <v>1</v>
      </c>
      <c r="C4" s="1">
        <v>3</v>
      </c>
    </row>
    <row r="5" spans="1:3" x14ac:dyDescent="0.3">
      <c r="A5" s="1" t="str">
        <f t="shared" si="0"/>
        <v>A14</v>
      </c>
      <c r="B5" s="1">
        <v>1</v>
      </c>
      <c r="C5" s="1">
        <v>4</v>
      </c>
    </row>
    <row r="6" spans="1:3" x14ac:dyDescent="0.3">
      <c r="A6" s="1" t="str">
        <f t="shared" si="0"/>
        <v>A15</v>
      </c>
      <c r="B6" s="1">
        <v>1</v>
      </c>
      <c r="C6" s="1">
        <v>5</v>
      </c>
    </row>
    <row r="7" spans="1:3" x14ac:dyDescent="0.3">
      <c r="A7" s="1" t="str">
        <f t="shared" si="0"/>
        <v>A16</v>
      </c>
      <c r="B7" s="1">
        <v>1</v>
      </c>
      <c r="C7" s="1">
        <v>6</v>
      </c>
    </row>
    <row r="8" spans="1:3" x14ac:dyDescent="0.3">
      <c r="A8" s="1" t="str">
        <f t="shared" si="0"/>
        <v>A21</v>
      </c>
      <c r="B8" s="1">
        <v>2</v>
      </c>
      <c r="C8" s="1">
        <v>1</v>
      </c>
    </row>
    <row r="9" spans="1:3" x14ac:dyDescent="0.3">
      <c r="A9" s="1" t="str">
        <f t="shared" si="0"/>
        <v>A22</v>
      </c>
      <c r="B9" s="1">
        <v>2</v>
      </c>
      <c r="C9" s="1">
        <v>2</v>
      </c>
    </row>
    <row r="10" spans="1:3" x14ac:dyDescent="0.3">
      <c r="A10" s="1" t="str">
        <f t="shared" si="0"/>
        <v>A23</v>
      </c>
      <c r="B10" s="1">
        <v>2</v>
      </c>
      <c r="C10" s="1">
        <v>3</v>
      </c>
    </row>
    <row r="11" spans="1:3" x14ac:dyDescent="0.3">
      <c r="A11" s="1" t="str">
        <f t="shared" si="0"/>
        <v>A24</v>
      </c>
      <c r="B11" s="1">
        <v>2</v>
      </c>
      <c r="C11" s="1">
        <v>4</v>
      </c>
    </row>
    <row r="12" spans="1:3" x14ac:dyDescent="0.3">
      <c r="A12" s="1" t="str">
        <f t="shared" si="0"/>
        <v>A25</v>
      </c>
      <c r="B12" s="1">
        <v>2</v>
      </c>
      <c r="C12" s="1">
        <v>5</v>
      </c>
    </row>
    <row r="13" spans="1:3" x14ac:dyDescent="0.3">
      <c r="A13" s="1" t="str">
        <f t="shared" si="0"/>
        <v>A26</v>
      </c>
      <c r="B13" s="1">
        <v>2</v>
      </c>
      <c r="C13" s="1">
        <v>6</v>
      </c>
    </row>
    <row r="14" spans="1:3" x14ac:dyDescent="0.3">
      <c r="A14" s="1" t="str">
        <f t="shared" si="0"/>
        <v>A31</v>
      </c>
      <c r="B14" s="1">
        <v>3</v>
      </c>
      <c r="C14" s="1">
        <v>1</v>
      </c>
    </row>
    <row r="15" spans="1:3" x14ac:dyDescent="0.3">
      <c r="A15" s="1" t="str">
        <f t="shared" si="0"/>
        <v>A32</v>
      </c>
      <c r="B15" s="1">
        <v>3</v>
      </c>
      <c r="C15" s="1">
        <v>2</v>
      </c>
    </row>
    <row r="16" spans="1:3" x14ac:dyDescent="0.3">
      <c r="A16" s="1" t="str">
        <f t="shared" si="0"/>
        <v>A33</v>
      </c>
      <c r="B16" s="1">
        <v>3</v>
      </c>
      <c r="C16" s="1">
        <v>3</v>
      </c>
    </row>
    <row r="17" spans="1:3" x14ac:dyDescent="0.3">
      <c r="A17" s="1" t="str">
        <f t="shared" si="0"/>
        <v>A34</v>
      </c>
      <c r="B17" s="1">
        <v>3</v>
      </c>
      <c r="C17" s="1">
        <v>4</v>
      </c>
    </row>
    <row r="18" spans="1:3" x14ac:dyDescent="0.3">
      <c r="A18" s="1" t="str">
        <f t="shared" si="0"/>
        <v>A35</v>
      </c>
      <c r="B18" s="1">
        <v>3</v>
      </c>
      <c r="C18" s="1">
        <v>5</v>
      </c>
    </row>
    <row r="19" spans="1:3" x14ac:dyDescent="0.3">
      <c r="A19" s="1" t="str">
        <f t="shared" si="0"/>
        <v>A36</v>
      </c>
      <c r="B19" s="1">
        <v>3</v>
      </c>
      <c r="C19" s="1">
        <v>6</v>
      </c>
    </row>
    <row r="20" spans="1:3" x14ac:dyDescent="0.3">
      <c r="A20" s="1" t="str">
        <f t="shared" si="0"/>
        <v>A41</v>
      </c>
      <c r="B20" s="1">
        <v>4</v>
      </c>
      <c r="C20" s="1">
        <v>1</v>
      </c>
    </row>
    <row r="21" spans="1:3" x14ac:dyDescent="0.3">
      <c r="A21" s="1" t="str">
        <f t="shared" si="0"/>
        <v>A42</v>
      </c>
      <c r="B21" s="1">
        <v>4</v>
      </c>
      <c r="C21" s="1">
        <v>2</v>
      </c>
    </row>
    <row r="22" spans="1:3" x14ac:dyDescent="0.3">
      <c r="A22" s="1" t="str">
        <f t="shared" si="0"/>
        <v>A43</v>
      </c>
      <c r="B22" s="1">
        <v>4</v>
      </c>
      <c r="C22" s="1">
        <v>3</v>
      </c>
    </row>
    <row r="23" spans="1:3" x14ac:dyDescent="0.3">
      <c r="A23" s="1" t="str">
        <f t="shared" si="0"/>
        <v>A44</v>
      </c>
      <c r="B23" s="1">
        <v>4</v>
      </c>
      <c r="C23" s="1">
        <v>4</v>
      </c>
    </row>
    <row r="24" spans="1:3" x14ac:dyDescent="0.3">
      <c r="A24" s="1" t="str">
        <f t="shared" si="0"/>
        <v>A45</v>
      </c>
      <c r="B24" s="1">
        <v>4</v>
      </c>
      <c r="C24" s="1">
        <v>5</v>
      </c>
    </row>
    <row r="25" spans="1:3" x14ac:dyDescent="0.3">
      <c r="A25" s="1" t="str">
        <f t="shared" si="0"/>
        <v>A46</v>
      </c>
      <c r="B25" s="1">
        <v>4</v>
      </c>
      <c r="C25" s="1">
        <v>6</v>
      </c>
    </row>
    <row r="26" spans="1:3" x14ac:dyDescent="0.3">
      <c r="A26" s="1" t="str">
        <f t="shared" si="0"/>
        <v>A51</v>
      </c>
      <c r="B26" s="1">
        <v>5</v>
      </c>
      <c r="C26" s="1">
        <v>1</v>
      </c>
    </row>
    <row r="27" spans="1:3" x14ac:dyDescent="0.3">
      <c r="A27" s="1" t="str">
        <f t="shared" si="0"/>
        <v>A52</v>
      </c>
      <c r="B27" s="1">
        <v>5</v>
      </c>
      <c r="C27" s="1">
        <v>2</v>
      </c>
    </row>
    <row r="28" spans="1:3" x14ac:dyDescent="0.3">
      <c r="A28" s="1" t="str">
        <f t="shared" si="0"/>
        <v>A53</v>
      </c>
      <c r="B28" s="1">
        <v>5</v>
      </c>
      <c r="C28" s="1">
        <v>3</v>
      </c>
    </row>
    <row r="29" spans="1:3" x14ac:dyDescent="0.3">
      <c r="A29" s="1" t="str">
        <f t="shared" si="0"/>
        <v>A54</v>
      </c>
      <c r="B29" s="1">
        <v>5</v>
      </c>
      <c r="C29" s="1">
        <v>4</v>
      </c>
    </row>
    <row r="30" spans="1:3" x14ac:dyDescent="0.3">
      <c r="A30" s="1" t="str">
        <f t="shared" si="0"/>
        <v>A55</v>
      </c>
      <c r="B30" s="1">
        <v>5</v>
      </c>
      <c r="C30" s="1">
        <v>5</v>
      </c>
    </row>
    <row r="31" spans="1:3" x14ac:dyDescent="0.3">
      <c r="A31" s="1" t="str">
        <f t="shared" si="0"/>
        <v>A56</v>
      </c>
      <c r="B31" s="1">
        <v>5</v>
      </c>
      <c r="C31" s="1">
        <v>6</v>
      </c>
    </row>
    <row r="32" spans="1:3" x14ac:dyDescent="0.3">
      <c r="A32" s="1" t="str">
        <f t="shared" si="0"/>
        <v>A61</v>
      </c>
      <c r="B32" s="1">
        <v>6</v>
      </c>
      <c r="C32" s="1">
        <v>1</v>
      </c>
    </row>
    <row r="33" spans="1:3" x14ac:dyDescent="0.3">
      <c r="A33" s="1" t="str">
        <f t="shared" si="0"/>
        <v>A62</v>
      </c>
      <c r="B33" s="1">
        <v>6</v>
      </c>
      <c r="C33" s="1">
        <v>2</v>
      </c>
    </row>
    <row r="34" spans="1:3" x14ac:dyDescent="0.3">
      <c r="A34" s="1" t="str">
        <f t="shared" si="0"/>
        <v>A63</v>
      </c>
      <c r="B34" s="1">
        <v>6</v>
      </c>
      <c r="C34" s="1">
        <v>3</v>
      </c>
    </row>
    <row r="35" spans="1:3" x14ac:dyDescent="0.3">
      <c r="A35" s="1" t="str">
        <f t="shared" si="0"/>
        <v>A64</v>
      </c>
      <c r="B35" s="1">
        <v>6</v>
      </c>
      <c r="C35" s="1">
        <v>4</v>
      </c>
    </row>
    <row r="36" spans="1:3" x14ac:dyDescent="0.3">
      <c r="A36" s="1" t="str">
        <f t="shared" si="0"/>
        <v>A65</v>
      </c>
      <c r="B36" s="1">
        <v>6</v>
      </c>
      <c r="C36" s="1">
        <v>5</v>
      </c>
    </row>
    <row r="37" spans="1:3" x14ac:dyDescent="0.3">
      <c r="A37" s="1" t="str">
        <f t="shared" si="0"/>
        <v>A66</v>
      </c>
      <c r="B37" s="1">
        <v>6</v>
      </c>
      <c r="C37" s="1">
        <v>6</v>
      </c>
    </row>
    <row r="38" spans="1:3" x14ac:dyDescent="0.3">
      <c r="A38" s="1" t="str">
        <f>_xlfn.CONCAT("B",B38,C38)</f>
        <v>B11</v>
      </c>
      <c r="B38" s="1">
        <v>1</v>
      </c>
      <c r="C38" s="1">
        <v>1</v>
      </c>
    </row>
    <row r="39" spans="1:3" x14ac:dyDescent="0.3">
      <c r="A39" s="1" t="str">
        <f t="shared" ref="A39:A73" si="1">_xlfn.CONCAT("B",B39,C39)</f>
        <v>B12</v>
      </c>
      <c r="B39" s="1">
        <v>1</v>
      </c>
      <c r="C39" s="1">
        <v>2</v>
      </c>
    </row>
    <row r="40" spans="1:3" x14ac:dyDescent="0.3">
      <c r="A40" s="1" t="str">
        <f t="shared" si="1"/>
        <v>B13</v>
      </c>
      <c r="B40" s="1">
        <v>1</v>
      </c>
      <c r="C40" s="1">
        <v>3</v>
      </c>
    </row>
    <row r="41" spans="1:3" x14ac:dyDescent="0.3">
      <c r="A41" s="1" t="str">
        <f t="shared" si="1"/>
        <v>B14</v>
      </c>
      <c r="B41" s="1">
        <v>1</v>
      </c>
      <c r="C41" s="1">
        <v>4</v>
      </c>
    </row>
    <row r="42" spans="1:3" x14ac:dyDescent="0.3">
      <c r="A42" s="1" t="str">
        <f t="shared" si="1"/>
        <v>B15</v>
      </c>
      <c r="B42" s="1">
        <v>1</v>
      </c>
      <c r="C42" s="1">
        <v>5</v>
      </c>
    </row>
    <row r="43" spans="1:3" x14ac:dyDescent="0.3">
      <c r="A43" s="1" t="str">
        <f t="shared" si="1"/>
        <v>B16</v>
      </c>
      <c r="B43" s="1">
        <v>1</v>
      </c>
      <c r="C43" s="1">
        <v>6</v>
      </c>
    </row>
    <row r="44" spans="1:3" x14ac:dyDescent="0.3">
      <c r="A44" s="1" t="str">
        <f t="shared" si="1"/>
        <v>B21</v>
      </c>
      <c r="B44" s="1">
        <v>2</v>
      </c>
      <c r="C44" s="1">
        <v>1</v>
      </c>
    </row>
    <row r="45" spans="1:3" x14ac:dyDescent="0.3">
      <c r="A45" s="1" t="str">
        <f t="shared" si="1"/>
        <v>B22</v>
      </c>
      <c r="B45" s="1">
        <v>2</v>
      </c>
      <c r="C45" s="1">
        <v>2</v>
      </c>
    </row>
    <row r="46" spans="1:3" x14ac:dyDescent="0.3">
      <c r="A46" s="1" t="str">
        <f t="shared" si="1"/>
        <v>B23</v>
      </c>
      <c r="B46" s="1">
        <v>2</v>
      </c>
      <c r="C46" s="1">
        <v>3</v>
      </c>
    </row>
    <row r="47" spans="1:3" x14ac:dyDescent="0.3">
      <c r="A47" s="1" t="str">
        <f t="shared" si="1"/>
        <v>B24</v>
      </c>
      <c r="B47" s="1">
        <v>2</v>
      </c>
      <c r="C47" s="1">
        <v>4</v>
      </c>
    </row>
    <row r="48" spans="1:3" x14ac:dyDescent="0.3">
      <c r="A48" s="1" t="str">
        <f t="shared" si="1"/>
        <v>B25</v>
      </c>
      <c r="B48" s="1">
        <v>2</v>
      </c>
      <c r="C48" s="1">
        <v>5</v>
      </c>
    </row>
    <row r="49" spans="1:3" x14ac:dyDescent="0.3">
      <c r="A49" s="1" t="str">
        <f t="shared" si="1"/>
        <v>B26</v>
      </c>
      <c r="B49" s="1">
        <v>2</v>
      </c>
      <c r="C49" s="1">
        <v>6</v>
      </c>
    </row>
    <row r="50" spans="1:3" x14ac:dyDescent="0.3">
      <c r="A50" s="1" t="str">
        <f t="shared" si="1"/>
        <v>B31</v>
      </c>
      <c r="B50" s="1">
        <v>3</v>
      </c>
      <c r="C50" s="1">
        <v>1</v>
      </c>
    </row>
    <row r="51" spans="1:3" x14ac:dyDescent="0.3">
      <c r="A51" s="1" t="str">
        <f t="shared" si="1"/>
        <v>B32</v>
      </c>
      <c r="B51" s="1">
        <v>3</v>
      </c>
      <c r="C51" s="1">
        <v>2</v>
      </c>
    </row>
    <row r="52" spans="1:3" x14ac:dyDescent="0.3">
      <c r="A52" s="1" t="str">
        <f t="shared" si="1"/>
        <v>B33</v>
      </c>
      <c r="B52" s="1">
        <v>3</v>
      </c>
      <c r="C52" s="1">
        <v>3</v>
      </c>
    </row>
    <row r="53" spans="1:3" x14ac:dyDescent="0.3">
      <c r="A53" s="1" t="str">
        <f t="shared" si="1"/>
        <v>B34</v>
      </c>
      <c r="B53" s="1">
        <v>3</v>
      </c>
      <c r="C53" s="1">
        <v>4</v>
      </c>
    </row>
    <row r="54" spans="1:3" x14ac:dyDescent="0.3">
      <c r="A54" s="1" t="str">
        <f t="shared" si="1"/>
        <v>B35</v>
      </c>
      <c r="B54" s="1">
        <v>3</v>
      </c>
      <c r="C54" s="1">
        <v>5</v>
      </c>
    </row>
    <row r="55" spans="1:3" x14ac:dyDescent="0.3">
      <c r="A55" s="1" t="str">
        <f t="shared" si="1"/>
        <v>B36</v>
      </c>
      <c r="B55" s="1">
        <v>3</v>
      </c>
      <c r="C55" s="1">
        <v>6</v>
      </c>
    </row>
    <row r="56" spans="1:3" x14ac:dyDescent="0.3">
      <c r="A56" s="1" t="str">
        <f t="shared" si="1"/>
        <v>B41</v>
      </c>
      <c r="B56" s="1">
        <v>4</v>
      </c>
      <c r="C56" s="1">
        <v>1</v>
      </c>
    </row>
    <row r="57" spans="1:3" x14ac:dyDescent="0.3">
      <c r="A57" s="1" t="str">
        <f t="shared" si="1"/>
        <v>B42</v>
      </c>
      <c r="B57" s="1">
        <v>4</v>
      </c>
      <c r="C57" s="1">
        <v>2</v>
      </c>
    </row>
    <row r="58" spans="1:3" x14ac:dyDescent="0.3">
      <c r="A58" s="1" t="str">
        <f t="shared" si="1"/>
        <v>B43</v>
      </c>
      <c r="B58" s="1">
        <v>4</v>
      </c>
      <c r="C58" s="1">
        <v>3</v>
      </c>
    </row>
    <row r="59" spans="1:3" x14ac:dyDescent="0.3">
      <c r="A59" s="1" t="str">
        <f t="shared" si="1"/>
        <v>B44</v>
      </c>
      <c r="B59" s="1">
        <v>4</v>
      </c>
      <c r="C59" s="1">
        <v>4</v>
      </c>
    </row>
    <row r="60" spans="1:3" x14ac:dyDescent="0.3">
      <c r="A60" s="1" t="str">
        <f t="shared" si="1"/>
        <v>B45</v>
      </c>
      <c r="B60" s="1">
        <v>4</v>
      </c>
      <c r="C60" s="1">
        <v>5</v>
      </c>
    </row>
    <row r="61" spans="1:3" x14ac:dyDescent="0.3">
      <c r="A61" s="1" t="str">
        <f t="shared" si="1"/>
        <v>B46</v>
      </c>
      <c r="B61" s="1">
        <v>4</v>
      </c>
      <c r="C61" s="1">
        <v>6</v>
      </c>
    </row>
    <row r="62" spans="1:3" x14ac:dyDescent="0.3">
      <c r="A62" s="1" t="str">
        <f t="shared" si="1"/>
        <v>B51</v>
      </c>
      <c r="B62" s="1">
        <v>5</v>
      </c>
      <c r="C62" s="1">
        <v>1</v>
      </c>
    </row>
    <row r="63" spans="1:3" x14ac:dyDescent="0.3">
      <c r="A63" s="1" t="str">
        <f t="shared" si="1"/>
        <v>B52</v>
      </c>
      <c r="B63" s="1">
        <v>5</v>
      </c>
      <c r="C63" s="1">
        <v>2</v>
      </c>
    </row>
    <row r="64" spans="1:3" x14ac:dyDescent="0.3">
      <c r="A64" s="1" t="str">
        <f t="shared" si="1"/>
        <v>B53</v>
      </c>
      <c r="B64" s="1">
        <v>5</v>
      </c>
      <c r="C64" s="1">
        <v>3</v>
      </c>
    </row>
    <row r="65" spans="1:3" x14ac:dyDescent="0.3">
      <c r="A65" s="1" t="str">
        <f t="shared" si="1"/>
        <v>B54</v>
      </c>
      <c r="B65" s="1">
        <v>5</v>
      </c>
      <c r="C65" s="1">
        <v>4</v>
      </c>
    </row>
    <row r="66" spans="1:3" x14ac:dyDescent="0.3">
      <c r="A66" s="1" t="str">
        <f t="shared" si="1"/>
        <v>B55</v>
      </c>
      <c r="B66" s="1">
        <v>5</v>
      </c>
      <c r="C66" s="1">
        <v>5</v>
      </c>
    </row>
    <row r="67" spans="1:3" x14ac:dyDescent="0.3">
      <c r="A67" s="1" t="str">
        <f t="shared" si="1"/>
        <v>B56</v>
      </c>
      <c r="B67" s="1">
        <v>5</v>
      </c>
      <c r="C67" s="1">
        <v>6</v>
      </c>
    </row>
    <row r="68" spans="1:3" x14ac:dyDescent="0.3">
      <c r="A68" s="1" t="str">
        <f t="shared" si="1"/>
        <v>B61</v>
      </c>
      <c r="B68" s="1">
        <v>6</v>
      </c>
      <c r="C68" s="1">
        <v>1</v>
      </c>
    </row>
    <row r="69" spans="1:3" x14ac:dyDescent="0.3">
      <c r="A69" s="1" t="str">
        <f t="shared" si="1"/>
        <v>B62</v>
      </c>
      <c r="B69" s="1">
        <v>6</v>
      </c>
      <c r="C69" s="1">
        <v>2</v>
      </c>
    </row>
    <row r="70" spans="1:3" x14ac:dyDescent="0.3">
      <c r="A70" s="1" t="str">
        <f t="shared" si="1"/>
        <v>B63</v>
      </c>
      <c r="B70" s="1">
        <v>6</v>
      </c>
      <c r="C70" s="1">
        <v>3</v>
      </c>
    </row>
    <row r="71" spans="1:3" x14ac:dyDescent="0.3">
      <c r="A71" s="1" t="str">
        <f t="shared" si="1"/>
        <v>B64</v>
      </c>
      <c r="B71" s="1">
        <v>6</v>
      </c>
      <c r="C71" s="1">
        <v>4</v>
      </c>
    </row>
    <row r="72" spans="1:3" x14ac:dyDescent="0.3">
      <c r="A72" s="1" t="str">
        <f t="shared" si="1"/>
        <v>B65</v>
      </c>
      <c r="B72" s="1">
        <v>6</v>
      </c>
      <c r="C72" s="1">
        <v>5</v>
      </c>
    </row>
    <row r="73" spans="1:3" x14ac:dyDescent="0.3">
      <c r="A73" s="1" t="str">
        <f t="shared" si="1"/>
        <v>B66</v>
      </c>
      <c r="B73" s="1">
        <v>6</v>
      </c>
      <c r="C73" s="1">
        <v>6</v>
      </c>
    </row>
  </sheetData>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84DA2-A971-4D9E-BD83-E0F0D0FB55ED}">
  <dimension ref="A1:A43"/>
  <sheetViews>
    <sheetView topLeftCell="A22" workbookViewId="0">
      <selection activeCell="A44" sqref="A44"/>
    </sheetView>
  </sheetViews>
  <sheetFormatPr baseColWidth="10" defaultRowHeight="14.4" x14ac:dyDescent="0.3"/>
  <cols>
    <col min="1" max="1" width="145.5546875" bestFit="1" customWidth="1"/>
  </cols>
  <sheetData>
    <row r="1" spans="1:1" x14ac:dyDescent="0.3">
      <c r="A1" s="2" t="s">
        <v>429</v>
      </c>
    </row>
    <row r="2" spans="1:1" x14ac:dyDescent="0.3">
      <c r="A2" t="s">
        <v>411</v>
      </c>
    </row>
    <row r="3" spans="1:1" x14ac:dyDescent="0.3">
      <c r="A3" t="s">
        <v>409</v>
      </c>
    </row>
    <row r="4" spans="1:1" x14ac:dyDescent="0.3">
      <c r="A4" t="s">
        <v>405</v>
      </c>
    </row>
    <row r="5" spans="1:1" x14ac:dyDescent="0.3">
      <c r="A5" t="s">
        <v>406</v>
      </c>
    </row>
    <row r="6" spans="1:1" x14ac:dyDescent="0.3">
      <c r="A6" t="s">
        <v>407</v>
      </c>
    </row>
    <row r="7" spans="1:1" x14ac:dyDescent="0.3">
      <c r="A7" t="s">
        <v>408</v>
      </c>
    </row>
    <row r="8" spans="1:1" x14ac:dyDescent="0.3">
      <c r="A8" t="s">
        <v>410</v>
      </c>
    </row>
    <row r="9" spans="1:1" x14ac:dyDescent="0.3">
      <c r="A9" t="s">
        <v>412</v>
      </c>
    </row>
    <row r="10" spans="1:1" x14ac:dyDescent="0.3">
      <c r="A10" t="s">
        <v>413</v>
      </c>
    </row>
    <row r="11" spans="1:1" x14ac:dyDescent="0.3">
      <c r="A11" t="s">
        <v>414</v>
      </c>
    </row>
    <row r="12" spans="1:1" x14ac:dyDescent="0.3">
      <c r="A12" t="s">
        <v>415</v>
      </c>
    </row>
    <row r="13" spans="1:1" x14ac:dyDescent="0.3">
      <c r="A13" t="s">
        <v>416</v>
      </c>
    </row>
    <row r="14" spans="1:1" x14ac:dyDescent="0.3">
      <c r="A14" t="s">
        <v>417</v>
      </c>
    </row>
    <row r="15" spans="1:1" x14ac:dyDescent="0.3">
      <c r="A15" t="s">
        <v>418</v>
      </c>
    </row>
    <row r="16" spans="1:1" x14ac:dyDescent="0.3">
      <c r="A16" t="s">
        <v>421</v>
      </c>
    </row>
    <row r="17" spans="1:1" x14ac:dyDescent="0.3">
      <c r="A17" t="s">
        <v>428</v>
      </c>
    </row>
    <row r="18" spans="1:1" x14ac:dyDescent="0.3">
      <c r="A18" t="s">
        <v>430</v>
      </c>
    </row>
    <row r="19" spans="1:1" x14ac:dyDescent="0.3">
      <c r="A19" t="s">
        <v>441</v>
      </c>
    </row>
    <row r="21" spans="1:1" x14ac:dyDescent="0.3">
      <c r="A21" s="2" t="s">
        <v>419</v>
      </c>
    </row>
    <row r="22" spans="1:1" x14ac:dyDescent="0.3">
      <c r="A22" t="s">
        <v>422</v>
      </c>
    </row>
    <row r="23" spans="1:1" x14ac:dyDescent="0.3">
      <c r="A23" t="s">
        <v>423</v>
      </c>
    </row>
    <row r="24" spans="1:1" x14ac:dyDescent="0.3">
      <c r="A24" t="s">
        <v>420</v>
      </c>
    </row>
    <row r="25" spans="1:1" x14ac:dyDescent="0.3">
      <c r="A25" t="s">
        <v>424</v>
      </c>
    </row>
    <row r="26" spans="1:1" x14ac:dyDescent="0.3">
      <c r="A26" t="s">
        <v>439</v>
      </c>
    </row>
    <row r="27" spans="1:1" x14ac:dyDescent="0.3">
      <c r="A27" t="s">
        <v>440</v>
      </c>
    </row>
    <row r="28" spans="1:1" x14ac:dyDescent="0.3">
      <c r="A28" t="s">
        <v>425</v>
      </c>
    </row>
    <row r="29" spans="1:1" x14ac:dyDescent="0.3">
      <c r="A29" t="s">
        <v>426</v>
      </c>
    </row>
    <row r="30" spans="1:1" x14ac:dyDescent="0.3">
      <c r="A30" t="s">
        <v>427</v>
      </c>
    </row>
    <row r="32" spans="1:1" x14ac:dyDescent="0.3">
      <c r="A32" s="2" t="s">
        <v>432</v>
      </c>
    </row>
    <row r="33" spans="1:1" x14ac:dyDescent="0.3">
      <c r="A33" t="s">
        <v>434</v>
      </c>
    </row>
    <row r="34" spans="1:1" x14ac:dyDescent="0.3">
      <c r="A34" t="s">
        <v>433</v>
      </c>
    </row>
    <row r="35" spans="1:1" x14ac:dyDescent="0.3">
      <c r="A35" t="s">
        <v>435</v>
      </c>
    </row>
    <row r="36" spans="1:1" x14ac:dyDescent="0.3">
      <c r="A36" t="s">
        <v>436</v>
      </c>
    </row>
    <row r="37" spans="1:1" x14ac:dyDescent="0.3">
      <c r="A37" t="s">
        <v>437</v>
      </c>
    </row>
    <row r="38" spans="1:1" x14ac:dyDescent="0.3">
      <c r="A38" t="s">
        <v>438</v>
      </c>
    </row>
    <row r="40" spans="1:1" x14ac:dyDescent="0.3">
      <c r="A40" s="2" t="s">
        <v>431</v>
      </c>
    </row>
    <row r="41" spans="1:1" x14ac:dyDescent="0.3">
      <c r="A41" t="s">
        <v>461</v>
      </c>
    </row>
    <row r="42" spans="1:1" x14ac:dyDescent="0.3">
      <c r="A42" t="s">
        <v>460</v>
      </c>
    </row>
    <row r="43" spans="1:1" x14ac:dyDescent="0.3">
      <c r="A43" t="s">
        <v>462</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EF3F2-B0B3-4B62-A11C-426A5CD10B4A}">
  <dimension ref="A1:A4"/>
  <sheetViews>
    <sheetView workbookViewId="0">
      <selection activeCell="A5" sqref="A5"/>
    </sheetView>
  </sheetViews>
  <sheetFormatPr baseColWidth="10" defaultRowHeight="14.4" x14ac:dyDescent="0.3"/>
  <sheetData>
    <row r="1" spans="1:1" x14ac:dyDescent="0.3">
      <c r="A1" t="s">
        <v>310</v>
      </c>
    </row>
    <row r="2" spans="1:1" x14ac:dyDescent="0.3">
      <c r="A2" t="s">
        <v>309</v>
      </c>
    </row>
    <row r="3" spans="1:1" x14ac:dyDescent="0.3">
      <c r="A3" t="s">
        <v>291</v>
      </c>
    </row>
    <row r="4" spans="1:1" x14ac:dyDescent="0.3">
      <c r="A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Règles</vt:lpstr>
      <vt:lpstr>Tables</vt:lpstr>
      <vt:lpstr>Table des contrats</vt:lpstr>
      <vt:lpstr>Table des territoires</vt:lpstr>
      <vt:lpstr>Table des cartes</vt:lpstr>
      <vt:lpstr>IA</vt:lpstr>
      <vt:lpstr>Philosophie du jeu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Arnaud LECOMTE</dc:creator>
  <cp:lastModifiedBy>Arnaud LECOMTE</cp:lastModifiedBy>
  <dcterms:created xsi:type="dcterms:W3CDTF">2015-06-05T18:19:34Z</dcterms:created>
  <dcterms:modified xsi:type="dcterms:W3CDTF">2023-09-01T10:03:32Z</dcterms:modified>
</cp:coreProperties>
</file>