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IMI\KAG\KAG Klaim\"/>
    </mc:Choice>
  </mc:AlternateContent>
  <xr:revisionPtr revIDLastSave="0" documentId="13_ncr:1_{DA29F5D4-CED4-4DFF-AA42-5635E6CBB4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ense (reimburse)" sheetId="1" r:id="rId1"/>
    <sheet name="14.03" sheetId="11" r:id="rId2"/>
    <sheet name="15.03" sheetId="12" r:id="rId3"/>
    <sheet name="17.03" sheetId="13" r:id="rId4"/>
    <sheet name="21.03" sheetId="14" r:id="rId5"/>
    <sheet name="24.03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1" l="1"/>
  <c r="F15" i="1"/>
  <c r="L15" i="1"/>
  <c r="K15" i="1"/>
  <c r="J15" i="1"/>
  <c r="I15" i="1"/>
  <c r="H15" i="1"/>
  <c r="G15" i="1"/>
  <c r="E15" i="1"/>
  <c r="D15" i="1"/>
  <c r="M15" i="1" l="1"/>
  <c r="M17" i="1" s="1"/>
  <c r="M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rgb="FF000000"/>
            <rFont val="Arial"/>
            <charset val="134"/>
          </rPr>
          <t>======
ID#AAAALuk9c3s
Budiman    (2021-03-26 04:23:25)
dicatat berdasarkan bulan pada saat mengklaim expense</t>
        </r>
      </text>
    </comment>
    <comment ref="B4" authorId="0" shapeId="0" xr:uid="{00000000-0006-0000-0000-000002000000}">
      <text>
        <r>
          <rPr>
            <sz val="11"/>
            <color rgb="FF000000"/>
            <rFont val="Arial"/>
            <charset val="134"/>
          </rPr>
          <t>======
ID#AAAALuk9c38
Budiman    (2021-03-26 04:23:25)
Di isi per project</t>
        </r>
      </text>
    </comment>
    <comment ref="L6" authorId="0" shapeId="0" xr:uid="{00000000-0006-0000-0000-000003000000}">
      <text>
        <r>
          <rPr>
            <sz val="11"/>
            <color rgb="FF000000"/>
            <rFont val="Arial"/>
            <charset val="134"/>
          </rPr>
          <t>======
ID#AAAALuk9c30
Di isi dengan     (2021-03-26 04:23:25)
- MFG/PRO (ERP)
- ARIS / BPM
- CPM / BI / Corvu
- EAM
- Public Training
- Others
- Marketing 
- Office</t>
        </r>
      </text>
    </comment>
    <comment ref="A15" authorId="0" shapeId="0" xr:uid="{00000000-0006-0000-0000-000004000000}">
      <text>
        <r>
          <rPr>
            <sz val="11"/>
            <color rgb="FF000000"/>
            <rFont val="Arial"/>
            <charset val="134"/>
          </rPr>
          <t>======
ID#AAAALuk9c4E
Budiman    (2021-03-26 04:23:25)
Total per Project</t>
        </r>
      </text>
    </comment>
    <comment ref="B24" authorId="0" shapeId="0" xr:uid="{00000000-0006-0000-0000-000005000000}">
      <text>
        <r>
          <rPr>
            <sz val="11"/>
            <color rgb="FF000000"/>
            <rFont val="Arial"/>
            <charset val="134"/>
          </rPr>
          <t>======
ID#AAAALuk9c3w
Budiman    (2021-03-26 04:23:25)
Di isi oleh si pengklaim expense</t>
        </r>
      </text>
    </comment>
    <comment ref="E24" authorId="0" shapeId="0" xr:uid="{00000000-0006-0000-0000-000006000000}">
      <text>
        <r>
          <rPr>
            <sz val="11"/>
            <color rgb="FF000000"/>
            <rFont val="Arial"/>
            <charset val="134"/>
          </rPr>
          <t>======
ID#AAAALuk9c34
Budiman    (2021-03-26 04:23:25)
Di setujui oleh Direktur / Office Manager</t>
        </r>
      </text>
    </comment>
    <comment ref="B25" authorId="0" shapeId="0" xr:uid="{00000000-0006-0000-0000-000007000000}">
      <text>
        <r>
          <rPr>
            <sz val="11"/>
            <color rgb="FF000000"/>
            <rFont val="Arial"/>
            <charset val="134"/>
          </rPr>
          <t>======
ID#AAAALuk9c4A
Budiman    (2021-03-26 04:23:25)
Tanggal di isi pada saat dibuatnya form ini</t>
        </r>
      </text>
    </comment>
  </commentList>
</comments>
</file>

<file path=xl/sharedStrings.xml><?xml version="1.0" encoding="utf-8"?>
<sst xmlns="http://schemas.openxmlformats.org/spreadsheetml/2006/main" count="105" uniqueCount="46">
  <si>
    <t xml:space="preserve">Klaim Biaya/Tunjangan Operasional </t>
  </si>
  <si>
    <t xml:space="preserve">    </t>
  </si>
  <si>
    <t>Tanggal</t>
  </si>
  <si>
    <t>Hari</t>
  </si>
  <si>
    <t>Others</t>
  </si>
  <si>
    <t>Tol Dinas</t>
  </si>
  <si>
    <t>Transport Dinas</t>
  </si>
  <si>
    <t>Bensin / Solar</t>
  </si>
  <si>
    <t xml:space="preserve">T. Makan </t>
  </si>
  <si>
    <t>Per Diem</t>
  </si>
  <si>
    <t>Airport tax</t>
  </si>
  <si>
    <t>Medical</t>
  </si>
  <si>
    <t>Cost Center</t>
  </si>
  <si>
    <t xml:space="preserve">Keterangan </t>
  </si>
  <si>
    <t>TOTAL PENGELUARAN</t>
  </si>
  <si>
    <t xml:space="preserve">ADVANCE KAS </t>
  </si>
  <si>
    <t>SISA  KAS - Kpd.</t>
  </si>
  <si>
    <t>Karyawan :       [      ]</t>
  </si>
  <si>
    <t>Perusahaan       :    [      ]</t>
  </si>
  <si>
    <r>
      <rPr>
        <i/>
        <sz val="8"/>
        <color theme="1"/>
        <rFont val="Arial"/>
        <charset val="134"/>
      </rPr>
      <t xml:space="preserve">Beri tanda  X pada kolom </t>
    </r>
    <r>
      <rPr>
        <sz val="8"/>
        <color theme="1"/>
        <rFont val="Arial"/>
        <charset val="134"/>
      </rPr>
      <t>[      ]</t>
    </r>
  </si>
  <si>
    <t xml:space="preserve">Dibuat oleh  </t>
  </si>
  <si>
    <t>Tyas</t>
  </si>
  <si>
    <t xml:space="preserve">Disetujui oleh, </t>
  </si>
  <si>
    <t xml:space="preserve">Tanggal </t>
  </si>
  <si>
    <t>Jumat</t>
  </si>
  <si>
    <t>Project     :  PT KAG</t>
  </si>
  <si>
    <t>BON PENGGANTI</t>
  </si>
  <si>
    <t>Name</t>
  </si>
  <si>
    <t>:</t>
  </si>
  <si>
    <t>PT IMI</t>
  </si>
  <si>
    <t>Activity</t>
  </si>
  <si>
    <t>Date</t>
  </si>
  <si>
    <t>Amount</t>
  </si>
  <si>
    <t>Description</t>
  </si>
  <si>
    <t>Mengetahui,</t>
  </si>
  <si>
    <t>Biaya Toll PT IMI ke PT KAG</t>
  </si>
  <si>
    <t>Selasa</t>
  </si>
  <si>
    <t>Biaya Toll</t>
  </si>
  <si>
    <t>Periode : Maret 2023</t>
  </si>
  <si>
    <t>Rabu</t>
  </si>
  <si>
    <t>berangkat mobil adit pulang grab</t>
  </si>
  <si>
    <t>mobil bu tantik</t>
  </si>
  <si>
    <t>mobil dani</t>
  </si>
  <si>
    <t>tanah abang</t>
  </si>
  <si>
    <t>15 Maret 2023</t>
  </si>
  <si>
    <t>tol 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</si>
</sst>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_)"/>
    <numFmt numFmtId="165" formatCode="[$-409]d/mmm/yy"/>
    <numFmt numFmtId="166" formatCode="dd\-mmm\-yy_)"/>
    <numFmt numFmtId="167" formatCode="[$-409]d/mmm/yyyy"/>
    <numFmt numFmtId="168" formatCode="_(* #,##0.00_);_(* \(#,##0.00\);_(* &quot;-&quot;??_);_(@_)"/>
    <numFmt numFmtId="169" formatCode="_(* #,##0_);_(* \(#,##0\);_(* &quot;-&quot;??_);_(@_)"/>
    <numFmt numFmtId="170" formatCode="_([$Rp-421]* #,##0.00_);_([$Rp-421]* \(#,##0.00\);_([$Rp-421]* &quot;-&quot;??_);_(@_)"/>
    <numFmt numFmtId="171" formatCode="_-&quot;Rp&quot;* #,##0_-;\-&quot;Rp&quot;* #,##0_-;_-&quot;Rp&quot;* &quot;-&quot;_-;_-@"/>
  </numFmts>
  <fonts count="24">
    <font>
      <sz val="11"/>
      <color theme="1"/>
      <name val="Arial"/>
      <charset val="134"/>
    </font>
    <font>
      <b/>
      <sz val="20"/>
      <color theme="1"/>
      <name val="Arial"/>
      <charset val="134"/>
    </font>
    <font>
      <b/>
      <sz val="14"/>
      <color theme="1"/>
      <name val="Arial"/>
      <charset val="134"/>
    </font>
    <font>
      <sz val="10"/>
      <color theme="1"/>
      <name val="Arial"/>
      <charset val="134"/>
    </font>
    <font>
      <b/>
      <sz val="16"/>
      <color theme="1"/>
      <name val="Arial"/>
      <charset val="134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i/>
      <sz val="8"/>
      <color theme="1"/>
      <name val="Arial"/>
      <charset val="134"/>
    </font>
    <font>
      <sz val="10"/>
      <name val="Arial"/>
      <charset val="134"/>
    </font>
    <font>
      <b/>
      <sz val="10"/>
      <color rgb="FF0000FF"/>
      <name val="Arial"/>
      <charset val="134"/>
    </font>
    <font>
      <sz val="8"/>
      <color theme="1"/>
      <name val="Arial"/>
      <charset val="134"/>
    </font>
    <font>
      <sz val="11"/>
      <color rgb="FF000000"/>
      <name val="Arial"/>
      <charset val="134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9" fillId="0" borderId="0"/>
  </cellStyleXfs>
  <cellXfs count="110">
    <xf numFmtId="0" fontId="0" fillId="0" borderId="0" xfId="0"/>
    <xf numFmtId="165" fontId="1" fillId="0" borderId="0" xfId="0" applyNumberFormat="1" applyFont="1" applyAlignment="1">
      <alignment horizontal="left"/>
    </xf>
    <xf numFmtId="164" fontId="1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165" fontId="4" fillId="0" borderId="0" xfId="0" applyNumberFormat="1" applyFont="1" applyAlignment="1">
      <alignment horizontal="left"/>
    </xf>
    <xf numFmtId="164" fontId="5" fillId="0" borderId="0" xfId="0" applyNumberFormat="1" applyFont="1"/>
    <xf numFmtId="3" fontId="4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165" fontId="6" fillId="2" borderId="1" xfId="0" applyNumberFormat="1" applyFont="1" applyFill="1" applyBorder="1"/>
    <xf numFmtId="164" fontId="6" fillId="2" borderId="2" xfId="0" applyNumberFormat="1" applyFont="1" applyFill="1" applyBorder="1"/>
    <xf numFmtId="164" fontId="3" fillId="2" borderId="2" xfId="0" applyNumberFormat="1" applyFont="1" applyFill="1" applyBorder="1"/>
    <xf numFmtId="3" fontId="3" fillId="2" borderId="2" xfId="0" applyNumberFormat="1" applyFont="1" applyFill="1" applyBorder="1"/>
    <xf numFmtId="3" fontId="3" fillId="2" borderId="3" xfId="0" applyNumberFormat="1" applyFont="1" applyFill="1" applyBorder="1"/>
    <xf numFmtId="165" fontId="6" fillId="0" borderId="0" xfId="0" applyNumberFormat="1" applyFont="1"/>
    <xf numFmtId="164" fontId="6" fillId="0" borderId="0" xfId="0" applyNumberFormat="1" applyFont="1"/>
    <xf numFmtId="164" fontId="3" fillId="0" borderId="0" xfId="0" applyNumberFormat="1" applyFont="1"/>
    <xf numFmtId="165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7" fillId="0" borderId="0" xfId="0" applyNumberFormat="1" applyFont="1"/>
    <xf numFmtId="3" fontId="6" fillId="0" borderId="5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165" fontId="8" fillId="0" borderId="7" xfId="0" applyNumberFormat="1" applyFont="1" applyBorder="1" applyAlignment="1">
      <alignment horizontal="center" vertical="center" wrapText="1"/>
    </xf>
    <xf numFmtId="3" fontId="9" fillId="0" borderId="5" xfId="0" applyNumberFormat="1" applyFont="1" applyBorder="1"/>
    <xf numFmtId="164" fontId="9" fillId="0" borderId="0" xfId="0" applyNumberFormat="1" applyFont="1"/>
    <xf numFmtId="3" fontId="9" fillId="0" borderId="9" xfId="0" applyNumberFormat="1" applyFont="1" applyBorder="1"/>
    <xf numFmtId="3" fontId="9" fillId="0" borderId="5" xfId="0" applyNumberFormat="1" applyFont="1" applyBorder="1" applyAlignment="1">
      <alignment vertical="center"/>
    </xf>
    <xf numFmtId="164" fontId="9" fillId="0" borderId="8" xfId="0" applyNumberFormat="1" applyFont="1" applyBorder="1" applyAlignment="1">
      <alignment horizontal="center" vertical="center" wrapText="1"/>
    </xf>
    <xf numFmtId="0" fontId="0" fillId="0" borderId="9" xfId="0" applyBorder="1"/>
    <xf numFmtId="165" fontId="10" fillId="2" borderId="11" xfId="0" applyNumberFormat="1" applyFont="1" applyFill="1" applyBorder="1"/>
    <xf numFmtId="164" fontId="3" fillId="0" borderId="10" xfId="0" applyNumberFormat="1" applyFont="1" applyBorder="1"/>
    <xf numFmtId="165" fontId="10" fillId="2" borderId="12" xfId="0" applyNumberFormat="1" applyFont="1" applyFill="1" applyBorder="1" applyAlignment="1">
      <alignment horizontal="left" vertical="center"/>
    </xf>
    <xf numFmtId="166" fontId="3" fillId="0" borderId="13" xfId="0" applyNumberFormat="1" applyFont="1" applyBorder="1" applyAlignment="1">
      <alignment horizontal="left" vertical="center"/>
    </xf>
    <xf numFmtId="164" fontId="3" fillId="0" borderId="14" xfId="0" applyNumberFormat="1" applyFont="1" applyBorder="1" applyAlignment="1">
      <alignment vertical="center"/>
    </xf>
    <xf numFmtId="3" fontId="6" fillId="0" borderId="8" xfId="0" applyNumberFormat="1" applyFont="1" applyBorder="1" applyAlignment="1">
      <alignment vertical="center"/>
    </xf>
    <xf numFmtId="165" fontId="10" fillId="2" borderId="15" xfId="0" applyNumberFormat="1" applyFont="1" applyFill="1" applyBorder="1" applyAlignment="1">
      <alignment horizontal="left" vertical="center"/>
    </xf>
    <xf numFmtId="166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vertical="center"/>
    </xf>
    <xf numFmtId="3" fontId="6" fillId="0" borderId="15" xfId="0" applyNumberFormat="1" applyFont="1" applyBorder="1" applyAlignment="1">
      <alignment vertical="center"/>
    </xf>
    <xf numFmtId="165" fontId="11" fillId="2" borderId="4" xfId="0" applyNumberFormat="1" applyFont="1" applyFill="1" applyBorder="1" applyAlignment="1">
      <alignment horizontal="left" vertical="center"/>
    </xf>
    <xf numFmtId="166" fontId="3" fillId="0" borderId="16" xfId="0" applyNumberFormat="1" applyFont="1" applyBorder="1" applyAlignment="1">
      <alignment horizontal="left" vertical="center"/>
    </xf>
    <xf numFmtId="3" fontId="6" fillId="0" borderId="4" xfId="0" applyNumberFormat="1" applyFont="1" applyBorder="1" applyAlignment="1">
      <alignment vertical="center"/>
    </xf>
    <xf numFmtId="3" fontId="6" fillId="0" borderId="6" xfId="0" applyNumberFormat="1" applyFont="1" applyBorder="1" applyAlignment="1">
      <alignment vertical="center"/>
    </xf>
    <xf numFmtId="165" fontId="10" fillId="2" borderId="0" xfId="0" applyNumberFormat="1" applyFont="1" applyFill="1" applyAlignment="1">
      <alignment horizontal="center"/>
    </xf>
    <xf numFmtId="165" fontId="10" fillId="2" borderId="0" xfId="0" applyNumberFormat="1" applyFont="1" applyFill="1"/>
    <xf numFmtId="3" fontId="12" fillId="0" borderId="0" xfId="0" applyNumberFormat="1" applyFont="1"/>
    <xf numFmtId="164" fontId="13" fillId="0" borderId="17" xfId="0" applyNumberFormat="1" applyFont="1" applyBorder="1" applyAlignment="1">
      <alignment horizontal="left"/>
    </xf>
    <xf numFmtId="166" fontId="3" fillId="0" borderId="0" xfId="0" applyNumberFormat="1" applyFont="1" applyAlignment="1">
      <alignment horizontal="left"/>
    </xf>
    <xf numFmtId="3" fontId="6" fillId="0" borderId="7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applyNumberFormat="1" applyFont="1" applyBorder="1" applyAlignment="1">
      <alignment horizontal="left"/>
    </xf>
    <xf numFmtId="3" fontId="3" fillId="0" borderId="17" xfId="0" applyNumberFormat="1" applyFont="1" applyBorder="1"/>
    <xf numFmtId="167" fontId="9" fillId="0" borderId="13" xfId="0" applyNumberFormat="1" applyFont="1" applyBorder="1" applyAlignment="1">
      <alignment horizontal="left"/>
    </xf>
    <xf numFmtId="3" fontId="3" fillId="0" borderId="12" xfId="0" applyNumberFormat="1" applyFont="1" applyBorder="1"/>
    <xf numFmtId="3" fontId="3" fillId="0" borderId="13" xfId="0" applyNumberFormat="1" applyFont="1" applyBorder="1"/>
    <xf numFmtId="165" fontId="11" fillId="2" borderId="18" xfId="0" applyNumberFormat="1" applyFont="1" applyFill="1" applyBorder="1"/>
    <xf numFmtId="164" fontId="6" fillId="0" borderId="19" xfId="0" applyNumberFormat="1" applyFont="1" applyBorder="1"/>
    <xf numFmtId="3" fontId="6" fillId="0" borderId="18" xfId="0" applyNumberFormat="1" applyFont="1" applyBorder="1"/>
    <xf numFmtId="3" fontId="6" fillId="0" borderId="10" xfId="0" applyNumberFormat="1" applyFont="1" applyBorder="1"/>
    <xf numFmtId="3" fontId="6" fillId="0" borderId="19" xfId="0" applyNumberFormat="1" applyFont="1" applyBorder="1"/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16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3" fontId="8" fillId="0" borderId="16" xfId="0" applyNumberFormat="1" applyFont="1" applyBorder="1" applyAlignment="1">
      <alignment horizontal="right" vertical="center" wrapText="1"/>
    </xf>
    <xf numFmtId="164" fontId="8" fillId="0" borderId="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/>
    <xf numFmtId="3" fontId="9" fillId="0" borderId="5" xfId="0" applyNumberFormat="1" applyFont="1" applyBorder="1" applyAlignment="1">
      <alignment horizontal="center"/>
    </xf>
    <xf numFmtId="3" fontId="9" fillId="0" borderId="16" xfId="0" applyNumberFormat="1" applyFont="1" applyBorder="1" applyAlignment="1">
      <alignment vertical="center"/>
    </xf>
    <xf numFmtId="3" fontId="9" fillId="0" borderId="8" xfId="0" applyNumberFormat="1" applyFont="1" applyBorder="1"/>
    <xf numFmtId="3" fontId="9" fillId="0" borderId="8" xfId="0" applyNumberFormat="1" applyFont="1" applyBorder="1" applyAlignment="1">
      <alignment horizontal="center"/>
    </xf>
    <xf numFmtId="37" fontId="6" fillId="0" borderId="0" xfId="0" applyNumberFormat="1" applyFont="1"/>
    <xf numFmtId="37" fontId="14" fillId="0" borderId="0" xfId="0" applyNumberFormat="1" applyFont="1"/>
    <xf numFmtId="168" fontId="6" fillId="0" borderId="8" xfId="0" applyNumberFormat="1" applyFont="1" applyBorder="1" applyAlignment="1">
      <alignment vertical="center"/>
    </xf>
    <xf numFmtId="169" fontId="6" fillId="0" borderId="15" xfId="0" applyNumberFormat="1" applyFont="1" applyBorder="1" applyAlignment="1">
      <alignment vertical="center"/>
    </xf>
    <xf numFmtId="3" fontId="6" fillId="0" borderId="16" xfId="0" applyNumberFormat="1" applyFont="1" applyBorder="1" applyAlignment="1">
      <alignment vertical="center"/>
    </xf>
    <xf numFmtId="169" fontId="6" fillId="0" borderId="16" xfId="0" applyNumberFormat="1" applyFont="1" applyBorder="1" applyAlignment="1">
      <alignment vertical="center"/>
    </xf>
    <xf numFmtId="170" fontId="6" fillId="0" borderId="5" xfId="0" applyNumberFormat="1" applyFont="1" applyBorder="1" applyAlignment="1">
      <alignment vertical="center"/>
    </xf>
    <xf numFmtId="37" fontId="3" fillId="0" borderId="0" xfId="0" applyNumberFormat="1" applyFont="1"/>
    <xf numFmtId="170" fontId="3" fillId="0" borderId="0" xfId="0" applyNumberFormat="1" applyFont="1"/>
    <xf numFmtId="3" fontId="6" fillId="0" borderId="5" xfId="0" quotePrefix="1" applyNumberFormat="1" applyFont="1" applyBorder="1" applyAlignment="1">
      <alignment horizontal="center" vertical="center" wrapText="1"/>
    </xf>
    <xf numFmtId="3" fontId="6" fillId="0" borderId="16" xfId="0" quotePrefix="1" applyNumberFormat="1" applyFont="1" applyBorder="1" applyAlignment="1">
      <alignment horizontal="center" vertical="center" wrapText="1"/>
    </xf>
    <xf numFmtId="165" fontId="11" fillId="2" borderId="7" xfId="0" quotePrefix="1" applyNumberFormat="1" applyFont="1" applyFill="1" applyBorder="1" applyAlignment="1">
      <alignment horizontal="left"/>
    </xf>
    <xf numFmtId="165" fontId="11" fillId="2" borderId="12" xfId="0" quotePrefix="1" applyNumberFormat="1" applyFont="1" applyFill="1" applyBorder="1" applyAlignment="1">
      <alignment horizontal="left"/>
    </xf>
    <xf numFmtId="164" fontId="3" fillId="0" borderId="8" xfId="0" applyNumberFormat="1" applyFont="1" applyBorder="1" applyAlignment="1">
      <alignment horizontal="center" vertical="center" wrapText="1"/>
    </xf>
    <xf numFmtId="3" fontId="17" fillId="0" borderId="9" xfId="0" applyNumberFormat="1" applyFont="1" applyBorder="1"/>
    <xf numFmtId="0" fontId="18" fillId="0" borderId="9" xfId="0" applyFont="1" applyBorder="1"/>
    <xf numFmtId="3" fontId="17" fillId="0" borderId="5" xfId="0" applyNumberFormat="1" applyFont="1" applyBorder="1"/>
    <xf numFmtId="0" fontId="21" fillId="0" borderId="20" xfId="1" applyFont="1" applyBorder="1"/>
    <xf numFmtId="0" fontId="22" fillId="0" borderId="0" xfId="1" applyFont="1"/>
    <xf numFmtId="0" fontId="21" fillId="0" borderId="20" xfId="1" applyFont="1" applyBorder="1" applyAlignment="1">
      <alignment vertical="center"/>
    </xf>
    <xf numFmtId="0" fontId="22" fillId="0" borderId="20" xfId="1" applyFont="1" applyBorder="1"/>
    <xf numFmtId="0" fontId="22" fillId="0" borderId="23" xfId="1" applyFont="1" applyBorder="1"/>
    <xf numFmtId="0" fontId="21" fillId="0" borderId="0" xfId="1" applyFont="1"/>
    <xf numFmtId="0" fontId="22" fillId="0" borderId="25" xfId="1" applyFont="1" applyBorder="1" applyAlignment="1">
      <alignment horizontal="center"/>
    </xf>
    <xf numFmtId="0" fontId="22" fillId="0" borderId="26" xfId="1" applyFont="1" applyBorder="1"/>
    <xf numFmtId="0" fontId="22" fillId="0" borderId="0" xfId="1" applyFont="1" applyAlignment="1">
      <alignment horizontal="center"/>
    </xf>
    <xf numFmtId="15" fontId="19" fillId="0" borderId="22" xfId="1" applyNumberFormat="1" applyBorder="1" applyAlignment="1">
      <alignment horizontal="left"/>
    </xf>
    <xf numFmtId="171" fontId="19" fillId="0" borderId="22" xfId="1" applyNumberFormat="1" applyBorder="1" applyAlignment="1">
      <alignment horizontal="left"/>
    </xf>
    <xf numFmtId="0" fontId="19" fillId="0" borderId="20" xfId="1" applyBorder="1"/>
    <xf numFmtId="0" fontId="19" fillId="0" borderId="24" xfId="1" applyBorder="1" applyAlignment="1">
      <alignment horizontal="left"/>
    </xf>
    <xf numFmtId="0" fontId="18" fillId="0" borderId="21" xfId="1" applyFont="1" applyBorder="1"/>
    <xf numFmtId="0" fontId="18" fillId="0" borderId="22" xfId="1" applyFont="1" applyBorder="1"/>
    <xf numFmtId="0" fontId="18" fillId="0" borderId="22" xfId="1" applyFont="1" applyBorder="1" applyAlignment="1">
      <alignment wrapText="1"/>
    </xf>
    <xf numFmtId="0" fontId="18" fillId="0" borderId="23" xfId="1" applyFont="1" applyBorder="1"/>
    <xf numFmtId="0" fontId="23" fillId="3" borderId="1" xfId="1" applyFont="1" applyFill="1" applyBorder="1" applyAlignment="1">
      <alignment horizontal="center"/>
    </xf>
    <xf numFmtId="0" fontId="20" fillId="0" borderId="2" xfId="1" applyFont="1" applyBorder="1"/>
    <xf numFmtId="0" fontId="20" fillId="0" borderId="3" xfId="1" applyFont="1" applyBorder="1"/>
  </cellXfs>
  <cellStyles count="2">
    <cellStyle name="Normal" xfId="0" builtinId="0"/>
    <cellStyle name="Normal 2" xfId="1" xr:uid="{2EB77739-AB65-4CC1-8977-B6EBDBDC46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95250</xdr:rowOff>
    </xdr:from>
    <xdr:to>
      <xdr:col>8</xdr:col>
      <xdr:colOff>600841</xdr:colOff>
      <xdr:row>50</xdr:row>
      <xdr:rowOff>39304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C8BC5A-9B57-CDFF-12E6-6576648CB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57200"/>
          <a:ext cx="5487166" cy="8630854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2</xdr:row>
      <xdr:rowOff>76200</xdr:rowOff>
    </xdr:from>
    <xdr:to>
      <xdr:col>17</xdr:col>
      <xdr:colOff>619888</xdr:colOff>
      <xdr:row>49</xdr:row>
      <xdr:rowOff>48808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B695F5-9295-739A-5E8D-D9F6E558F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5" y="438150"/>
          <a:ext cx="5468113" cy="8478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104775</xdr:rowOff>
    </xdr:from>
    <xdr:to>
      <xdr:col>13</xdr:col>
      <xdr:colOff>226025</xdr:colOff>
      <xdr:row>55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85AA0-D2CC-4F20-9266-8DD37C61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85750"/>
          <a:ext cx="4893275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0</xdr:row>
      <xdr:rowOff>171450</xdr:rowOff>
    </xdr:from>
    <xdr:to>
      <xdr:col>20</xdr:col>
      <xdr:colOff>445100</xdr:colOff>
      <xdr:row>54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81D562-4CE4-4274-AD13-9296E2C34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171450"/>
          <a:ext cx="48932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zoomScale="160" zoomScaleNormal="160" workbookViewId="0">
      <selection activeCell="L12" sqref="L12"/>
    </sheetView>
  </sheetViews>
  <sheetFormatPr defaultColWidth="12.625" defaultRowHeight="15" customHeight="1"/>
  <cols>
    <col min="1" max="1" width="10.5" customWidth="1"/>
    <col min="2" max="2" width="10.625" customWidth="1"/>
    <col min="3" max="3" width="3.5" customWidth="1"/>
    <col min="4" max="4" width="6.625" customWidth="1"/>
    <col min="5" max="5" width="12.125" customWidth="1"/>
    <col min="6" max="6" width="13.375" customWidth="1"/>
    <col min="7" max="7" width="12" customWidth="1"/>
    <col min="8" max="8" width="7.875" customWidth="1"/>
    <col min="9" max="10" width="9.25" customWidth="1"/>
    <col min="11" max="11" width="7.875" customWidth="1"/>
    <col min="12" max="12" width="10" customWidth="1"/>
    <col min="13" max="13" width="24.75" customWidth="1"/>
    <col min="14" max="26" width="7.875" customWidth="1"/>
  </cols>
  <sheetData>
    <row r="1" spans="1:13" ht="26.25">
      <c r="A1" s="1" t="s">
        <v>0</v>
      </c>
      <c r="B1" s="2"/>
      <c r="C1" s="3"/>
      <c r="D1" s="4"/>
      <c r="E1" s="5"/>
      <c r="F1" s="5"/>
      <c r="G1" s="5"/>
      <c r="H1" s="5"/>
      <c r="I1" s="5"/>
      <c r="J1" s="5"/>
      <c r="K1" s="5"/>
      <c r="L1" s="18"/>
      <c r="M1" s="18"/>
    </row>
    <row r="2" spans="1:13" ht="20.25">
      <c r="A2" s="6" t="s">
        <v>38</v>
      </c>
      <c r="B2" s="7"/>
      <c r="C2" s="3"/>
      <c r="D2" s="4"/>
      <c r="E2" s="8"/>
      <c r="F2" s="9"/>
      <c r="G2" s="10"/>
      <c r="H2" s="9"/>
      <c r="I2" s="9"/>
      <c r="J2" s="9"/>
      <c r="K2" s="62"/>
      <c r="L2" s="63"/>
      <c r="M2" s="63"/>
    </row>
    <row r="3" spans="1:13" ht="14.25" customHeight="1">
      <c r="A3" s="6"/>
      <c r="B3" s="2"/>
      <c r="C3" s="3"/>
      <c r="D3" s="4"/>
      <c r="E3" s="8"/>
      <c r="F3" s="9"/>
      <c r="G3" s="10"/>
      <c r="H3" s="9"/>
      <c r="I3" s="9"/>
      <c r="J3" s="9"/>
      <c r="K3" s="62"/>
      <c r="L3" s="63"/>
      <c r="M3" s="63"/>
    </row>
    <row r="4" spans="1:13" ht="14.25" customHeight="1">
      <c r="A4" s="11" t="s">
        <v>25</v>
      </c>
      <c r="B4" s="12"/>
      <c r="C4" s="13"/>
      <c r="D4" s="14"/>
      <c r="E4" s="14"/>
      <c r="F4" s="15" t="s">
        <v>1</v>
      </c>
      <c r="G4" s="5"/>
      <c r="H4" s="5"/>
      <c r="I4" s="5"/>
      <c r="J4" s="5"/>
      <c r="K4" s="5"/>
      <c r="L4" s="18"/>
      <c r="M4" s="18"/>
    </row>
    <row r="5" spans="1:13" ht="14.25" customHeight="1">
      <c r="A5" s="16"/>
      <c r="B5" s="17"/>
      <c r="C5" s="18"/>
      <c r="D5" s="5"/>
      <c r="E5" s="5"/>
      <c r="F5" s="5"/>
      <c r="G5" s="5"/>
      <c r="H5" s="5"/>
      <c r="I5" s="5"/>
      <c r="J5" s="5"/>
      <c r="K5" s="5"/>
      <c r="L5" s="18"/>
      <c r="M5" s="18"/>
    </row>
    <row r="6" spans="1:13" ht="14.25" customHeight="1">
      <c r="A6" s="19" t="s">
        <v>2</v>
      </c>
      <c r="B6" s="20" t="s">
        <v>3</v>
      </c>
      <c r="C6" s="21"/>
      <c r="D6" s="22" t="s">
        <v>4</v>
      </c>
      <c r="E6" s="23" t="s">
        <v>5</v>
      </c>
      <c r="F6" s="82" t="s">
        <v>6</v>
      </c>
      <c r="G6" s="22" t="s">
        <v>7</v>
      </c>
      <c r="H6" s="22" t="s">
        <v>8</v>
      </c>
      <c r="I6" s="64" t="s">
        <v>9</v>
      </c>
      <c r="J6" s="64" t="s">
        <v>10</v>
      </c>
      <c r="K6" s="83" t="s">
        <v>11</v>
      </c>
      <c r="L6" s="65" t="s">
        <v>12</v>
      </c>
      <c r="M6" s="20" t="s">
        <v>13</v>
      </c>
    </row>
    <row r="7" spans="1:13" ht="14.25" customHeight="1">
      <c r="A7" s="24">
        <v>44999</v>
      </c>
      <c r="B7" s="86" t="s">
        <v>36</v>
      </c>
      <c r="C7" s="26"/>
      <c r="D7" s="27"/>
      <c r="E7" s="87"/>
      <c r="F7" s="27">
        <v>228000</v>
      </c>
      <c r="G7" s="27"/>
      <c r="H7" s="28"/>
      <c r="I7" s="66"/>
      <c r="J7" s="68"/>
      <c r="K7" s="25"/>
      <c r="L7" s="69"/>
      <c r="M7" s="87" t="s">
        <v>43</v>
      </c>
    </row>
    <row r="8" spans="1:13" ht="14.25" customHeight="1">
      <c r="A8" s="24">
        <v>45000</v>
      </c>
      <c r="B8" s="86" t="s">
        <v>39</v>
      </c>
      <c r="C8" s="26"/>
      <c r="D8" s="27"/>
      <c r="E8" s="87">
        <v>35000</v>
      </c>
      <c r="F8" s="27"/>
      <c r="G8" s="27"/>
      <c r="H8" s="28"/>
      <c r="I8" s="66"/>
      <c r="J8" s="68"/>
      <c r="K8" s="25"/>
      <c r="L8" s="69"/>
      <c r="M8" s="87" t="s">
        <v>41</v>
      </c>
    </row>
    <row r="9" spans="1:13" ht="14.25" customHeight="1">
      <c r="A9" s="24">
        <v>45002</v>
      </c>
      <c r="B9" s="86" t="s">
        <v>24</v>
      </c>
      <c r="C9" s="26"/>
      <c r="D9" s="27"/>
      <c r="E9" s="87">
        <v>35000</v>
      </c>
      <c r="F9" s="27"/>
      <c r="G9" s="27"/>
      <c r="H9" s="28"/>
      <c r="I9" s="66"/>
      <c r="J9" s="68"/>
      <c r="K9" s="25"/>
      <c r="L9" s="69"/>
      <c r="M9" s="87" t="s">
        <v>42</v>
      </c>
    </row>
    <row r="10" spans="1:13" ht="14.25" customHeight="1">
      <c r="A10" s="24">
        <v>45006</v>
      </c>
      <c r="B10" s="86" t="s">
        <v>36</v>
      </c>
      <c r="C10" s="26"/>
      <c r="D10" s="27"/>
      <c r="E10" s="87">
        <v>35000</v>
      </c>
      <c r="F10" s="27"/>
      <c r="G10" s="27"/>
      <c r="H10" s="28"/>
      <c r="I10" s="66"/>
      <c r="J10" s="68"/>
      <c r="K10" s="25"/>
      <c r="L10" s="69"/>
      <c r="M10" s="87" t="s">
        <v>41</v>
      </c>
    </row>
    <row r="11" spans="1:13" ht="14.25" customHeight="1">
      <c r="A11" s="24">
        <v>45009</v>
      </c>
      <c r="B11" s="86" t="s">
        <v>24</v>
      </c>
      <c r="C11" s="26"/>
      <c r="D11" s="27"/>
      <c r="E11" s="87">
        <v>35000</v>
      </c>
      <c r="F11" s="27"/>
      <c r="G11" s="27"/>
      <c r="H11" s="28"/>
      <c r="I11" s="66"/>
      <c r="J11" s="68"/>
      <c r="K11" s="25"/>
      <c r="L11" s="69" t="s">
        <v>45</v>
      </c>
      <c r="M11" s="87" t="s">
        <v>40</v>
      </c>
    </row>
    <row r="12" spans="1:13" ht="14.25" customHeight="1">
      <c r="A12" s="24"/>
      <c r="B12" s="29"/>
      <c r="D12" s="30"/>
      <c r="E12" s="88"/>
      <c r="F12" s="27"/>
      <c r="G12" s="30"/>
      <c r="H12" s="28"/>
      <c r="I12" s="66"/>
      <c r="J12" s="70"/>
      <c r="K12" s="28"/>
      <c r="L12" s="69"/>
      <c r="M12" s="67"/>
    </row>
    <row r="13" spans="1:13" ht="14.25" customHeight="1">
      <c r="A13" s="24"/>
      <c r="B13" s="29"/>
      <c r="C13" s="18"/>
      <c r="D13" s="25"/>
      <c r="E13" s="89"/>
      <c r="F13" s="25"/>
      <c r="G13" s="25"/>
      <c r="H13" s="25"/>
      <c r="I13" s="66"/>
      <c r="J13" s="71"/>
      <c r="K13" s="71"/>
      <c r="L13" s="72"/>
      <c r="M13" s="67"/>
    </row>
    <row r="14" spans="1:13" ht="14.25" customHeight="1">
      <c r="A14" s="31"/>
      <c r="B14" s="32"/>
      <c r="C14" s="18"/>
      <c r="D14" s="9"/>
      <c r="E14" s="9"/>
      <c r="F14" s="5"/>
      <c r="G14" s="5"/>
      <c r="H14" s="5"/>
      <c r="I14" s="5"/>
      <c r="J14" s="5"/>
      <c r="K14" s="5"/>
      <c r="L14" s="73"/>
      <c r="M14" s="74"/>
    </row>
    <row r="15" spans="1:13" ht="14.25" customHeight="1">
      <c r="A15" s="33"/>
      <c r="B15" s="34"/>
      <c r="C15" s="35"/>
      <c r="D15" s="36">
        <f t="shared" ref="D15:L15" si="0">SUM(D7:D13)</f>
        <v>0</v>
      </c>
      <c r="E15" s="36">
        <f t="shared" si="0"/>
        <v>140000</v>
      </c>
      <c r="F15" s="36">
        <f t="shared" si="0"/>
        <v>228000</v>
      </c>
      <c r="G15" s="36">
        <f t="shared" si="0"/>
        <v>0</v>
      </c>
      <c r="H15" s="36">
        <f t="shared" si="0"/>
        <v>0</v>
      </c>
      <c r="I15" s="36">
        <f t="shared" si="0"/>
        <v>0</v>
      </c>
      <c r="J15" s="36">
        <f t="shared" si="0"/>
        <v>0</v>
      </c>
      <c r="K15" s="36">
        <f t="shared" si="0"/>
        <v>0</v>
      </c>
      <c r="L15" s="36">
        <f t="shared" si="0"/>
        <v>0</v>
      </c>
      <c r="M15" s="75">
        <f>D15+E15+F15+G15+H15+I15+J15+K15+L15</f>
        <v>368000</v>
      </c>
    </row>
    <row r="16" spans="1:13" ht="14.25" customHeight="1">
      <c r="A16" s="37"/>
      <c r="B16" s="38"/>
      <c r="C16" s="39"/>
      <c r="D16" s="40"/>
      <c r="E16" s="40"/>
      <c r="F16" s="40"/>
      <c r="G16" s="40"/>
      <c r="H16" s="40"/>
      <c r="I16" s="40"/>
      <c r="J16" s="40"/>
      <c r="K16" s="40"/>
      <c r="L16" s="76"/>
      <c r="M16" s="76"/>
    </row>
    <row r="17" spans="1:13" ht="14.25" customHeight="1">
      <c r="A17" s="41" t="s">
        <v>14</v>
      </c>
      <c r="B17" s="42"/>
      <c r="C17" s="35"/>
      <c r="D17" s="43"/>
      <c r="E17" s="44"/>
      <c r="F17" s="44"/>
      <c r="G17" s="44"/>
      <c r="H17" s="44"/>
      <c r="I17" s="44"/>
      <c r="J17" s="44"/>
      <c r="K17" s="77"/>
      <c r="L17" s="78"/>
      <c r="M17" s="79">
        <f>M15</f>
        <v>368000</v>
      </c>
    </row>
    <row r="18" spans="1:13" ht="14.25" customHeight="1">
      <c r="A18" s="45"/>
      <c r="B18" s="18"/>
      <c r="C18" s="18"/>
      <c r="D18" s="5"/>
      <c r="E18" s="5"/>
      <c r="F18" s="5"/>
      <c r="G18" s="5"/>
      <c r="H18" s="5"/>
      <c r="I18" s="5"/>
      <c r="J18" s="5"/>
      <c r="K18" s="5"/>
      <c r="L18" s="80"/>
      <c r="M18" s="81"/>
    </row>
    <row r="19" spans="1:13" ht="14.25" customHeight="1">
      <c r="A19" s="41" t="s">
        <v>15</v>
      </c>
      <c r="B19" s="42"/>
      <c r="C19" s="39"/>
      <c r="D19" s="43"/>
      <c r="E19" s="44"/>
      <c r="F19" s="44"/>
      <c r="G19" s="44"/>
      <c r="H19" s="44"/>
      <c r="I19" s="44"/>
      <c r="J19" s="44"/>
      <c r="K19" s="77"/>
      <c r="L19" s="78"/>
      <c r="M19" s="79">
        <v>0</v>
      </c>
    </row>
    <row r="20" spans="1:13" ht="14.25" customHeight="1">
      <c r="A20" s="46"/>
      <c r="B20" s="18"/>
      <c r="C20" s="18"/>
      <c r="D20" s="5"/>
      <c r="E20" s="5"/>
      <c r="F20" s="5"/>
      <c r="G20" s="5"/>
      <c r="H20" s="5"/>
      <c r="I20" s="5"/>
      <c r="J20" s="5"/>
      <c r="K20" s="5"/>
      <c r="L20" s="80"/>
      <c r="M20" s="81"/>
    </row>
    <row r="21" spans="1:13" ht="14.25" customHeight="1">
      <c r="A21" s="41" t="s">
        <v>16</v>
      </c>
      <c r="B21" s="42"/>
      <c r="C21" s="39"/>
      <c r="D21" s="43"/>
      <c r="E21" s="44" t="s">
        <v>17</v>
      </c>
      <c r="F21" s="44"/>
      <c r="G21" s="44"/>
      <c r="H21" s="44" t="s">
        <v>18</v>
      </c>
      <c r="I21" s="44"/>
      <c r="J21" s="44"/>
      <c r="K21" s="77"/>
      <c r="L21" s="78"/>
      <c r="M21" s="79">
        <f>M17-M19</f>
        <v>368000</v>
      </c>
    </row>
    <row r="22" spans="1:13" ht="14.25" customHeight="1">
      <c r="A22" s="46"/>
      <c r="B22" s="18"/>
      <c r="C22" s="18"/>
      <c r="D22" s="47" t="s">
        <v>19</v>
      </c>
      <c r="E22" s="47"/>
      <c r="F22" s="5"/>
      <c r="G22" s="5"/>
      <c r="H22" s="5"/>
      <c r="I22" s="5"/>
      <c r="J22" s="5"/>
      <c r="K22" s="5"/>
      <c r="L22" s="80"/>
      <c r="M22" s="80"/>
    </row>
    <row r="23" spans="1:13" ht="14.25" customHeight="1">
      <c r="A23" s="46"/>
      <c r="B23" s="18"/>
      <c r="C23" s="18"/>
      <c r="D23" s="47"/>
      <c r="E23" s="47"/>
      <c r="F23" s="5"/>
      <c r="G23" s="5"/>
      <c r="H23" s="5"/>
      <c r="I23" s="5"/>
      <c r="J23" s="5"/>
      <c r="K23" s="5"/>
      <c r="L23" s="80"/>
      <c r="M23" s="80"/>
    </row>
    <row r="24" spans="1:13" ht="14.25" customHeight="1">
      <c r="A24" s="84" t="s">
        <v>20</v>
      </c>
      <c r="B24" s="48" t="s">
        <v>21</v>
      </c>
      <c r="C24" s="49"/>
      <c r="D24" s="5"/>
      <c r="E24" s="50" t="s">
        <v>22</v>
      </c>
      <c r="F24" s="51"/>
      <c r="G24" s="52"/>
      <c r="H24" s="53"/>
      <c r="I24" s="5"/>
      <c r="J24" s="5"/>
      <c r="K24" s="5"/>
      <c r="L24" s="80"/>
      <c r="M24" s="80"/>
    </row>
    <row r="25" spans="1:13" ht="14.25" customHeight="1">
      <c r="A25" s="85" t="s">
        <v>23</v>
      </c>
      <c r="B25" s="54">
        <v>44994</v>
      </c>
      <c r="C25" s="18"/>
      <c r="D25" s="5"/>
      <c r="E25" s="55"/>
      <c r="F25" s="5"/>
      <c r="G25" s="5"/>
      <c r="H25" s="56"/>
      <c r="I25" s="5"/>
      <c r="J25" s="5"/>
      <c r="K25" s="5"/>
      <c r="L25" s="80"/>
      <c r="M25" s="80"/>
    </row>
    <row r="26" spans="1:13" ht="14.25" customHeight="1">
      <c r="A26" s="57"/>
      <c r="B26" s="58"/>
      <c r="C26" s="17"/>
      <c r="D26" s="5"/>
      <c r="E26" s="59"/>
      <c r="F26" s="60"/>
      <c r="G26" s="60"/>
      <c r="H26" s="61"/>
      <c r="I26" s="5"/>
      <c r="J26" s="5"/>
      <c r="K26" s="5"/>
      <c r="L26" s="80"/>
      <c r="M26" s="80"/>
    </row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2E85-7C8E-4BAA-B1EC-0F8447FA4266}">
  <dimension ref="H55"/>
  <sheetViews>
    <sheetView workbookViewId="0">
      <selection activeCell="H56" sqref="H56"/>
    </sheetView>
  </sheetViews>
  <sheetFormatPr defaultRowHeight="14.25"/>
  <sheetData>
    <row r="55" spans="8:8">
      <c r="H55">
        <f>132500+95500</f>
        <v>228000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7562-D284-4F89-A324-84490D980448}">
  <dimension ref="C2:E14"/>
  <sheetViews>
    <sheetView workbookViewId="0">
      <selection activeCell="E7" sqref="E7"/>
    </sheetView>
  </sheetViews>
  <sheetFormatPr defaultRowHeight="14.25"/>
  <cols>
    <col min="3" max="3" width="10.875" bestFit="1" customWidth="1"/>
    <col min="5" max="5" width="23.375" customWidth="1"/>
  </cols>
  <sheetData>
    <row r="2" spans="3:5" ht="15" thickBot="1"/>
    <row r="3" spans="3:5" ht="18.75" thickBot="1">
      <c r="C3" s="107" t="s">
        <v>26</v>
      </c>
      <c r="D3" s="108"/>
      <c r="E3" s="109"/>
    </row>
    <row r="4" spans="3:5" ht="15">
      <c r="C4" s="90" t="s">
        <v>27</v>
      </c>
      <c r="D4" s="98" t="s">
        <v>28</v>
      </c>
      <c r="E4" s="103" t="s">
        <v>29</v>
      </c>
    </row>
    <row r="5" spans="3:5" ht="15">
      <c r="C5" s="90" t="s">
        <v>30</v>
      </c>
      <c r="D5" s="98" t="s">
        <v>28</v>
      </c>
      <c r="E5" s="104" t="s">
        <v>37</v>
      </c>
    </row>
    <row r="6" spans="3:5" ht="15">
      <c r="C6" s="90" t="s">
        <v>31</v>
      </c>
      <c r="D6" s="98" t="s">
        <v>28</v>
      </c>
      <c r="E6" s="99" t="s">
        <v>44</v>
      </c>
    </row>
    <row r="7" spans="3:5" ht="15">
      <c r="C7" s="90" t="s">
        <v>32</v>
      </c>
      <c r="D7" s="98" t="s">
        <v>28</v>
      </c>
      <c r="E7" s="100">
        <v>35000</v>
      </c>
    </row>
    <row r="8" spans="3:5" ht="29.25">
      <c r="C8" s="92" t="s">
        <v>33</v>
      </c>
      <c r="D8" s="98" t="s">
        <v>28</v>
      </c>
      <c r="E8" s="105" t="s">
        <v>35</v>
      </c>
    </row>
    <row r="9" spans="3:5" ht="15">
      <c r="C9" s="93"/>
      <c r="D9" s="91"/>
      <c r="E9" s="106"/>
    </row>
    <row r="10" spans="3:5" ht="15">
      <c r="C10" s="93"/>
      <c r="D10" s="91"/>
      <c r="E10" s="94"/>
    </row>
    <row r="11" spans="3:5" ht="15">
      <c r="C11" s="90" t="s">
        <v>34</v>
      </c>
      <c r="D11" s="95"/>
      <c r="E11" s="94"/>
    </row>
    <row r="12" spans="3:5" ht="15">
      <c r="C12" s="93"/>
      <c r="D12" s="91"/>
      <c r="E12" s="94"/>
    </row>
    <row r="13" spans="3:5" ht="15">
      <c r="C13" s="101"/>
      <c r="D13" s="91"/>
      <c r="E13" s="94"/>
    </row>
    <row r="14" spans="3:5" ht="15.75" thickBot="1">
      <c r="C14" s="102" t="s">
        <v>21</v>
      </c>
      <c r="D14" s="96"/>
      <c r="E14" s="97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3CB5-B3D8-40CA-84B4-EA0F8761BC3F}">
  <dimension ref="C2:E14"/>
  <sheetViews>
    <sheetView workbookViewId="0">
      <selection activeCell="E23" sqref="E23"/>
    </sheetView>
  </sheetViews>
  <sheetFormatPr defaultRowHeight="14.25"/>
  <cols>
    <col min="3" max="3" width="10.875" bestFit="1" customWidth="1"/>
    <col min="5" max="5" width="23.375" customWidth="1"/>
  </cols>
  <sheetData>
    <row r="2" spans="3:5" ht="15" thickBot="1"/>
    <row r="3" spans="3:5" ht="18.75" thickBot="1">
      <c r="C3" s="107" t="s">
        <v>26</v>
      </c>
      <c r="D3" s="108"/>
      <c r="E3" s="109"/>
    </row>
    <row r="4" spans="3:5" ht="15">
      <c r="C4" s="90" t="s">
        <v>27</v>
      </c>
      <c r="D4" s="98" t="s">
        <v>28</v>
      </c>
      <c r="E4" s="103" t="s">
        <v>29</v>
      </c>
    </row>
    <row r="5" spans="3:5" ht="15">
      <c r="C5" s="90" t="s">
        <v>30</v>
      </c>
      <c r="D5" s="98" t="s">
        <v>28</v>
      </c>
      <c r="E5" s="104" t="s">
        <v>37</v>
      </c>
    </row>
    <row r="6" spans="3:5" ht="15">
      <c r="C6" s="90" t="s">
        <v>31</v>
      </c>
      <c r="D6" s="98" t="s">
        <v>28</v>
      </c>
      <c r="E6" s="99" t="s">
        <v>44</v>
      </c>
    </row>
    <row r="7" spans="3:5" ht="15">
      <c r="C7" s="90" t="s">
        <v>32</v>
      </c>
      <c r="D7" s="98" t="s">
        <v>28</v>
      </c>
      <c r="E7" s="100">
        <v>35000</v>
      </c>
    </row>
    <row r="8" spans="3:5" ht="29.25">
      <c r="C8" s="92" t="s">
        <v>33</v>
      </c>
      <c r="D8" s="98" t="s">
        <v>28</v>
      </c>
      <c r="E8" s="105" t="s">
        <v>35</v>
      </c>
    </row>
    <row r="9" spans="3:5" ht="15">
      <c r="C9" s="93"/>
      <c r="D9" s="91"/>
      <c r="E9" s="106"/>
    </row>
    <row r="10" spans="3:5" ht="15">
      <c r="C10" s="93"/>
      <c r="D10" s="91"/>
      <c r="E10" s="94"/>
    </row>
    <row r="11" spans="3:5" ht="15">
      <c r="C11" s="90" t="s">
        <v>34</v>
      </c>
      <c r="D11" s="95"/>
      <c r="E11" s="94"/>
    </row>
    <row r="12" spans="3:5" ht="15">
      <c r="C12" s="93"/>
      <c r="D12" s="91"/>
      <c r="E12" s="94"/>
    </row>
    <row r="13" spans="3:5" ht="15">
      <c r="C13" s="101"/>
      <c r="D13" s="91"/>
      <c r="E13" s="94"/>
    </row>
    <row r="14" spans="3:5" ht="15.75" thickBot="1">
      <c r="C14" s="102" t="s">
        <v>21</v>
      </c>
      <c r="D14" s="96"/>
      <c r="E14" s="97"/>
    </row>
  </sheetData>
  <mergeCells count="1">
    <mergeCell ref="C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A83B-6E55-41C4-9575-ADFB0B7B2E33}">
  <dimension ref="C2:E14"/>
  <sheetViews>
    <sheetView workbookViewId="0">
      <selection activeCell="E7" sqref="E7"/>
    </sheetView>
  </sheetViews>
  <sheetFormatPr defaultRowHeight="14.25"/>
  <cols>
    <col min="3" max="3" width="10.875" bestFit="1" customWidth="1"/>
    <col min="5" max="5" width="23.375" customWidth="1"/>
  </cols>
  <sheetData>
    <row r="2" spans="3:5" ht="15" thickBot="1"/>
    <row r="3" spans="3:5" ht="18.75" thickBot="1">
      <c r="C3" s="107" t="s">
        <v>26</v>
      </c>
      <c r="D3" s="108"/>
      <c r="E3" s="109"/>
    </row>
    <row r="4" spans="3:5" ht="15">
      <c r="C4" s="90" t="s">
        <v>27</v>
      </c>
      <c r="D4" s="98" t="s">
        <v>28</v>
      </c>
      <c r="E4" s="103" t="s">
        <v>29</v>
      </c>
    </row>
    <row r="5" spans="3:5" ht="15">
      <c r="C5" s="90" t="s">
        <v>30</v>
      </c>
      <c r="D5" s="98" t="s">
        <v>28</v>
      </c>
      <c r="E5" s="104" t="s">
        <v>37</v>
      </c>
    </row>
    <row r="6" spans="3:5" ht="15">
      <c r="C6" s="90" t="s">
        <v>31</v>
      </c>
      <c r="D6" s="98" t="s">
        <v>28</v>
      </c>
      <c r="E6" s="99" t="s">
        <v>44</v>
      </c>
    </row>
    <row r="7" spans="3:5" ht="15">
      <c r="C7" s="90" t="s">
        <v>32</v>
      </c>
      <c r="D7" s="98" t="s">
        <v>28</v>
      </c>
      <c r="E7" s="100">
        <v>35000</v>
      </c>
    </row>
    <row r="8" spans="3:5" ht="29.25">
      <c r="C8" s="92" t="s">
        <v>33</v>
      </c>
      <c r="D8" s="98" t="s">
        <v>28</v>
      </c>
      <c r="E8" s="105" t="s">
        <v>35</v>
      </c>
    </row>
    <row r="9" spans="3:5" ht="15">
      <c r="C9" s="93"/>
      <c r="D9" s="91"/>
      <c r="E9" s="106"/>
    </row>
    <row r="10" spans="3:5" ht="15">
      <c r="C10" s="93"/>
      <c r="D10" s="91"/>
      <c r="E10" s="94"/>
    </row>
    <row r="11" spans="3:5" ht="15">
      <c r="C11" s="90" t="s">
        <v>34</v>
      </c>
      <c r="D11" s="95"/>
      <c r="E11" s="94"/>
    </row>
    <row r="12" spans="3:5" ht="15">
      <c r="C12" s="93"/>
      <c r="D12" s="91"/>
      <c r="E12" s="94"/>
    </row>
    <row r="13" spans="3:5" ht="15">
      <c r="C13" s="101"/>
      <c r="D13" s="91"/>
      <c r="E13" s="94"/>
    </row>
    <row r="14" spans="3:5" ht="15.75" thickBot="1">
      <c r="C14" s="102" t="s">
        <v>21</v>
      </c>
      <c r="D14" s="96"/>
      <c r="E14" s="97"/>
    </row>
  </sheetData>
  <mergeCells count="1"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B984-2037-40D1-BC7B-6FD11E01E3CC}">
  <dimension ref="C2:E14"/>
  <sheetViews>
    <sheetView workbookViewId="0">
      <selection activeCell="F28" sqref="F28"/>
    </sheetView>
  </sheetViews>
  <sheetFormatPr defaultRowHeight="14.25"/>
  <cols>
    <col min="3" max="3" width="10.875" bestFit="1" customWidth="1"/>
    <col min="5" max="5" width="23.375" customWidth="1"/>
  </cols>
  <sheetData>
    <row r="2" spans="3:5" ht="15" thickBot="1"/>
    <row r="3" spans="3:5" ht="18.75" thickBot="1">
      <c r="C3" s="107" t="s">
        <v>26</v>
      </c>
      <c r="D3" s="108"/>
      <c r="E3" s="109"/>
    </row>
    <row r="4" spans="3:5" ht="15">
      <c r="C4" s="90" t="s">
        <v>27</v>
      </c>
      <c r="D4" s="98" t="s">
        <v>28</v>
      </c>
      <c r="E4" s="103" t="s">
        <v>29</v>
      </c>
    </row>
    <row r="5" spans="3:5" ht="15">
      <c r="C5" s="90" t="s">
        <v>30</v>
      </c>
      <c r="D5" s="98" t="s">
        <v>28</v>
      </c>
      <c r="E5" s="104" t="s">
        <v>37</v>
      </c>
    </row>
    <row r="6" spans="3:5" ht="15">
      <c r="C6" s="90" t="s">
        <v>31</v>
      </c>
      <c r="D6" s="98" t="s">
        <v>28</v>
      </c>
      <c r="E6" s="99" t="s">
        <v>44</v>
      </c>
    </row>
    <row r="7" spans="3:5" ht="15">
      <c r="C7" s="90" t="s">
        <v>32</v>
      </c>
      <c r="D7" s="98" t="s">
        <v>28</v>
      </c>
      <c r="E7" s="100">
        <v>35000</v>
      </c>
    </row>
    <row r="8" spans="3:5" ht="29.25">
      <c r="C8" s="92" t="s">
        <v>33</v>
      </c>
      <c r="D8" s="98" t="s">
        <v>28</v>
      </c>
      <c r="E8" s="105" t="s">
        <v>35</v>
      </c>
    </row>
    <row r="9" spans="3:5" ht="15">
      <c r="C9" s="93"/>
      <c r="D9" s="91"/>
      <c r="E9" s="106"/>
    </row>
    <row r="10" spans="3:5" ht="15">
      <c r="C10" s="93"/>
      <c r="D10" s="91"/>
      <c r="E10" s="94"/>
    </row>
    <row r="11" spans="3:5" ht="15">
      <c r="C11" s="90" t="s">
        <v>34</v>
      </c>
      <c r="D11" s="95"/>
      <c r="E11" s="94"/>
    </row>
    <row r="12" spans="3:5" ht="15">
      <c r="C12" s="93"/>
      <c r="D12" s="91"/>
      <c r="E12" s="94"/>
    </row>
    <row r="13" spans="3:5" ht="15">
      <c r="C13" s="101"/>
      <c r="D13" s="91"/>
      <c r="E13" s="94"/>
    </row>
    <row r="14" spans="3:5" ht="15.75" thickBot="1">
      <c r="C14" s="102" t="s">
        <v>21</v>
      </c>
      <c r="D14" s="96"/>
      <c r="E14" s="97"/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 (reimburse)</vt:lpstr>
      <vt:lpstr>14.03</vt:lpstr>
      <vt:lpstr>15.03</vt:lpstr>
      <vt:lpstr>17.03</vt:lpstr>
      <vt:lpstr>21.03</vt:lpstr>
      <vt:lpstr>24.03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PC-admin</dc:creator>
  <cp:lastModifiedBy>LENOVO</cp:lastModifiedBy>
  <dcterms:created xsi:type="dcterms:W3CDTF">2015-01-16T03:32:00Z</dcterms:created>
  <dcterms:modified xsi:type="dcterms:W3CDTF">2023-03-30T08:44:57Z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5CAE0AB0399A4B329DC08FA3AB555893</vt:lpwstr>
  </property>
</Properties>
</file>