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is documentos\Documentos Trabajo PASE\Manuales y Procedimientos\"/>
    </mc:Choice>
  </mc:AlternateContent>
  <xr:revisionPtr revIDLastSave="0" documentId="13_ncr:1_{4E04B98A-48EA-465D-996A-887282C7430B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A-143 Jun 18" sheetId="1" r:id="rId1"/>
    <sheet name="2022" sheetId="2" r:id="rId2"/>
    <sheet name="202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3" l="1"/>
  <c r="B41" i="3"/>
  <c r="C41" i="3" s="1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D8" i="3"/>
  <c r="D9" i="3" s="1"/>
  <c r="B4" i="3"/>
  <c r="C4" i="3" s="1"/>
  <c r="B14" i="2"/>
  <c r="C14" i="2" s="1"/>
  <c r="B13" i="2"/>
  <c r="C13" i="2" s="1"/>
  <c r="D5" i="2"/>
  <c r="B5" i="2" s="1"/>
  <c r="C5" i="2" s="1"/>
  <c r="B15" i="2"/>
  <c r="C15" i="2" s="1"/>
  <c r="A6" i="2"/>
  <c r="A7" i="2" s="1"/>
  <c r="A8" i="2" s="1"/>
  <c r="A9" i="2" s="1"/>
  <c r="A10" i="2" s="1"/>
  <c r="A11" i="2" s="1"/>
  <c r="A12" i="2" s="1"/>
  <c r="B4" i="2"/>
  <c r="C4" i="2" s="1"/>
  <c r="B16" i="1"/>
  <c r="C16" i="1" s="1"/>
  <c r="B15" i="1"/>
  <c r="C15" i="1" s="1"/>
  <c r="A6" i="1"/>
  <c r="A7" i="1" s="1"/>
  <c r="A8" i="1" s="1"/>
  <c r="A9" i="1" s="1"/>
  <c r="A10" i="1" s="1"/>
  <c r="A11" i="1" s="1"/>
  <c r="A12" i="1" s="1"/>
  <c r="A13" i="1" s="1"/>
  <c r="D5" i="1"/>
  <c r="D6" i="1" s="1"/>
  <c r="B5" i="1"/>
  <c r="B4" i="1"/>
  <c r="C4" i="1" s="1"/>
  <c r="B8" i="3" l="1"/>
  <c r="C8" i="3" s="1"/>
  <c r="B9" i="3"/>
  <c r="C9" i="3" s="1"/>
  <c r="D10" i="3"/>
  <c r="D6" i="2"/>
  <c r="D7" i="2" s="1"/>
  <c r="D8" i="2" s="1"/>
  <c r="D9" i="2" s="1"/>
  <c r="D10" i="2" s="1"/>
  <c r="D11" i="2" s="1"/>
  <c r="D12" i="2" s="1"/>
  <c r="D7" i="1"/>
  <c r="B6" i="1"/>
  <c r="C6" i="1" s="1"/>
  <c r="C5" i="1"/>
  <c r="D11" i="3" l="1"/>
  <c r="B10" i="3"/>
  <c r="C10" i="3" s="1"/>
  <c r="B6" i="2"/>
  <c r="C6" i="2" s="1"/>
  <c r="D8" i="1"/>
  <c r="B7" i="1"/>
  <c r="C7" i="1" s="1"/>
  <c r="D12" i="3" l="1"/>
  <c r="B11" i="3"/>
  <c r="C11" i="3" s="1"/>
  <c r="B7" i="2"/>
  <c r="C7" i="2" s="1"/>
  <c r="D9" i="1"/>
  <c r="B8" i="1"/>
  <c r="C8" i="1" s="1"/>
  <c r="D13" i="3" l="1"/>
  <c r="B12" i="3"/>
  <c r="C12" i="3" s="1"/>
  <c r="B8" i="2"/>
  <c r="C8" i="2" s="1"/>
  <c r="D10" i="1"/>
  <c r="B9" i="1"/>
  <c r="C9" i="1" s="1"/>
  <c r="B13" i="3" l="1"/>
  <c r="C13" i="3" s="1"/>
  <c r="D14" i="3"/>
  <c r="B9" i="2"/>
  <c r="C9" i="2" s="1"/>
  <c r="D11" i="1"/>
  <c r="B10" i="1"/>
  <c r="C10" i="1" s="1"/>
  <c r="D15" i="3" l="1"/>
  <c r="B14" i="3"/>
  <c r="C14" i="3" s="1"/>
  <c r="B10" i="2"/>
  <c r="C10" i="2" s="1"/>
  <c r="D12" i="1"/>
  <c r="B11" i="1"/>
  <c r="C11" i="1" s="1"/>
  <c r="B15" i="3" l="1"/>
  <c r="C15" i="3" s="1"/>
  <c r="D16" i="3"/>
  <c r="B11" i="2"/>
  <c r="C11" i="2" s="1"/>
  <c r="D13" i="1"/>
  <c r="B12" i="1"/>
  <c r="C12" i="1" s="1"/>
  <c r="D17" i="3" l="1"/>
  <c r="B16" i="3"/>
  <c r="C16" i="3" s="1"/>
  <c r="B12" i="2"/>
  <c r="C12" i="2" s="1"/>
  <c r="B13" i="1"/>
  <c r="D14" i="1"/>
  <c r="C13" i="1"/>
  <c r="D18" i="3" l="1"/>
  <c r="B17" i="3"/>
  <c r="C17" i="3" s="1"/>
  <c r="B14" i="1"/>
  <c r="C14" i="1" s="1"/>
  <c r="D19" i="3" l="1"/>
  <c r="B18" i="3"/>
  <c r="C18" i="3" s="1"/>
  <c r="B19" i="3" l="1"/>
  <c r="C19" i="3" s="1"/>
  <c r="D20" i="3"/>
  <c r="D21" i="3" l="1"/>
  <c r="B20" i="3"/>
  <c r="C20" i="3" s="1"/>
  <c r="D22" i="3" l="1"/>
  <c r="B21" i="3"/>
  <c r="C21" i="3" s="1"/>
  <c r="B22" i="3" l="1"/>
  <c r="C22" i="3" s="1"/>
  <c r="B23" i="3" l="1"/>
  <c r="C23" i="3" s="1"/>
  <c r="D24" i="3"/>
  <c r="D25" i="3" l="1"/>
  <c r="B24" i="3"/>
  <c r="C24" i="3" s="1"/>
  <c r="D26" i="3" l="1"/>
  <c r="B25" i="3"/>
  <c r="C25" i="3" s="1"/>
  <c r="D27" i="3" l="1"/>
  <c r="B26" i="3"/>
  <c r="C26" i="3" s="1"/>
  <c r="B27" i="3" l="1"/>
  <c r="C27" i="3" s="1"/>
  <c r="D28" i="3"/>
  <c r="D29" i="3" l="1"/>
  <c r="B28" i="3"/>
  <c r="C28" i="3" s="1"/>
  <c r="D30" i="3" l="1"/>
  <c r="B29" i="3"/>
  <c r="C29" i="3" s="1"/>
  <c r="D31" i="3" l="1"/>
  <c r="B30" i="3"/>
  <c r="C30" i="3" s="1"/>
  <c r="B31" i="3" l="1"/>
  <c r="C31" i="3" s="1"/>
  <c r="D32" i="3"/>
  <c r="D33" i="3" l="1"/>
  <c r="B32" i="3"/>
  <c r="C32" i="3" s="1"/>
  <c r="D34" i="3" l="1"/>
  <c r="B33" i="3"/>
  <c r="C33" i="3" s="1"/>
  <c r="D35" i="3" l="1"/>
  <c r="B34" i="3"/>
  <c r="C34" i="3" s="1"/>
  <c r="B35" i="3" l="1"/>
  <c r="C35" i="3" s="1"/>
  <c r="D36" i="3"/>
  <c r="D37" i="3" l="1"/>
  <c r="B36" i="3"/>
  <c r="C36" i="3" s="1"/>
  <c r="B37" i="3" l="1"/>
  <c r="C37" i="3" s="1"/>
  <c r="D38" i="3"/>
  <c r="B38" i="3" l="1"/>
  <c r="C38" i="3" s="1"/>
  <c r="B39" i="3" l="1"/>
  <c r="C39" i="3" s="1"/>
</calcChain>
</file>

<file path=xl/sharedStrings.xml><?xml version="1.0" encoding="utf-8"?>
<sst xmlns="http://schemas.openxmlformats.org/spreadsheetml/2006/main" count="29" uniqueCount="13">
  <si>
    <t>DESGLOSE TARIFA AGUASCALIENTES 143</t>
  </si>
  <si>
    <t>PÚBLICO EN GENERAL</t>
  </si>
  <si>
    <t>HORA</t>
  </si>
  <si>
    <t>IMPORTE</t>
  </si>
  <si>
    <t>IVA</t>
  </si>
  <si>
    <t>TOTAL</t>
  </si>
  <si>
    <t>1a. Hora ó Fracción</t>
  </si>
  <si>
    <t>3 1/2 hasta 10 horas</t>
  </si>
  <si>
    <t>10 hasta 24 horas</t>
  </si>
  <si>
    <t>Boleto Perdido</t>
  </si>
  <si>
    <t>10 1/4 a 24 Horas</t>
  </si>
  <si>
    <t>3 1/4 a 10 Horas</t>
  </si>
  <si>
    <t>9 A 24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</si>
</sst>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 Narrow"/>
      <family val="2"/>
    </font>
    <font>
      <b/>
      <sz val="12"/>
      <color rgb="FF002060"/>
      <name val="Calibri"/>
      <family val="2"/>
    </font>
    <font>
      <sz val="12"/>
      <color rgb="FF002060"/>
      <name val="Calibri"/>
      <family val="2"/>
    </font>
    <font>
      <b/>
      <sz val="18"/>
      <color rgb="FF00206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2" fillId="0" borderId="0" xfId="0" applyFont="1" applyAlignment="1">
      <alignment horizontal="center" vertical="justify"/>
    </xf>
    <xf numFmtId="44" fontId="0" fillId="0" borderId="0" xfId="1" applyFont="1" applyAlignment="1">
      <alignment vertical="center"/>
    </xf>
    <xf numFmtId="12" fontId="2" fillId="0" borderId="0" xfId="0" applyNumberFormat="1" applyFont="1" applyAlignment="1">
      <alignment horizontal="center"/>
    </xf>
    <xf numFmtId="44" fontId="0" fillId="0" borderId="0" xfId="1" applyFont="1"/>
    <xf numFmtId="12" fontId="2" fillId="0" borderId="0" xfId="0" applyNumberFormat="1" applyFont="1" applyAlignment="1">
      <alignment horizontal="center" wrapText="1"/>
    </xf>
    <xf numFmtId="44" fontId="0" fillId="0" borderId="0" xfId="1" applyFont="1" applyAlignment="1">
      <alignment vertical="center" wrapText="1"/>
    </xf>
    <xf numFmtId="0" fontId="2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44" fontId="3" fillId="0" borderId="0" xfId="1" applyFont="1" applyAlignment="1">
      <alignment horizontal="center"/>
    </xf>
    <xf numFmtId="0" fontId="3" fillId="0" borderId="0" xfId="0" applyFont="1" applyAlignment="1">
      <alignment horizontal="center" vertical="justify"/>
    </xf>
    <xf numFmtId="44" fontId="4" fillId="0" borderId="0" xfId="1" applyFont="1" applyAlignment="1">
      <alignment vertical="center"/>
    </xf>
    <xf numFmtId="12" fontId="3" fillId="0" borderId="0" xfId="0" applyNumberFormat="1" applyFont="1" applyAlignment="1">
      <alignment horizontal="center"/>
    </xf>
    <xf numFmtId="44" fontId="4" fillId="0" borderId="0" xfId="1" applyFont="1"/>
    <xf numFmtId="12" fontId="3" fillId="0" borderId="0" xfId="0" applyNumberFormat="1" applyFont="1" applyAlignment="1">
      <alignment horizontal="center" wrapText="1"/>
    </xf>
    <xf numFmtId="0" fontId="3" fillId="0" borderId="0" xfId="0" applyFont="1"/>
    <xf numFmtId="44" fontId="4" fillId="0" borderId="0" xfId="1" applyFont="1" applyFill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4" fontId="4" fillId="0" borderId="0" xfId="1" applyFont="1" applyAlignment="1">
      <alignment horizontal="center" vertical="center"/>
    </xf>
    <xf numFmtId="44" fontId="4" fillId="0" borderId="0" xfId="1" applyFont="1" applyFill="1" applyAlignment="1">
      <alignment horizontal="center" vertical="center"/>
    </xf>
    <xf numFmtId="0" fontId="5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workbookViewId="0">
      <selection activeCell="C20" sqref="C20"/>
    </sheetView>
  </sheetViews>
  <sheetFormatPr baseColWidth="10" defaultRowHeight="15" x14ac:dyDescent="0.25"/>
  <cols>
    <col min="1" max="1" width="14.28515625" bestFit="1" customWidth="1"/>
    <col min="257" max="257" width="14.28515625" bestFit="1" customWidth="1"/>
    <col min="513" max="513" width="14.28515625" bestFit="1" customWidth="1"/>
    <col min="769" max="769" width="14.28515625" bestFit="1" customWidth="1"/>
    <col min="1025" max="1025" width="14.28515625" bestFit="1" customWidth="1"/>
    <col min="1281" max="1281" width="14.28515625" bestFit="1" customWidth="1"/>
    <col min="1537" max="1537" width="14.28515625" bestFit="1" customWidth="1"/>
    <col min="1793" max="1793" width="14.28515625" bestFit="1" customWidth="1"/>
    <col min="2049" max="2049" width="14.28515625" bestFit="1" customWidth="1"/>
    <col min="2305" max="2305" width="14.28515625" bestFit="1" customWidth="1"/>
    <col min="2561" max="2561" width="14.28515625" bestFit="1" customWidth="1"/>
    <col min="2817" max="2817" width="14.28515625" bestFit="1" customWidth="1"/>
    <col min="3073" max="3073" width="14.28515625" bestFit="1" customWidth="1"/>
    <col min="3329" max="3329" width="14.28515625" bestFit="1" customWidth="1"/>
    <col min="3585" max="3585" width="14.28515625" bestFit="1" customWidth="1"/>
    <col min="3841" max="3841" width="14.28515625" bestFit="1" customWidth="1"/>
    <col min="4097" max="4097" width="14.28515625" bestFit="1" customWidth="1"/>
    <col min="4353" max="4353" width="14.28515625" bestFit="1" customWidth="1"/>
    <col min="4609" max="4609" width="14.28515625" bestFit="1" customWidth="1"/>
    <col min="4865" max="4865" width="14.28515625" bestFit="1" customWidth="1"/>
    <col min="5121" max="5121" width="14.28515625" bestFit="1" customWidth="1"/>
    <col min="5377" max="5377" width="14.28515625" bestFit="1" customWidth="1"/>
    <col min="5633" max="5633" width="14.28515625" bestFit="1" customWidth="1"/>
    <col min="5889" max="5889" width="14.28515625" bestFit="1" customWidth="1"/>
    <col min="6145" max="6145" width="14.28515625" bestFit="1" customWidth="1"/>
    <col min="6401" max="6401" width="14.28515625" bestFit="1" customWidth="1"/>
    <col min="6657" max="6657" width="14.28515625" bestFit="1" customWidth="1"/>
    <col min="6913" max="6913" width="14.28515625" bestFit="1" customWidth="1"/>
    <col min="7169" max="7169" width="14.28515625" bestFit="1" customWidth="1"/>
    <col min="7425" max="7425" width="14.28515625" bestFit="1" customWidth="1"/>
    <col min="7681" max="7681" width="14.28515625" bestFit="1" customWidth="1"/>
    <col min="7937" max="7937" width="14.28515625" bestFit="1" customWidth="1"/>
    <col min="8193" max="8193" width="14.28515625" bestFit="1" customWidth="1"/>
    <col min="8449" max="8449" width="14.28515625" bestFit="1" customWidth="1"/>
    <col min="8705" max="8705" width="14.28515625" bestFit="1" customWidth="1"/>
    <col min="8961" max="8961" width="14.28515625" bestFit="1" customWidth="1"/>
    <col min="9217" max="9217" width="14.28515625" bestFit="1" customWidth="1"/>
    <col min="9473" max="9473" width="14.28515625" bestFit="1" customWidth="1"/>
    <col min="9729" max="9729" width="14.28515625" bestFit="1" customWidth="1"/>
    <col min="9985" max="9985" width="14.28515625" bestFit="1" customWidth="1"/>
    <col min="10241" max="10241" width="14.28515625" bestFit="1" customWidth="1"/>
    <col min="10497" max="10497" width="14.28515625" bestFit="1" customWidth="1"/>
    <col min="10753" max="10753" width="14.28515625" bestFit="1" customWidth="1"/>
    <col min="11009" max="11009" width="14.28515625" bestFit="1" customWidth="1"/>
    <col min="11265" max="11265" width="14.28515625" bestFit="1" customWidth="1"/>
    <col min="11521" max="11521" width="14.28515625" bestFit="1" customWidth="1"/>
    <col min="11777" max="11777" width="14.28515625" bestFit="1" customWidth="1"/>
    <col min="12033" max="12033" width="14.28515625" bestFit="1" customWidth="1"/>
    <col min="12289" max="12289" width="14.28515625" bestFit="1" customWidth="1"/>
    <col min="12545" max="12545" width="14.28515625" bestFit="1" customWidth="1"/>
    <col min="12801" max="12801" width="14.28515625" bestFit="1" customWidth="1"/>
    <col min="13057" max="13057" width="14.28515625" bestFit="1" customWidth="1"/>
    <col min="13313" max="13313" width="14.28515625" bestFit="1" customWidth="1"/>
    <col min="13569" max="13569" width="14.28515625" bestFit="1" customWidth="1"/>
    <col min="13825" max="13825" width="14.28515625" bestFit="1" customWidth="1"/>
    <col min="14081" max="14081" width="14.28515625" bestFit="1" customWidth="1"/>
    <col min="14337" max="14337" width="14.28515625" bestFit="1" customWidth="1"/>
    <col min="14593" max="14593" width="14.28515625" bestFit="1" customWidth="1"/>
    <col min="14849" max="14849" width="14.28515625" bestFit="1" customWidth="1"/>
    <col min="15105" max="15105" width="14.28515625" bestFit="1" customWidth="1"/>
    <col min="15361" max="15361" width="14.28515625" bestFit="1" customWidth="1"/>
    <col min="15617" max="15617" width="14.28515625" bestFit="1" customWidth="1"/>
    <col min="15873" max="15873" width="14.28515625" bestFit="1" customWidth="1"/>
    <col min="16129" max="16129" width="14.28515625" bestFit="1" customWidth="1"/>
  </cols>
  <sheetData>
    <row r="1" spans="1:4" ht="15.75" x14ac:dyDescent="0.25">
      <c r="A1" s="20" t="s">
        <v>0</v>
      </c>
      <c r="B1" s="20"/>
      <c r="C1" s="20"/>
      <c r="D1" s="20"/>
    </row>
    <row r="2" spans="1:4" ht="15.75" x14ac:dyDescent="0.25">
      <c r="A2" s="20" t="s">
        <v>1</v>
      </c>
      <c r="B2" s="20"/>
      <c r="C2" s="20"/>
      <c r="D2" s="20"/>
    </row>
    <row r="3" spans="1:4" ht="15.75" x14ac:dyDescent="0.25">
      <c r="A3" s="1" t="s">
        <v>2</v>
      </c>
      <c r="B3" s="2" t="s">
        <v>3</v>
      </c>
      <c r="C3" s="2" t="s">
        <v>4</v>
      </c>
      <c r="D3" s="2" t="s">
        <v>5</v>
      </c>
    </row>
    <row r="4" spans="1:4" ht="31.5" x14ac:dyDescent="0.25">
      <c r="A4" s="3" t="s">
        <v>6</v>
      </c>
      <c r="B4" s="4">
        <f>ROUND(D4/1.16,2)</f>
        <v>17.239999999999998</v>
      </c>
      <c r="C4" s="4">
        <f t="shared" ref="C4:C14" si="0">+D4-B4</f>
        <v>2.7600000000000016</v>
      </c>
      <c r="D4" s="4">
        <v>20</v>
      </c>
    </row>
    <row r="5" spans="1:4" ht="15.75" x14ac:dyDescent="0.25">
      <c r="A5" s="5">
        <v>1.25</v>
      </c>
      <c r="B5" s="4">
        <f t="shared" ref="B5:B16" si="1">ROUND(D5/1.16,2)</f>
        <v>21.55</v>
      </c>
      <c r="C5" s="6">
        <f t="shared" si="0"/>
        <v>3.4499999999999993</v>
      </c>
      <c r="D5" s="6">
        <f>+D4+5</f>
        <v>25</v>
      </c>
    </row>
    <row r="6" spans="1:4" ht="15.75" x14ac:dyDescent="0.25">
      <c r="A6" s="5">
        <f>+A5+0.25</f>
        <v>1.5</v>
      </c>
      <c r="B6" s="4">
        <f t="shared" si="1"/>
        <v>25.86</v>
      </c>
      <c r="C6" s="6">
        <f t="shared" si="0"/>
        <v>4.1400000000000006</v>
      </c>
      <c r="D6" s="6">
        <f t="shared" ref="D6:D14" si="2">+D5+5</f>
        <v>30</v>
      </c>
    </row>
    <row r="7" spans="1:4" ht="15.75" x14ac:dyDescent="0.25">
      <c r="A7" s="5">
        <f>+A6+0.25</f>
        <v>1.75</v>
      </c>
      <c r="B7" s="4">
        <f t="shared" si="1"/>
        <v>30.17</v>
      </c>
      <c r="C7" s="6">
        <f t="shared" si="0"/>
        <v>4.8299999999999983</v>
      </c>
      <c r="D7" s="6">
        <f t="shared" si="2"/>
        <v>35</v>
      </c>
    </row>
    <row r="8" spans="1:4" ht="15.75" x14ac:dyDescent="0.25">
      <c r="A8" s="5">
        <f>+A7+0.25</f>
        <v>2</v>
      </c>
      <c r="B8" s="4">
        <f t="shared" si="1"/>
        <v>34.479999999999997</v>
      </c>
      <c r="C8" s="6">
        <f t="shared" si="0"/>
        <v>5.5200000000000031</v>
      </c>
      <c r="D8" s="6">
        <f t="shared" si="2"/>
        <v>40</v>
      </c>
    </row>
    <row r="9" spans="1:4" ht="15.75" x14ac:dyDescent="0.25">
      <c r="A9" s="5">
        <f t="shared" ref="A9:A13" si="3">+A8+0.25</f>
        <v>2.25</v>
      </c>
      <c r="B9" s="4">
        <f t="shared" si="1"/>
        <v>38.79</v>
      </c>
      <c r="C9" s="6">
        <f t="shared" si="0"/>
        <v>6.2100000000000009</v>
      </c>
      <c r="D9" s="6">
        <f t="shared" si="2"/>
        <v>45</v>
      </c>
    </row>
    <row r="10" spans="1:4" ht="15.75" x14ac:dyDescent="0.25">
      <c r="A10" s="5">
        <f t="shared" si="3"/>
        <v>2.5</v>
      </c>
      <c r="B10" s="4">
        <f t="shared" si="1"/>
        <v>43.1</v>
      </c>
      <c r="C10" s="6">
        <f t="shared" si="0"/>
        <v>6.8999999999999986</v>
      </c>
      <c r="D10" s="6">
        <f t="shared" si="2"/>
        <v>50</v>
      </c>
    </row>
    <row r="11" spans="1:4" ht="15.75" x14ac:dyDescent="0.25">
      <c r="A11" s="5">
        <f t="shared" si="3"/>
        <v>2.75</v>
      </c>
      <c r="B11" s="4">
        <f t="shared" si="1"/>
        <v>47.41</v>
      </c>
      <c r="C11" s="6">
        <f t="shared" si="0"/>
        <v>7.5900000000000034</v>
      </c>
      <c r="D11" s="6">
        <f t="shared" si="2"/>
        <v>55</v>
      </c>
    </row>
    <row r="12" spans="1:4" ht="15.75" x14ac:dyDescent="0.25">
      <c r="A12" s="5">
        <f t="shared" si="3"/>
        <v>3</v>
      </c>
      <c r="B12" s="4">
        <f t="shared" si="1"/>
        <v>51.72</v>
      </c>
      <c r="C12" s="6">
        <f t="shared" si="0"/>
        <v>8.2800000000000011</v>
      </c>
      <c r="D12" s="6">
        <f t="shared" si="2"/>
        <v>60</v>
      </c>
    </row>
    <row r="13" spans="1:4" ht="15.75" x14ac:dyDescent="0.25">
      <c r="A13" s="5">
        <f t="shared" si="3"/>
        <v>3.25</v>
      </c>
      <c r="B13" s="4">
        <f t="shared" si="1"/>
        <v>56.03</v>
      </c>
      <c r="C13" s="6">
        <f t="shared" si="0"/>
        <v>8.9699999999999989</v>
      </c>
      <c r="D13" s="6">
        <f t="shared" si="2"/>
        <v>65</v>
      </c>
    </row>
    <row r="14" spans="1:4" ht="31.5" x14ac:dyDescent="0.25">
      <c r="A14" s="7" t="s">
        <v>7</v>
      </c>
      <c r="B14" s="4">
        <f t="shared" si="1"/>
        <v>60.34</v>
      </c>
      <c r="C14" s="8">
        <f t="shared" si="0"/>
        <v>9.6599999999999966</v>
      </c>
      <c r="D14" s="8">
        <f t="shared" si="2"/>
        <v>70</v>
      </c>
    </row>
    <row r="15" spans="1:4" ht="31.5" x14ac:dyDescent="0.25">
      <c r="A15" s="3" t="s">
        <v>8</v>
      </c>
      <c r="B15" s="4">
        <f t="shared" si="1"/>
        <v>172.41</v>
      </c>
      <c r="C15" s="4">
        <f>+D15-B15</f>
        <v>27.590000000000003</v>
      </c>
      <c r="D15" s="4">
        <v>200</v>
      </c>
    </row>
    <row r="16" spans="1:4" ht="15.75" x14ac:dyDescent="0.25">
      <c r="A16" s="9" t="s">
        <v>9</v>
      </c>
      <c r="B16" s="4">
        <f t="shared" si="1"/>
        <v>172.41</v>
      </c>
      <c r="C16" s="6">
        <f>+D16-B16</f>
        <v>27.590000000000003</v>
      </c>
      <c r="D16" s="6">
        <v>200</v>
      </c>
    </row>
    <row r="17" spans="1:4" ht="15.75" x14ac:dyDescent="0.25">
      <c r="A17" s="3"/>
      <c r="B17" s="6"/>
      <c r="C17" s="6"/>
      <c r="D17" s="6"/>
    </row>
  </sheetData>
  <mergeCells count="2">
    <mergeCell ref="A1:D1"/>
    <mergeCell ref="A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"/>
  <sheetViews>
    <sheetView workbookViewId="0">
      <selection activeCell="F3" sqref="F1:I1048576"/>
    </sheetView>
  </sheetViews>
  <sheetFormatPr baseColWidth="10" defaultRowHeight="15.75" x14ac:dyDescent="0.25"/>
  <cols>
    <col min="1" max="1" width="15.7109375" style="10" bestFit="1" customWidth="1"/>
    <col min="2" max="5" width="10.85546875" style="10"/>
    <col min="10" max="256" width="10.85546875" style="10"/>
    <col min="257" max="257" width="14.28515625" style="10" bestFit="1" customWidth="1"/>
    <col min="258" max="512" width="10.85546875" style="10"/>
    <col min="513" max="513" width="14.28515625" style="10" bestFit="1" customWidth="1"/>
    <col min="514" max="768" width="10.85546875" style="10"/>
    <col min="769" max="769" width="14.28515625" style="10" bestFit="1" customWidth="1"/>
    <col min="770" max="1024" width="10.85546875" style="10"/>
    <col min="1025" max="1025" width="14.28515625" style="10" bestFit="1" customWidth="1"/>
    <col min="1026" max="1280" width="10.85546875" style="10"/>
    <col min="1281" max="1281" width="14.28515625" style="10" bestFit="1" customWidth="1"/>
    <col min="1282" max="1536" width="10.85546875" style="10"/>
    <col min="1537" max="1537" width="14.28515625" style="10" bestFit="1" customWidth="1"/>
    <col min="1538" max="1792" width="10.85546875" style="10"/>
    <col min="1793" max="1793" width="14.28515625" style="10" bestFit="1" customWidth="1"/>
    <col min="1794" max="2048" width="10.85546875" style="10"/>
    <col min="2049" max="2049" width="14.28515625" style="10" bestFit="1" customWidth="1"/>
    <col min="2050" max="2304" width="10.85546875" style="10"/>
    <col min="2305" max="2305" width="14.28515625" style="10" bestFit="1" customWidth="1"/>
    <col min="2306" max="2560" width="10.85546875" style="10"/>
    <col min="2561" max="2561" width="14.28515625" style="10" bestFit="1" customWidth="1"/>
    <col min="2562" max="2816" width="10.85546875" style="10"/>
    <col min="2817" max="2817" width="14.28515625" style="10" bestFit="1" customWidth="1"/>
    <col min="2818" max="3072" width="10.85546875" style="10"/>
    <col min="3073" max="3073" width="14.28515625" style="10" bestFit="1" customWidth="1"/>
    <col min="3074" max="3328" width="10.85546875" style="10"/>
    <col min="3329" max="3329" width="14.28515625" style="10" bestFit="1" customWidth="1"/>
    <col min="3330" max="3584" width="10.85546875" style="10"/>
    <col min="3585" max="3585" width="14.28515625" style="10" bestFit="1" customWidth="1"/>
    <col min="3586" max="3840" width="10.85546875" style="10"/>
    <col min="3841" max="3841" width="14.28515625" style="10" bestFit="1" customWidth="1"/>
    <col min="3842" max="4096" width="10.85546875" style="10"/>
    <col min="4097" max="4097" width="14.28515625" style="10" bestFit="1" customWidth="1"/>
    <col min="4098" max="4352" width="10.85546875" style="10"/>
    <col min="4353" max="4353" width="14.28515625" style="10" bestFit="1" customWidth="1"/>
    <col min="4354" max="4608" width="10.85546875" style="10"/>
    <col min="4609" max="4609" width="14.28515625" style="10" bestFit="1" customWidth="1"/>
    <col min="4610" max="4864" width="10.85546875" style="10"/>
    <col min="4865" max="4865" width="14.28515625" style="10" bestFit="1" customWidth="1"/>
    <col min="4866" max="5120" width="10.85546875" style="10"/>
    <col min="5121" max="5121" width="14.28515625" style="10" bestFit="1" customWidth="1"/>
    <col min="5122" max="5376" width="10.85546875" style="10"/>
    <col min="5377" max="5377" width="14.28515625" style="10" bestFit="1" customWidth="1"/>
    <col min="5378" max="5632" width="10.85546875" style="10"/>
    <col min="5633" max="5633" width="14.28515625" style="10" bestFit="1" customWidth="1"/>
    <col min="5634" max="5888" width="10.85546875" style="10"/>
    <col min="5889" max="5889" width="14.28515625" style="10" bestFit="1" customWidth="1"/>
    <col min="5890" max="6144" width="10.85546875" style="10"/>
    <col min="6145" max="6145" width="14.28515625" style="10" bestFit="1" customWidth="1"/>
    <col min="6146" max="6400" width="10.85546875" style="10"/>
    <col min="6401" max="6401" width="14.28515625" style="10" bestFit="1" customWidth="1"/>
    <col min="6402" max="6656" width="10.85546875" style="10"/>
    <col min="6657" max="6657" width="14.28515625" style="10" bestFit="1" customWidth="1"/>
    <col min="6658" max="6912" width="10.85546875" style="10"/>
    <col min="6913" max="6913" width="14.28515625" style="10" bestFit="1" customWidth="1"/>
    <col min="6914" max="7168" width="10.85546875" style="10"/>
    <col min="7169" max="7169" width="14.28515625" style="10" bestFit="1" customWidth="1"/>
    <col min="7170" max="7424" width="10.85546875" style="10"/>
    <col min="7425" max="7425" width="14.28515625" style="10" bestFit="1" customWidth="1"/>
    <col min="7426" max="7680" width="10.85546875" style="10"/>
    <col min="7681" max="7681" width="14.28515625" style="10" bestFit="1" customWidth="1"/>
    <col min="7682" max="7936" width="10.85546875" style="10"/>
    <col min="7937" max="7937" width="14.28515625" style="10" bestFit="1" customWidth="1"/>
    <col min="7938" max="8192" width="10.85546875" style="10"/>
    <col min="8193" max="8193" width="14.28515625" style="10" bestFit="1" customWidth="1"/>
    <col min="8194" max="8448" width="10.85546875" style="10"/>
    <col min="8449" max="8449" width="14.28515625" style="10" bestFit="1" customWidth="1"/>
    <col min="8450" max="8704" width="10.85546875" style="10"/>
    <col min="8705" max="8705" width="14.28515625" style="10" bestFit="1" customWidth="1"/>
    <col min="8706" max="8960" width="10.85546875" style="10"/>
    <col min="8961" max="8961" width="14.28515625" style="10" bestFit="1" customWidth="1"/>
    <col min="8962" max="9216" width="10.85546875" style="10"/>
    <col min="9217" max="9217" width="14.28515625" style="10" bestFit="1" customWidth="1"/>
    <col min="9218" max="9472" width="10.85546875" style="10"/>
    <col min="9473" max="9473" width="14.28515625" style="10" bestFit="1" customWidth="1"/>
    <col min="9474" max="9728" width="10.85546875" style="10"/>
    <col min="9729" max="9729" width="14.28515625" style="10" bestFit="1" customWidth="1"/>
    <col min="9730" max="9984" width="10.85546875" style="10"/>
    <col min="9985" max="9985" width="14.28515625" style="10" bestFit="1" customWidth="1"/>
    <col min="9986" max="10240" width="10.85546875" style="10"/>
    <col min="10241" max="10241" width="14.28515625" style="10" bestFit="1" customWidth="1"/>
    <col min="10242" max="10496" width="10.85546875" style="10"/>
    <col min="10497" max="10497" width="14.28515625" style="10" bestFit="1" customWidth="1"/>
    <col min="10498" max="10752" width="10.85546875" style="10"/>
    <col min="10753" max="10753" width="14.28515625" style="10" bestFit="1" customWidth="1"/>
    <col min="10754" max="11008" width="10.85546875" style="10"/>
    <col min="11009" max="11009" width="14.28515625" style="10" bestFit="1" customWidth="1"/>
    <col min="11010" max="11264" width="10.85546875" style="10"/>
    <col min="11265" max="11265" width="14.28515625" style="10" bestFit="1" customWidth="1"/>
    <col min="11266" max="11520" width="10.85546875" style="10"/>
    <col min="11521" max="11521" width="14.28515625" style="10" bestFit="1" customWidth="1"/>
    <col min="11522" max="11776" width="10.85546875" style="10"/>
    <col min="11777" max="11777" width="14.28515625" style="10" bestFit="1" customWidth="1"/>
    <col min="11778" max="12032" width="10.85546875" style="10"/>
    <col min="12033" max="12033" width="14.28515625" style="10" bestFit="1" customWidth="1"/>
    <col min="12034" max="12288" width="10.85546875" style="10"/>
    <col min="12289" max="12289" width="14.28515625" style="10" bestFit="1" customWidth="1"/>
    <col min="12290" max="12544" width="10.85546875" style="10"/>
    <col min="12545" max="12545" width="14.28515625" style="10" bestFit="1" customWidth="1"/>
    <col min="12546" max="12800" width="10.85546875" style="10"/>
    <col min="12801" max="12801" width="14.28515625" style="10" bestFit="1" customWidth="1"/>
    <col min="12802" max="13056" width="10.85546875" style="10"/>
    <col min="13057" max="13057" width="14.28515625" style="10" bestFit="1" customWidth="1"/>
    <col min="13058" max="13312" width="10.85546875" style="10"/>
    <col min="13313" max="13313" width="14.28515625" style="10" bestFit="1" customWidth="1"/>
    <col min="13314" max="13568" width="10.85546875" style="10"/>
    <col min="13569" max="13569" width="14.28515625" style="10" bestFit="1" customWidth="1"/>
    <col min="13570" max="13824" width="10.85546875" style="10"/>
    <col min="13825" max="13825" width="14.28515625" style="10" bestFit="1" customWidth="1"/>
    <col min="13826" max="14080" width="10.85546875" style="10"/>
    <col min="14081" max="14081" width="14.28515625" style="10" bestFit="1" customWidth="1"/>
    <col min="14082" max="14336" width="10.85546875" style="10"/>
    <col min="14337" max="14337" width="14.28515625" style="10" bestFit="1" customWidth="1"/>
    <col min="14338" max="14592" width="10.85546875" style="10"/>
    <col min="14593" max="14593" width="14.28515625" style="10" bestFit="1" customWidth="1"/>
    <col min="14594" max="14848" width="10.85546875" style="10"/>
    <col min="14849" max="14849" width="14.28515625" style="10" bestFit="1" customWidth="1"/>
    <col min="14850" max="15104" width="10.85546875" style="10"/>
    <col min="15105" max="15105" width="14.28515625" style="10" bestFit="1" customWidth="1"/>
    <col min="15106" max="15360" width="10.85546875" style="10"/>
    <col min="15361" max="15361" width="14.28515625" style="10" bestFit="1" customWidth="1"/>
    <col min="15362" max="15616" width="10.85546875" style="10"/>
    <col min="15617" max="15617" width="14.28515625" style="10" bestFit="1" customWidth="1"/>
    <col min="15618" max="15872" width="10.85546875" style="10"/>
    <col min="15873" max="15873" width="14.28515625" style="10" bestFit="1" customWidth="1"/>
    <col min="15874" max="16128" width="10.85546875" style="10"/>
    <col min="16129" max="16129" width="14.28515625" style="10" bestFit="1" customWidth="1"/>
    <col min="16130" max="16384" width="10.85546875" style="10"/>
  </cols>
  <sheetData>
    <row r="1" spans="1:4" x14ac:dyDescent="0.25">
      <c r="A1" s="21" t="s">
        <v>0</v>
      </c>
      <c r="B1" s="21"/>
      <c r="C1" s="21"/>
      <c r="D1" s="21"/>
    </row>
    <row r="2" spans="1:4" x14ac:dyDescent="0.25">
      <c r="A2" s="21" t="s">
        <v>1</v>
      </c>
      <c r="B2" s="21"/>
      <c r="C2" s="21"/>
      <c r="D2" s="21"/>
    </row>
    <row r="3" spans="1:4" x14ac:dyDescent="0.25">
      <c r="A3" s="11" t="s">
        <v>2</v>
      </c>
      <c r="B3" s="12" t="s">
        <v>3</v>
      </c>
      <c r="C3" s="12" t="s">
        <v>4</v>
      </c>
      <c r="D3" s="12" t="s">
        <v>5</v>
      </c>
    </row>
    <row r="4" spans="1:4" ht="31.5" x14ac:dyDescent="0.25">
      <c r="A4" s="13" t="s">
        <v>6</v>
      </c>
      <c r="B4" s="14">
        <f t="shared" ref="B4:B15" si="0">ROUND(D4/1.16,2)</f>
        <v>24.14</v>
      </c>
      <c r="C4" s="14">
        <f t="shared" ref="C4:C15" si="1">+D4-B4</f>
        <v>3.8599999999999994</v>
      </c>
      <c r="D4" s="14">
        <v>28</v>
      </c>
    </row>
    <row r="5" spans="1:4" x14ac:dyDescent="0.25">
      <c r="A5" s="15">
        <v>1.25</v>
      </c>
      <c r="B5" s="14">
        <f t="shared" si="0"/>
        <v>30.17</v>
      </c>
      <c r="C5" s="16">
        <f t="shared" si="1"/>
        <v>4.8299999999999983</v>
      </c>
      <c r="D5" s="16">
        <f t="shared" ref="D5:D12" si="2">+D4+7</f>
        <v>35</v>
      </c>
    </row>
    <row r="6" spans="1:4" x14ac:dyDescent="0.25">
      <c r="A6" s="15">
        <f t="shared" ref="A6:A12" si="3">+A5+0.25</f>
        <v>1.5</v>
      </c>
      <c r="B6" s="14">
        <f t="shared" si="0"/>
        <v>36.21</v>
      </c>
      <c r="C6" s="16">
        <f t="shared" si="1"/>
        <v>5.7899999999999991</v>
      </c>
      <c r="D6" s="16">
        <f t="shared" si="2"/>
        <v>42</v>
      </c>
    </row>
    <row r="7" spans="1:4" x14ac:dyDescent="0.25">
      <c r="A7" s="15">
        <f t="shared" si="3"/>
        <v>1.75</v>
      </c>
      <c r="B7" s="14">
        <f t="shared" si="0"/>
        <v>42.24</v>
      </c>
      <c r="C7" s="16">
        <f t="shared" si="1"/>
        <v>6.759999999999998</v>
      </c>
      <c r="D7" s="16">
        <f t="shared" si="2"/>
        <v>49</v>
      </c>
    </row>
    <row r="8" spans="1:4" x14ac:dyDescent="0.25">
      <c r="A8" s="15">
        <f t="shared" si="3"/>
        <v>2</v>
      </c>
      <c r="B8" s="14">
        <f t="shared" si="0"/>
        <v>48.28</v>
      </c>
      <c r="C8" s="16">
        <f t="shared" si="1"/>
        <v>7.7199999999999989</v>
      </c>
      <c r="D8" s="16">
        <f t="shared" si="2"/>
        <v>56</v>
      </c>
    </row>
    <row r="9" spans="1:4" x14ac:dyDescent="0.25">
      <c r="A9" s="15">
        <f t="shared" si="3"/>
        <v>2.25</v>
      </c>
      <c r="B9" s="14">
        <f t="shared" si="0"/>
        <v>54.31</v>
      </c>
      <c r="C9" s="16">
        <f t="shared" si="1"/>
        <v>8.6899999999999977</v>
      </c>
      <c r="D9" s="16">
        <f t="shared" si="2"/>
        <v>63</v>
      </c>
    </row>
    <row r="10" spans="1:4" x14ac:dyDescent="0.25">
      <c r="A10" s="15">
        <f t="shared" si="3"/>
        <v>2.5</v>
      </c>
      <c r="B10" s="14">
        <f t="shared" si="0"/>
        <v>60.34</v>
      </c>
      <c r="C10" s="16">
        <f t="shared" si="1"/>
        <v>9.6599999999999966</v>
      </c>
      <c r="D10" s="16">
        <f t="shared" si="2"/>
        <v>70</v>
      </c>
    </row>
    <row r="11" spans="1:4" x14ac:dyDescent="0.25">
      <c r="A11" s="15">
        <f t="shared" si="3"/>
        <v>2.75</v>
      </c>
      <c r="B11" s="14">
        <f t="shared" si="0"/>
        <v>66.38</v>
      </c>
      <c r="C11" s="16">
        <f t="shared" si="1"/>
        <v>10.620000000000005</v>
      </c>
      <c r="D11" s="16">
        <f t="shared" si="2"/>
        <v>77</v>
      </c>
    </row>
    <row r="12" spans="1:4" x14ac:dyDescent="0.25">
      <c r="A12" s="15">
        <f t="shared" si="3"/>
        <v>3</v>
      </c>
      <c r="B12" s="14">
        <f t="shared" si="0"/>
        <v>72.41</v>
      </c>
      <c r="C12" s="16">
        <f t="shared" si="1"/>
        <v>11.590000000000003</v>
      </c>
      <c r="D12" s="16">
        <f t="shared" si="2"/>
        <v>84</v>
      </c>
    </row>
    <row r="13" spans="1:4" ht="31.5" x14ac:dyDescent="0.25">
      <c r="A13" s="17" t="s">
        <v>11</v>
      </c>
      <c r="B13" s="14">
        <f t="shared" si="0"/>
        <v>77.59</v>
      </c>
      <c r="C13" s="14">
        <f t="shared" si="1"/>
        <v>12.409999999999997</v>
      </c>
      <c r="D13" s="14">
        <v>90</v>
      </c>
    </row>
    <row r="14" spans="1:4" ht="31.5" x14ac:dyDescent="0.25">
      <c r="A14" s="17" t="s">
        <v>10</v>
      </c>
      <c r="B14" s="14">
        <f t="shared" si="0"/>
        <v>215.52</v>
      </c>
      <c r="C14" s="14">
        <f t="shared" si="1"/>
        <v>34.47999999999999</v>
      </c>
      <c r="D14" s="14">
        <v>250</v>
      </c>
    </row>
    <row r="15" spans="1:4" x14ac:dyDescent="0.25">
      <c r="A15" s="18" t="s">
        <v>9</v>
      </c>
      <c r="B15" s="14">
        <f t="shared" si="0"/>
        <v>215.52</v>
      </c>
      <c r="C15" s="16">
        <f t="shared" si="1"/>
        <v>34.47999999999999</v>
      </c>
      <c r="D15" s="16">
        <v>250</v>
      </c>
    </row>
  </sheetData>
  <mergeCells count="2">
    <mergeCell ref="A1:D1"/>
    <mergeCell ref="A2:D2"/>
  </mergeCells>
  <printOptions horizontalCentered="1" verticalCentered="1"/>
  <pageMargins left="0.59055118110236227" right="0.59055118110236227" top="0" bottom="0.59055118110236227" header="1.3779527559055118" footer="0.31496062992125984"/>
  <pageSetup orientation="portrait" r:id="rId1"/>
  <headerFooter>
    <oddHeader>&amp;C&amp;G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tabSelected="1" topLeftCell="A22" workbookViewId="0">
      <selection activeCell="A39" sqref="A39"/>
    </sheetView>
  </sheetViews>
  <sheetFormatPr baseColWidth="10" defaultRowHeight="15.75" x14ac:dyDescent="0.25"/>
  <cols>
    <col min="1" max="1" width="18.140625" style="10" customWidth="1"/>
    <col min="2" max="4" width="13.140625" style="10" customWidth="1"/>
  </cols>
  <sheetData>
    <row r="1" spans="1:4" ht="23.25" x14ac:dyDescent="0.35">
      <c r="A1" s="26" t="s">
        <v>0</v>
      </c>
      <c r="B1" s="26"/>
      <c r="C1" s="26"/>
      <c r="D1" s="26"/>
    </row>
    <row r="2" spans="1:4" ht="23.25" x14ac:dyDescent="0.35">
      <c r="A2" s="26" t="s">
        <v>1</v>
      </c>
      <c r="B2" s="26"/>
      <c r="C2" s="26"/>
      <c r="D2" s="26"/>
    </row>
    <row r="3" spans="1:4" x14ac:dyDescent="0.25">
      <c r="A3" s="11" t="s">
        <v>2</v>
      </c>
      <c r="B3" s="12" t="s">
        <v>3</v>
      </c>
      <c r="C3" s="12" t="s">
        <v>4</v>
      </c>
      <c r="D3" s="12" t="s">
        <v>5</v>
      </c>
    </row>
    <row r="4" spans="1:4" ht="30.95" customHeight="1" x14ac:dyDescent="0.25">
      <c r="A4" s="22" t="s">
        <v>6</v>
      </c>
      <c r="B4" s="24">
        <f>ROUND(D4/1.16,2)</f>
        <v>24.14</v>
      </c>
      <c r="C4" s="24">
        <f>+D4-B4</f>
        <v>3.8599999999999994</v>
      </c>
      <c r="D4" s="25">
        <v>28</v>
      </c>
    </row>
    <row r="5" spans="1:4" ht="15" x14ac:dyDescent="0.25">
      <c r="A5" s="23"/>
      <c r="B5" s="24"/>
      <c r="C5" s="24"/>
      <c r="D5" s="25"/>
    </row>
    <row r="6" spans="1:4" ht="15" x14ac:dyDescent="0.25">
      <c r="A6" s="23"/>
      <c r="B6" s="24"/>
      <c r="C6" s="24"/>
      <c r="D6" s="25"/>
    </row>
    <row r="7" spans="1:4" ht="15" x14ac:dyDescent="0.25">
      <c r="A7" s="23"/>
      <c r="B7" s="24"/>
      <c r="C7" s="24"/>
      <c r="D7" s="25"/>
    </row>
    <row r="8" spans="1:4" x14ac:dyDescent="0.25">
      <c r="A8" s="15">
        <v>1.25</v>
      </c>
      <c r="B8" s="14">
        <f t="shared" ref="B8:B39" si="0">ROUND(D8/1.16,2)</f>
        <v>30.17</v>
      </c>
      <c r="C8" s="16">
        <f t="shared" ref="C8:C39" si="1">+D8-B8</f>
        <v>4.8299999999999983</v>
      </c>
      <c r="D8" s="19">
        <f>+D4+7</f>
        <v>35</v>
      </c>
    </row>
    <row r="9" spans="1:4" x14ac:dyDescent="0.25">
      <c r="A9" s="15">
        <f t="shared" ref="A9:A38" si="2">+A8+0.25</f>
        <v>1.5</v>
      </c>
      <c r="B9" s="14">
        <f t="shared" si="0"/>
        <v>36.21</v>
      </c>
      <c r="C9" s="16">
        <f t="shared" si="1"/>
        <v>5.7899999999999991</v>
      </c>
      <c r="D9" s="19">
        <f t="shared" ref="D9:D38" si="3">+D8+7</f>
        <v>42</v>
      </c>
    </row>
    <row r="10" spans="1:4" x14ac:dyDescent="0.25">
      <c r="A10" s="15">
        <f t="shared" si="2"/>
        <v>1.75</v>
      </c>
      <c r="B10" s="14">
        <f t="shared" si="0"/>
        <v>42.24</v>
      </c>
      <c r="C10" s="16">
        <f t="shared" si="1"/>
        <v>6.759999999999998</v>
      </c>
      <c r="D10" s="19">
        <f t="shared" si="3"/>
        <v>49</v>
      </c>
    </row>
    <row r="11" spans="1:4" x14ac:dyDescent="0.25">
      <c r="A11" s="15">
        <f t="shared" si="2"/>
        <v>2</v>
      </c>
      <c r="B11" s="14">
        <f t="shared" si="0"/>
        <v>48.28</v>
      </c>
      <c r="C11" s="16">
        <f t="shared" si="1"/>
        <v>7.7199999999999989</v>
      </c>
      <c r="D11" s="19">
        <f t="shared" si="3"/>
        <v>56</v>
      </c>
    </row>
    <row r="12" spans="1:4" x14ac:dyDescent="0.25">
      <c r="A12" s="15">
        <f t="shared" si="2"/>
        <v>2.25</v>
      </c>
      <c r="B12" s="14">
        <f t="shared" si="0"/>
        <v>54.31</v>
      </c>
      <c r="C12" s="16">
        <f t="shared" si="1"/>
        <v>8.6899999999999977</v>
      </c>
      <c r="D12" s="19">
        <f t="shared" si="3"/>
        <v>63</v>
      </c>
    </row>
    <row r="13" spans="1:4" x14ac:dyDescent="0.25">
      <c r="A13" s="15">
        <f t="shared" si="2"/>
        <v>2.5</v>
      </c>
      <c r="B13" s="14">
        <f t="shared" si="0"/>
        <v>60.34</v>
      </c>
      <c r="C13" s="16">
        <f t="shared" si="1"/>
        <v>9.6599999999999966</v>
      </c>
      <c r="D13" s="19">
        <f t="shared" si="3"/>
        <v>70</v>
      </c>
    </row>
    <row r="14" spans="1:4" x14ac:dyDescent="0.25">
      <c r="A14" s="15">
        <f t="shared" si="2"/>
        <v>2.75</v>
      </c>
      <c r="B14" s="14">
        <f t="shared" si="0"/>
        <v>66.38</v>
      </c>
      <c r="C14" s="16">
        <f t="shared" si="1"/>
        <v>10.620000000000005</v>
      </c>
      <c r="D14" s="19">
        <f t="shared" si="3"/>
        <v>77</v>
      </c>
    </row>
    <row r="15" spans="1:4" x14ac:dyDescent="0.25">
      <c r="A15" s="15">
        <f t="shared" si="2"/>
        <v>3</v>
      </c>
      <c r="B15" s="14">
        <f t="shared" si="0"/>
        <v>72.41</v>
      </c>
      <c r="C15" s="16">
        <f t="shared" si="1"/>
        <v>11.590000000000003</v>
      </c>
      <c r="D15" s="19">
        <f t="shared" si="3"/>
        <v>84</v>
      </c>
    </row>
    <row r="16" spans="1:4" x14ac:dyDescent="0.25">
      <c r="A16" s="15">
        <f t="shared" si="2"/>
        <v>3.25</v>
      </c>
      <c r="B16" s="14">
        <f t="shared" si="0"/>
        <v>78.45</v>
      </c>
      <c r="C16" s="16">
        <f t="shared" si="1"/>
        <v>12.549999999999997</v>
      </c>
      <c r="D16" s="19">
        <f t="shared" si="3"/>
        <v>91</v>
      </c>
    </row>
    <row r="17" spans="1:4" x14ac:dyDescent="0.25">
      <c r="A17" s="15">
        <f t="shared" si="2"/>
        <v>3.5</v>
      </c>
      <c r="B17" s="14">
        <f t="shared" si="0"/>
        <v>84.48</v>
      </c>
      <c r="C17" s="16">
        <f t="shared" si="1"/>
        <v>13.519999999999996</v>
      </c>
      <c r="D17" s="19">
        <f t="shared" si="3"/>
        <v>98</v>
      </c>
    </row>
    <row r="18" spans="1:4" x14ac:dyDescent="0.25">
      <c r="A18" s="15">
        <f t="shared" si="2"/>
        <v>3.75</v>
      </c>
      <c r="B18" s="14">
        <f t="shared" si="0"/>
        <v>90.52</v>
      </c>
      <c r="C18" s="16">
        <f t="shared" si="1"/>
        <v>14.480000000000004</v>
      </c>
      <c r="D18" s="19">
        <f t="shared" si="3"/>
        <v>105</v>
      </c>
    </row>
    <row r="19" spans="1:4" x14ac:dyDescent="0.25">
      <c r="A19" s="15">
        <f t="shared" si="2"/>
        <v>4</v>
      </c>
      <c r="B19" s="14">
        <f t="shared" si="0"/>
        <v>96.55</v>
      </c>
      <c r="C19" s="16">
        <f t="shared" si="1"/>
        <v>15.450000000000003</v>
      </c>
      <c r="D19" s="19">
        <f t="shared" si="3"/>
        <v>112</v>
      </c>
    </row>
    <row r="20" spans="1:4" x14ac:dyDescent="0.25">
      <c r="A20" s="15">
        <f t="shared" si="2"/>
        <v>4.25</v>
      </c>
      <c r="B20" s="14">
        <f t="shared" si="0"/>
        <v>102.59</v>
      </c>
      <c r="C20" s="16">
        <f t="shared" si="1"/>
        <v>16.409999999999997</v>
      </c>
      <c r="D20" s="19">
        <f t="shared" si="3"/>
        <v>119</v>
      </c>
    </row>
    <row r="21" spans="1:4" x14ac:dyDescent="0.25">
      <c r="A21" s="15">
        <f t="shared" si="2"/>
        <v>4.5</v>
      </c>
      <c r="B21" s="14">
        <f t="shared" si="0"/>
        <v>108.62</v>
      </c>
      <c r="C21" s="16">
        <f t="shared" si="1"/>
        <v>17.379999999999995</v>
      </c>
      <c r="D21" s="19">
        <f t="shared" si="3"/>
        <v>126</v>
      </c>
    </row>
    <row r="22" spans="1:4" x14ac:dyDescent="0.25">
      <c r="A22" s="15">
        <f t="shared" si="2"/>
        <v>4.75</v>
      </c>
      <c r="B22" s="14">
        <f t="shared" si="0"/>
        <v>114.66</v>
      </c>
      <c r="C22" s="16">
        <f t="shared" si="1"/>
        <v>18.340000000000003</v>
      </c>
      <c r="D22" s="19">
        <f t="shared" si="3"/>
        <v>133</v>
      </c>
    </row>
    <row r="23" spans="1:4" x14ac:dyDescent="0.25">
      <c r="A23" s="15">
        <f t="shared" si="2"/>
        <v>5</v>
      </c>
      <c r="B23" s="14">
        <f t="shared" si="0"/>
        <v>120.69</v>
      </c>
      <c r="C23" s="16">
        <f t="shared" si="1"/>
        <v>19.310000000000002</v>
      </c>
      <c r="D23" s="19">
        <f t="shared" si="3"/>
        <v>140</v>
      </c>
    </row>
    <row r="24" spans="1:4" x14ac:dyDescent="0.25">
      <c r="A24" s="15">
        <f t="shared" si="2"/>
        <v>5.25</v>
      </c>
      <c r="B24" s="14">
        <f t="shared" si="0"/>
        <v>126.72</v>
      </c>
      <c r="C24" s="16">
        <f t="shared" si="1"/>
        <v>20.28</v>
      </c>
      <c r="D24" s="19">
        <f t="shared" si="3"/>
        <v>147</v>
      </c>
    </row>
    <row r="25" spans="1:4" x14ac:dyDescent="0.25">
      <c r="A25" s="15">
        <f t="shared" si="2"/>
        <v>5.5</v>
      </c>
      <c r="B25" s="14">
        <f t="shared" si="0"/>
        <v>132.76</v>
      </c>
      <c r="C25" s="16">
        <f t="shared" si="1"/>
        <v>21.240000000000009</v>
      </c>
      <c r="D25" s="19">
        <f t="shared" si="3"/>
        <v>154</v>
      </c>
    </row>
    <row r="26" spans="1:4" x14ac:dyDescent="0.25">
      <c r="A26" s="15">
        <f t="shared" si="2"/>
        <v>5.75</v>
      </c>
      <c r="B26" s="14">
        <f t="shared" si="0"/>
        <v>138.79</v>
      </c>
      <c r="C26" s="16">
        <f t="shared" si="1"/>
        <v>22.210000000000008</v>
      </c>
      <c r="D26" s="19">
        <f t="shared" si="3"/>
        <v>161</v>
      </c>
    </row>
    <row r="27" spans="1:4" x14ac:dyDescent="0.25">
      <c r="A27" s="15">
        <f t="shared" si="2"/>
        <v>6</v>
      </c>
      <c r="B27" s="14">
        <f t="shared" si="0"/>
        <v>144.83000000000001</v>
      </c>
      <c r="C27" s="16">
        <f t="shared" si="1"/>
        <v>23.169999999999987</v>
      </c>
      <c r="D27" s="19">
        <f t="shared" si="3"/>
        <v>168</v>
      </c>
    </row>
    <row r="28" spans="1:4" x14ac:dyDescent="0.25">
      <c r="A28" s="15">
        <f t="shared" si="2"/>
        <v>6.25</v>
      </c>
      <c r="B28" s="14">
        <f t="shared" si="0"/>
        <v>150.86000000000001</v>
      </c>
      <c r="C28" s="16">
        <f t="shared" si="1"/>
        <v>24.139999999999986</v>
      </c>
      <c r="D28" s="19">
        <f t="shared" si="3"/>
        <v>175</v>
      </c>
    </row>
    <row r="29" spans="1:4" x14ac:dyDescent="0.25">
      <c r="A29" s="15">
        <f t="shared" si="2"/>
        <v>6.5</v>
      </c>
      <c r="B29" s="14">
        <f t="shared" si="0"/>
        <v>156.9</v>
      </c>
      <c r="C29" s="16">
        <f t="shared" si="1"/>
        <v>25.099999999999994</v>
      </c>
      <c r="D29" s="19">
        <f t="shared" si="3"/>
        <v>182</v>
      </c>
    </row>
    <row r="30" spans="1:4" x14ac:dyDescent="0.25">
      <c r="A30" s="15">
        <f t="shared" si="2"/>
        <v>6.75</v>
      </c>
      <c r="B30" s="14">
        <f t="shared" si="0"/>
        <v>162.93</v>
      </c>
      <c r="C30" s="16">
        <f t="shared" si="1"/>
        <v>26.069999999999993</v>
      </c>
      <c r="D30" s="19">
        <f t="shared" si="3"/>
        <v>189</v>
      </c>
    </row>
    <row r="31" spans="1:4" x14ac:dyDescent="0.25">
      <c r="A31" s="15">
        <f t="shared" si="2"/>
        <v>7</v>
      </c>
      <c r="B31" s="14">
        <f t="shared" si="0"/>
        <v>168.97</v>
      </c>
      <c r="C31" s="16">
        <f t="shared" si="1"/>
        <v>27.03</v>
      </c>
      <c r="D31" s="19">
        <f t="shared" si="3"/>
        <v>196</v>
      </c>
    </row>
    <row r="32" spans="1:4" x14ac:dyDescent="0.25">
      <c r="A32" s="15">
        <f t="shared" si="2"/>
        <v>7.25</v>
      </c>
      <c r="B32" s="14">
        <f t="shared" si="0"/>
        <v>175</v>
      </c>
      <c r="C32" s="16">
        <f t="shared" si="1"/>
        <v>28</v>
      </c>
      <c r="D32" s="19">
        <f t="shared" si="3"/>
        <v>203</v>
      </c>
    </row>
    <row r="33" spans="1:4" x14ac:dyDescent="0.25">
      <c r="A33" s="15">
        <f t="shared" si="2"/>
        <v>7.5</v>
      </c>
      <c r="B33" s="14">
        <f t="shared" si="0"/>
        <v>181.03</v>
      </c>
      <c r="C33" s="16">
        <f t="shared" si="1"/>
        <v>28.97</v>
      </c>
      <c r="D33" s="19">
        <f t="shared" si="3"/>
        <v>210</v>
      </c>
    </row>
    <row r="34" spans="1:4" x14ac:dyDescent="0.25">
      <c r="A34" s="15">
        <f t="shared" si="2"/>
        <v>7.75</v>
      </c>
      <c r="B34" s="14">
        <f t="shared" si="0"/>
        <v>187.07</v>
      </c>
      <c r="C34" s="16">
        <f t="shared" si="1"/>
        <v>29.930000000000007</v>
      </c>
      <c r="D34" s="19">
        <f t="shared" si="3"/>
        <v>217</v>
      </c>
    </row>
    <row r="35" spans="1:4" x14ac:dyDescent="0.25">
      <c r="A35" s="15">
        <f t="shared" si="2"/>
        <v>8</v>
      </c>
      <c r="B35" s="14">
        <f t="shared" si="0"/>
        <v>193.1</v>
      </c>
      <c r="C35" s="16">
        <f t="shared" si="1"/>
        <v>30.900000000000006</v>
      </c>
      <c r="D35" s="19">
        <f t="shared" si="3"/>
        <v>224</v>
      </c>
    </row>
    <row r="36" spans="1:4" x14ac:dyDescent="0.25">
      <c r="A36" s="15">
        <f t="shared" si="2"/>
        <v>8.25</v>
      </c>
      <c r="B36" s="14">
        <f t="shared" si="0"/>
        <v>199.14</v>
      </c>
      <c r="C36" s="16">
        <f t="shared" si="1"/>
        <v>31.860000000000014</v>
      </c>
      <c r="D36" s="19">
        <f t="shared" si="3"/>
        <v>231</v>
      </c>
    </row>
    <row r="37" spans="1:4" x14ac:dyDescent="0.25">
      <c r="A37" s="15">
        <f t="shared" si="2"/>
        <v>8.5</v>
      </c>
      <c r="B37" s="14">
        <f t="shared" si="0"/>
        <v>205.17</v>
      </c>
      <c r="C37" s="16">
        <f t="shared" si="1"/>
        <v>32.830000000000013</v>
      </c>
      <c r="D37" s="19">
        <f t="shared" si="3"/>
        <v>238</v>
      </c>
    </row>
    <row r="38" spans="1:4" x14ac:dyDescent="0.25">
      <c r="A38" s="15">
        <f t="shared" si="2"/>
        <v>8.75</v>
      </c>
      <c r="B38" s="14">
        <f t="shared" si="0"/>
        <v>211.21</v>
      </c>
      <c r="C38" s="16">
        <f t="shared" si="1"/>
        <v>33.789999999999992</v>
      </c>
      <c r="D38" s="19">
        <f t="shared" si="3"/>
        <v>245</v>
      </c>
    </row>
    <row r="39" spans="1:4" x14ac:dyDescent="0.25">
      <c r="A39" s="15" t="s">
        <v>12</v>
      </c>
      <c r="B39" s="14">
        <f t="shared" si="0"/>
        <v>215.52</v>
      </c>
      <c r="C39" s="16">
        <f t="shared" si="1"/>
        <v>34.47999999999999</v>
      </c>
      <c r="D39" s="19">
        <v>250</v>
      </c>
    </row>
    <row r="40" spans="1:4" x14ac:dyDescent="0.25">
      <c r="A40" s="15"/>
      <c r="B40" s="14"/>
      <c r="C40" s="16"/>
      <c r="D40" s="19"/>
    </row>
    <row r="41" spans="1:4" x14ac:dyDescent="0.25">
      <c r="A41" s="18" t="s">
        <v>9</v>
      </c>
      <c r="B41" s="14">
        <f>ROUND(D41/1.16,2)</f>
        <v>215.52</v>
      </c>
      <c r="C41" s="16">
        <f>+D41-B41</f>
        <v>34.47999999999999</v>
      </c>
      <c r="D41" s="16">
        <v>250</v>
      </c>
    </row>
  </sheetData>
  <mergeCells count="6">
    <mergeCell ref="A4:A7"/>
    <mergeCell ref="B4:B7"/>
    <mergeCell ref="C4:C7"/>
    <mergeCell ref="D4:D7"/>
    <mergeCell ref="A1:D1"/>
    <mergeCell ref="A2:D2"/>
  </mergeCells>
  <printOptions horizontalCentered="1" verticalCentered="1" gridLines="1"/>
  <pageMargins left="0.39370078740157483" right="0.39370078740157483" top="1.1811023622047245" bottom="0.39370078740157483" header="0.78740157480314965" footer="0.31496062992125984"/>
  <pageSetup paperSize="5" scale="105" orientation="portrait" r:id="rId1"/>
  <headerFooter>
    <oddHeader>&amp;L&amp;G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A-143 Jun 18</vt:lpstr>
      <vt:lpstr>2022</vt:lpstr>
      <vt:lpstr>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ORDAZ</dc:creator>
  <cp:lastModifiedBy>Usuario</cp:lastModifiedBy>
  <cp:lastPrinted>2023-05-03T16:29:52Z</cp:lastPrinted>
  <dcterms:created xsi:type="dcterms:W3CDTF">2018-06-22T21:59:33Z</dcterms:created>
  <dcterms:modified xsi:type="dcterms:W3CDTF">2023-09-21T20:07:16Z</dcterms:modified>
</cp:coreProperties>
</file>