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15600" windowHeight="9240" tabRatio="656" activeTab="1"/>
  </bookViews>
  <sheets>
    <sheet name="Gabarito" sheetId="21" r:id="rId1"/>
    <sheet name="Solver" sheetId="23" r:id="rId2"/>
    <sheet name="Introdução Macro" sheetId="7" state="hidden" r:id="rId3"/>
  </sheets>
  <definedNames>
    <definedName name="Balances" localSheetId="0">#REF!</definedName>
    <definedName name="Balances" localSheetId="1">#REF!</definedName>
    <definedName name="Balances">#REF!</definedName>
    <definedName name="_xlnm.Database" localSheetId="0">#REF!</definedName>
    <definedName name="_xlnm.Database" localSheetId="1">#REF!</definedName>
    <definedName name="_xlnm.Database">#REF!</definedName>
    <definedName name="CargoSize" localSheetId="0">#REF!</definedName>
    <definedName name="CargoSize" localSheetId="1">#REF!</definedName>
    <definedName name="CargoSize">#REF!</definedName>
    <definedName name="CargoSizes" localSheetId="0">#REF!</definedName>
    <definedName name="CargoSizes" localSheetId="1">#REF!</definedName>
    <definedName name="CargoSizes">#REF!</definedName>
    <definedName name="Contracts" localSheetId="0">#REF!</definedName>
    <definedName name="Contracts" localSheetId="1">#REF!</definedName>
    <definedName name="Contracts">#REF!</definedName>
    <definedName name="Equity" localSheetId="0">#REF!</definedName>
    <definedName name="Equity" localSheetId="1">#REF!</definedName>
    <definedName name="Equity">#REF!</definedName>
    <definedName name="Factor" localSheetId="0">#REF!</definedName>
    <definedName name="Factor" localSheetId="1">#REF!</definedName>
    <definedName name="Factor">#REF!</definedName>
    <definedName name="Lifters" localSheetId="0">#REF!</definedName>
    <definedName name="Lifters" localSheetId="1">#REF!</definedName>
    <definedName name="Lifters">#REF!</definedName>
    <definedName name="LP_Method" localSheetId="0">#REF!</definedName>
    <definedName name="LP_Method" localSheetId="1">#REF!</definedName>
    <definedName name="LP_Method">#REF!</definedName>
    <definedName name="MaxStock" localSheetId="0">#REF!</definedName>
    <definedName name="MaxStock" localSheetId="1">#REF!</definedName>
    <definedName name="MaxStock">#REF!</definedName>
    <definedName name="MinStock" localSheetId="0">#REF!</definedName>
    <definedName name="MinStock" localSheetId="1">#REF!</definedName>
    <definedName name="MinStock">#REF!</definedName>
    <definedName name="Password" localSheetId="0">#REF!</definedName>
    <definedName name="Password" localSheetId="1">#REF!</definedName>
    <definedName name="Password">#REF!</definedName>
    <definedName name="Pooling1" localSheetId="0">#REF!</definedName>
    <definedName name="Pooling1" localSheetId="1">#REF!</definedName>
    <definedName name="Pooling1">#REF!</definedName>
    <definedName name="Pooling2" localSheetId="0">#REF!</definedName>
    <definedName name="Pooling2" localSheetId="1">#REF!</definedName>
    <definedName name="Pooling2">#REF!</definedName>
    <definedName name="Pooling3" localSheetId="0">#REF!</definedName>
    <definedName name="Pooling3" localSheetId="1">#REF!</definedName>
    <definedName name="Pooling3">#REF!</definedName>
    <definedName name="SafetyMargin" localSheetId="0">#REF!</definedName>
    <definedName name="SafetyMargin" localSheetId="1">#REF!</definedName>
    <definedName name="SafetyMargin">#REF!</definedName>
    <definedName name="solver_adj" localSheetId="0" hidden="1">Gabarito!$E$2:$E$5</definedName>
    <definedName name="solver_adj" localSheetId="1" hidden="1">Solver!$E$2:$E$5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100</definedName>
    <definedName name="solver_lhs1" localSheetId="0" hidden="1">Gabarito!$E$2:$E$5</definedName>
    <definedName name="solver_lhs1" localSheetId="1" hidden="1">Solver!$E$2:$E$5</definedName>
    <definedName name="solver_lhs2" localSheetId="0" hidden="1">Gabarito!$E$2:$E$5</definedName>
    <definedName name="solver_lhs2" localSheetId="1" hidden="1">Solver!$E$2:$E$5</definedName>
    <definedName name="solver_lhs3" localSheetId="0" hidden="1">Gabarito!$E$6</definedName>
    <definedName name="solver_lhs3" localSheetId="1" hidden="1">Solver!$E$6</definedName>
    <definedName name="solver_lhs4" localSheetId="0" hidden="1">Gabarito!$E$3</definedName>
    <definedName name="solver_lhs4" localSheetId="1" hidden="1">Solver!$E$3</definedName>
    <definedName name="solver_lhs5" localSheetId="0" hidden="1">Gabarito!$E$3</definedName>
    <definedName name="solver_lhs5" localSheetId="1" hidden="1">Solver!$E$3</definedName>
    <definedName name="solver_lhs6" localSheetId="0" hidden="1">Gabarito!$E$4</definedName>
    <definedName name="solver_lhs6" localSheetId="1" hidden="1">Solver!$E$4</definedName>
    <definedName name="solver_lhs7" localSheetId="0" hidden="1">Gabarito!$E$4</definedName>
    <definedName name="solver_lhs7" localSheetId="1" hidden="1">Solver!$E$4</definedName>
    <definedName name="solver_lhs8" localSheetId="0" hidden="1">Gabarito!$E$5</definedName>
    <definedName name="solver_lhs8" localSheetId="1" hidden="1">Solver!$E$5</definedName>
    <definedName name="solver_lhs9" localSheetId="0" hidden="1">Gabarito!$E$5</definedName>
    <definedName name="solver_lhs9" localSheetId="1" hidden="1">Solver!$E$5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Gabarito!$I$6</definedName>
    <definedName name="solver_opt" localSheetId="1" hidden="1">Solver!$I$6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el3" localSheetId="0" hidden="1">2</definedName>
    <definedName name="solver_rel3" localSheetId="1" hidden="1">2</definedName>
    <definedName name="solver_rel4" localSheetId="0" hidden="1">1</definedName>
    <definedName name="solver_rel4" localSheetId="1" hidden="1">1</definedName>
    <definedName name="solver_rel5" localSheetId="0" hidden="1">3</definedName>
    <definedName name="solver_rel5" localSheetId="1" hidden="1">3</definedName>
    <definedName name="solver_rel6" localSheetId="0" hidden="1">1</definedName>
    <definedName name="solver_rel6" localSheetId="1" hidden="1">1</definedName>
    <definedName name="solver_rel7" localSheetId="0" hidden="1">3</definedName>
    <definedName name="solver_rel7" localSheetId="1" hidden="1">3</definedName>
    <definedName name="solver_rel8" localSheetId="0" hidden="1">1</definedName>
    <definedName name="solver_rel8" localSheetId="1" hidden="1">1</definedName>
    <definedName name="solver_rel9" localSheetId="0" hidden="1">3</definedName>
    <definedName name="solver_rel9" localSheetId="1" hidden="1">3</definedName>
    <definedName name="solver_rhs1" localSheetId="0" hidden="1">Gabarito!$H$2:$H$5</definedName>
    <definedName name="solver_rhs1" localSheetId="1" hidden="1">Solver!$H$2:$H$5</definedName>
    <definedName name="solver_rhs2" localSheetId="0" hidden="1">Gabarito!$G$2:$G$5</definedName>
    <definedName name="solver_rhs2" localSheetId="1" hidden="1">Solver!$G$2:$G$5</definedName>
    <definedName name="solver_rhs3" localSheetId="0" hidden="1">150</definedName>
    <definedName name="solver_rhs3" localSheetId="1" hidden="1">150</definedName>
    <definedName name="solver_rhs4" localSheetId="0" hidden="1">Gabarito!$H$3</definedName>
    <definedName name="solver_rhs4" localSheetId="1" hidden="1">Solver!$H$3</definedName>
    <definedName name="solver_rhs5" localSheetId="0" hidden="1">Gabarito!$G$3</definedName>
    <definedName name="solver_rhs5" localSheetId="1" hidden="1">Solver!$G$3</definedName>
    <definedName name="solver_rhs6" localSheetId="0" hidden="1">Gabarito!$H$4</definedName>
    <definedName name="solver_rhs6" localSheetId="1" hidden="1">Solver!$H$4</definedName>
    <definedName name="solver_rhs7" localSheetId="0" hidden="1">Gabarito!$G$4</definedName>
    <definedName name="solver_rhs7" localSheetId="1" hidden="1">Solver!$G$4</definedName>
    <definedName name="solver_rhs8" localSheetId="0" hidden="1">Gabarito!$H$5</definedName>
    <definedName name="solver_rhs8" localSheetId="1" hidden="1">Solver!$H$5</definedName>
    <definedName name="solver_rhs9" localSheetId="0" hidden="1">Gabarito!$G$5</definedName>
    <definedName name="solver_rhs9" localSheetId="1" hidden="1">Solver!$G$5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100</definedName>
    <definedName name="solver_tol" localSheetId="0" hidden="1">0.01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ock" localSheetId="0">#REF!</definedName>
    <definedName name="Stock" localSheetId="1">#REF!</definedName>
    <definedName name="Stock">#REF!</definedName>
    <definedName name="Storages" localSheetId="0">#REF!</definedName>
    <definedName name="Storages" localSheetId="1">#REF!</definedName>
    <definedName name="Storages">#REF!</definedName>
    <definedName name="Thresholds" localSheetId="0">#REF!</definedName>
    <definedName name="Thresholds" localSheetId="1">#REF!</definedName>
    <definedName name="Thresholds">#REF!</definedName>
    <definedName name="Username" localSheetId="0">#REF!</definedName>
    <definedName name="Username" localSheetId="1">#REF!</definedName>
    <definedName name="Username">#REF!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3"/>
  <c r="I4"/>
  <c r="I5"/>
  <c r="I2"/>
  <c r="I6" s="1"/>
  <c r="E6"/>
  <c r="E6" i="21" l="1"/>
  <c r="I3"/>
  <c r="I4"/>
  <c r="I5"/>
  <c r="I2"/>
  <c r="I6" l="1"/>
</calcChain>
</file>

<file path=xl/sharedStrings.xml><?xml version="1.0" encoding="utf-8"?>
<sst xmlns="http://schemas.openxmlformats.org/spreadsheetml/2006/main" count="44" uniqueCount="22">
  <si>
    <t>Custo</t>
  </si>
  <si>
    <t>Restrições</t>
  </si>
  <si>
    <t>Ingrediente</t>
  </si>
  <si>
    <t>Quantidade (kg)</t>
  </si>
  <si>
    <t>Preço (kg)</t>
  </si>
  <si>
    <t>Mín. (kg)</t>
  </si>
  <si>
    <t>Máx (kg)</t>
  </si>
  <si>
    <t>Arroz</t>
  </si>
  <si>
    <t>Milho</t>
  </si>
  <si>
    <t>Objetivo</t>
  </si>
  <si>
    <t>Custo Total de Produção</t>
  </si>
  <si>
    <t>Para</t>
  </si>
  <si>
    <t>Minimizar</t>
  </si>
  <si>
    <t>Variáveis</t>
  </si>
  <si>
    <t>Quantidade (em kg) de cada ingrediente</t>
  </si>
  <si>
    <t>Frango</t>
  </si>
  <si>
    <t>Carne</t>
  </si>
  <si>
    <t>Respeitar a quantidade mínima e máxima de cada ingrediente, assim como o total</t>
  </si>
  <si>
    <t>Qtd. Total</t>
  </si>
  <si>
    <t>Custo Total</t>
  </si>
  <si>
    <t>Problema</t>
  </si>
  <si>
    <t>Encontrar a combinação para 150kg de ração com o menor custo atendendo às restrições de cada ingrediente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</si>
</sst>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1" xfId="4" applyFont="1" applyBorder="1" applyAlignment="1">
      <alignment horizontal="center"/>
    </xf>
    <xf numFmtId="43" fontId="2" fillId="0" borderId="2" xfId="4" applyFont="1" applyBorder="1" applyAlignment="1">
      <alignment horizontal="center"/>
    </xf>
    <xf numFmtId="165" fontId="0" fillId="0" borderId="1" xfId="1" applyNumberFormat="1" applyFont="1" applyBorder="1" applyAlignment="1">
      <alignment horizontal="left"/>
    </xf>
    <xf numFmtId="165" fontId="0" fillId="0" borderId="4" xfId="1" applyNumberFormat="1" applyFont="1" applyBorder="1" applyAlignment="1">
      <alignment horizontal="left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wrapText="1"/>
    </xf>
  </cellXfs>
  <cellStyles count="5">
    <cellStyle name="Cancel 14" xfId="3"/>
    <cellStyle name="Cancel 2" xfId="2"/>
    <cellStyle name="Moeda" xfId="1" builtinId="4"/>
    <cellStyle name="Normal" xfId="0" builtinId="0"/>
    <cellStyle name="Separador de milhares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I9"/>
  <sheetViews>
    <sheetView showGridLines="0" workbookViewId="0">
      <selection activeCell="H10" sqref="H10"/>
    </sheetView>
  </sheetViews>
  <sheetFormatPr defaultRowHeight="15"/>
  <cols>
    <col min="1" max="1" width="10.140625" style="1" bestFit="1" customWidth="1"/>
    <col min="2" max="2" width="52.42578125" style="1" customWidth="1"/>
    <col min="3" max="3" width="10" customWidth="1"/>
    <col min="4" max="4" width="11.42578125" style="4" bestFit="1" customWidth="1"/>
    <col min="5" max="5" width="15.42578125" style="4" bestFit="1" customWidth="1"/>
    <col min="6" max="6" width="9.85546875" style="4" bestFit="1" customWidth="1"/>
    <col min="7" max="7" width="9" style="4" bestFit="1" customWidth="1"/>
    <col min="8" max="8" width="10.85546875" style="4" bestFit="1" customWidth="1"/>
    <col min="9" max="9" width="11.42578125" style="4" customWidth="1"/>
    <col min="10" max="12" width="10.42578125" customWidth="1"/>
  </cols>
  <sheetData>
    <row r="1" spans="1:9">
      <c r="A1" s="16" t="s">
        <v>20</v>
      </c>
      <c r="B1" s="17" t="s">
        <v>21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0</v>
      </c>
    </row>
    <row r="2" spans="1:9">
      <c r="A2" s="16"/>
      <c r="B2" s="17"/>
      <c r="D2" s="6" t="s">
        <v>7</v>
      </c>
      <c r="E2" s="10">
        <v>50</v>
      </c>
      <c r="F2" s="12">
        <v>2</v>
      </c>
      <c r="G2" s="5">
        <v>25</v>
      </c>
      <c r="H2" s="5">
        <v>50</v>
      </c>
      <c r="I2" s="12">
        <f>F2*E2</f>
        <v>100</v>
      </c>
    </row>
    <row r="3" spans="1:9">
      <c r="D3" s="6" t="s">
        <v>15</v>
      </c>
      <c r="E3" s="10">
        <v>15</v>
      </c>
      <c r="F3" s="12">
        <v>20</v>
      </c>
      <c r="G3" s="5">
        <v>15</v>
      </c>
      <c r="H3" s="5">
        <v>30</v>
      </c>
      <c r="I3" s="12">
        <f t="shared" ref="I3:I5" si="0">F3*E3</f>
        <v>300</v>
      </c>
    </row>
    <row r="4" spans="1:9">
      <c r="A4" s="15" t="s">
        <v>9</v>
      </c>
      <c r="B4" s="2" t="s">
        <v>10</v>
      </c>
      <c r="D4" s="6" t="s">
        <v>16</v>
      </c>
      <c r="E4" s="10">
        <v>29.999999999999993</v>
      </c>
      <c r="F4" s="12">
        <v>12</v>
      </c>
      <c r="G4" s="5">
        <v>20</v>
      </c>
      <c r="H4" s="5">
        <v>35</v>
      </c>
      <c r="I4" s="12">
        <f t="shared" si="0"/>
        <v>359.99999999999989</v>
      </c>
    </row>
    <row r="5" spans="1:9">
      <c r="A5" s="15" t="s">
        <v>11</v>
      </c>
      <c r="B5" s="2" t="s">
        <v>12</v>
      </c>
      <c r="D5" s="6" t="s">
        <v>8</v>
      </c>
      <c r="E5" s="10">
        <v>55</v>
      </c>
      <c r="F5" s="13">
        <v>2.5</v>
      </c>
      <c r="G5" s="9">
        <v>30</v>
      </c>
      <c r="H5" s="5">
        <v>55</v>
      </c>
      <c r="I5" s="12">
        <f t="shared" si="0"/>
        <v>137.5</v>
      </c>
    </row>
    <row r="6" spans="1:9">
      <c r="D6" s="6" t="s">
        <v>18</v>
      </c>
      <c r="E6" s="11">
        <f>SUM(E2:E5)</f>
        <v>150</v>
      </c>
      <c r="F6" s="7"/>
      <c r="G6" s="8"/>
      <c r="H6" s="14" t="s">
        <v>19</v>
      </c>
      <c r="I6" s="12">
        <f>SUM(I2:I5)</f>
        <v>897.49999999999989</v>
      </c>
    </row>
    <row r="7" spans="1:9">
      <c r="A7" s="15" t="s">
        <v>13</v>
      </c>
      <c r="B7" s="2" t="s">
        <v>14</v>
      </c>
    </row>
    <row r="8" spans="1:9">
      <c r="A8" s="16" t="s">
        <v>1</v>
      </c>
      <c r="B8" s="18" t="s">
        <v>17</v>
      </c>
    </row>
    <row r="9" spans="1:9">
      <c r="A9" s="16"/>
      <c r="B9" s="18"/>
    </row>
  </sheetData>
  <mergeCells count="4">
    <mergeCell ref="A1:A2"/>
    <mergeCell ref="B1:B2"/>
    <mergeCell ref="A8:A9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I9"/>
  <sheetViews>
    <sheetView showGridLines="0" tabSelected="1" topLeftCell="B1" workbookViewId="0">
      <selection activeCell="I7" sqref="I7"/>
    </sheetView>
  </sheetViews>
  <sheetFormatPr defaultRowHeight="15"/>
  <cols>
    <col min="1" max="1" width="10.140625" style="1" bestFit="1" customWidth="1"/>
    <col min="2" max="2" width="52.42578125" style="1" customWidth="1"/>
    <col min="3" max="3" width="10" customWidth="1"/>
    <col min="4" max="4" width="11.42578125" style="4" bestFit="1" customWidth="1"/>
    <col min="5" max="5" width="15.42578125" style="4" bestFit="1" customWidth="1"/>
    <col min="6" max="6" width="9.85546875" style="4" bestFit="1" customWidth="1"/>
    <col min="7" max="7" width="9" style="4" bestFit="1" customWidth="1"/>
    <col min="8" max="8" width="10.85546875" style="4" bestFit="1" customWidth="1"/>
    <col min="9" max="9" width="11.42578125" style="4" customWidth="1"/>
    <col min="10" max="12" width="10.42578125" customWidth="1"/>
  </cols>
  <sheetData>
    <row r="1" spans="1:9">
      <c r="A1" s="16" t="s">
        <v>20</v>
      </c>
      <c r="B1" s="17" t="s">
        <v>21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0</v>
      </c>
    </row>
    <row r="2" spans="1:9">
      <c r="A2" s="16"/>
      <c r="B2" s="17"/>
      <c r="D2" s="6" t="s">
        <v>7</v>
      </c>
      <c r="E2" s="10">
        <v>50</v>
      </c>
      <c r="F2" s="12">
        <v>2</v>
      </c>
      <c r="G2" s="5">
        <v>25</v>
      </c>
      <c r="H2" s="5">
        <v>50</v>
      </c>
      <c r="I2" s="12">
        <f>E2*F2</f>
        <v>100</v>
      </c>
    </row>
    <row r="3" spans="1:9">
      <c r="D3" s="6" t="s">
        <v>15</v>
      </c>
      <c r="E3" s="10">
        <v>15</v>
      </c>
      <c r="F3" s="12">
        <v>20</v>
      </c>
      <c r="G3" s="5">
        <v>15</v>
      </c>
      <c r="H3" s="5">
        <v>30</v>
      </c>
      <c r="I3" s="12">
        <f t="shared" ref="I3:I5" si="0">E3*F3</f>
        <v>300</v>
      </c>
    </row>
    <row r="4" spans="1:9">
      <c r="A4" s="15" t="s">
        <v>9</v>
      </c>
      <c r="B4" s="2" t="s">
        <v>10</v>
      </c>
      <c r="D4" s="6" t="s">
        <v>16</v>
      </c>
      <c r="E4" s="10">
        <v>29.999999999999993</v>
      </c>
      <c r="F4" s="12">
        <v>12</v>
      </c>
      <c r="G4" s="5">
        <v>20</v>
      </c>
      <c r="H4" s="5">
        <v>35</v>
      </c>
      <c r="I4" s="12">
        <f t="shared" si="0"/>
        <v>359.99999999999989</v>
      </c>
    </row>
    <row r="5" spans="1:9">
      <c r="A5" s="15" t="s">
        <v>11</v>
      </c>
      <c r="B5" s="2" t="s">
        <v>12</v>
      </c>
      <c r="D5" s="6" t="s">
        <v>8</v>
      </c>
      <c r="E5" s="10">
        <v>55</v>
      </c>
      <c r="F5" s="13">
        <v>2.5</v>
      </c>
      <c r="G5" s="9">
        <v>30</v>
      </c>
      <c r="H5" s="5">
        <v>55</v>
      </c>
      <c r="I5" s="12">
        <f t="shared" si="0"/>
        <v>137.5</v>
      </c>
    </row>
    <row r="6" spans="1:9">
      <c r="D6" s="6" t="s">
        <v>18</v>
      </c>
      <c r="E6" s="11">
        <f>SUM(E2:E5)</f>
        <v>150</v>
      </c>
      <c r="F6" s="7"/>
      <c r="G6" s="8"/>
      <c r="H6" s="14" t="s">
        <v>19</v>
      </c>
      <c r="I6" s="12">
        <f>SUM(I2:I5)</f>
        <v>897.49999999999989</v>
      </c>
    </row>
    <row r="7" spans="1:9">
      <c r="A7" s="15" t="s">
        <v>13</v>
      </c>
      <c r="B7" s="2" t="s">
        <v>14</v>
      </c>
    </row>
    <row r="8" spans="1:9">
      <c r="A8" s="16" t="s">
        <v>1</v>
      </c>
      <c r="B8" s="18" t="s">
        <v>17</v>
      </c>
    </row>
    <row r="9" spans="1:9">
      <c r="A9" s="16"/>
      <c r="B9" s="18"/>
    </row>
  </sheetData>
  <mergeCells count="4">
    <mergeCell ref="A8:A9"/>
    <mergeCell ref="B8:B9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A1"/>
  <sheetViews>
    <sheetView showGridLines="0" workbookViewId="0"/>
  </sheetViews>
  <sheetFormatPr defaultRowHeight="15"/>
  <cols>
    <col min="1" max="16384" width="9.140625" style="3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Gabarito</vt:lpstr>
      <vt:lpstr>Solver</vt:lpstr>
      <vt:lpstr>Introdução Macro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Ivo</dc:creator>
  <cp:lastModifiedBy>Usuario</cp:lastModifiedBy>
  <dcterms:created xsi:type="dcterms:W3CDTF">2014-10-04T17:48:30Z</dcterms:created>
  <dcterms:modified xsi:type="dcterms:W3CDTF">2020-06-10T22:16:20Z</dcterms:modified>
</cp:coreProperties>
</file>