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14"/>
  <workbookPr/>
  <mc:AlternateContent xmlns:mc="http://schemas.openxmlformats.org/markup-compatibility/2006">
    <mc:Choice Requires="x15">
      <x15ac:absPath xmlns:x15ac="http://schemas.microsoft.com/office/spreadsheetml/2010/11/ac" url="C:\Users\casa\Desktop\"/>
    </mc:Choice>
  </mc:AlternateContent>
  <xr:revisionPtr revIDLastSave="0" documentId="13_ncr:1_{54E9DEEA-DBC4-4A98-995D-BBCD75388F49}" xr6:coauthVersionLast="45" xr6:coauthVersionMax="45" xr10:uidLastSave="{00000000-0000-0000-0000-000000000000}"/>
  <bookViews>
    <workbookView xWindow="-120" yWindow="-120" windowWidth="20730" windowHeight="11160" tabRatio="472" activeTab="2" xr2:uid="{00000000-000D-0000-FFFF-FFFF00000000}"/>
  </bookViews>
  <sheets>
    <sheet name="Gabarito" sheetId="2" r:id="rId1"/>
    <sheet name="Vendas" sheetId="8" r:id="rId2"/>
    <sheet name="Resumo Gerencial" sheetId="1" r:id="rId3"/>
    <sheet name="Sprite" sheetId="5" r:id="rId4"/>
    <sheet name="Guarana" sheetId="4" r:id="rId5"/>
    <sheet name="Red Bull" sheetId="6" r:id="rId6"/>
    <sheet name="Pep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1" i="2" l="1"/>
  <c r="B85" i="2" s="1"/>
  <c r="D85" i="2" s="1"/>
  <c r="B81" i="2"/>
  <c r="B84" i="2" s="1"/>
  <c r="C84" i="2" s="1"/>
  <c r="D68" i="2"/>
  <c r="B72" i="2" s="1"/>
  <c r="B68" i="2"/>
  <c r="B71" i="2" s="1"/>
  <c r="D71" i="2" s="1"/>
  <c r="D55" i="2"/>
  <c r="B59" i="2" s="1"/>
  <c r="D59" i="2" s="1"/>
  <c r="B55" i="2"/>
  <c r="B58" i="2" s="1"/>
  <c r="G58" i="2" s="1"/>
  <c r="D42" i="2"/>
  <c r="B46" i="2" s="1"/>
  <c r="B42" i="2"/>
  <c r="B45" i="2" s="1"/>
  <c r="B28" i="2"/>
  <c r="B31" i="2" s="1"/>
  <c r="F28" i="2"/>
  <c r="B33" i="2" s="1"/>
  <c r="D28" i="2"/>
  <c r="B32" i="2" s="1"/>
  <c r="N59" i="2" l="1"/>
  <c r="I59" i="2"/>
  <c r="M59" i="2"/>
  <c r="G59" i="2"/>
  <c r="F59" i="2"/>
  <c r="K59" i="2"/>
  <c r="C59" i="2"/>
  <c r="J59" i="2"/>
  <c r="E59" i="2"/>
  <c r="K85" i="2"/>
  <c r="N85" i="2"/>
  <c r="J85" i="2"/>
  <c r="F85" i="2"/>
  <c r="C85" i="2"/>
  <c r="G85" i="2"/>
  <c r="M85" i="2"/>
  <c r="I85" i="2"/>
  <c r="E85" i="2"/>
  <c r="L85" i="2"/>
  <c r="H85" i="2"/>
  <c r="L84" i="2"/>
  <c r="H84" i="2"/>
  <c r="D84" i="2"/>
  <c r="N84" i="2"/>
  <c r="J84" i="2"/>
  <c r="F84" i="2"/>
  <c r="M84" i="2"/>
  <c r="I84" i="2"/>
  <c r="E84" i="2"/>
  <c r="K84" i="2"/>
  <c r="G84" i="2"/>
  <c r="D72" i="2"/>
  <c r="H72" i="2"/>
  <c r="L72" i="2"/>
  <c r="E72" i="2"/>
  <c r="I72" i="2"/>
  <c r="M72" i="2"/>
  <c r="F72" i="2"/>
  <c r="J72" i="2"/>
  <c r="N72" i="2"/>
  <c r="G72" i="2"/>
  <c r="K72" i="2"/>
  <c r="C72" i="2"/>
  <c r="K71" i="2"/>
  <c r="F71" i="2"/>
  <c r="C71" i="2"/>
  <c r="G71" i="2"/>
  <c r="N71" i="2"/>
  <c r="I71" i="2"/>
  <c r="E71" i="2"/>
  <c r="J71" i="2"/>
  <c r="M71" i="2"/>
  <c r="L71" i="2"/>
  <c r="H71" i="2"/>
  <c r="L59" i="2"/>
  <c r="H59" i="2"/>
  <c r="E58" i="2"/>
  <c r="L58" i="2"/>
  <c r="H58" i="2"/>
  <c r="D58" i="2"/>
  <c r="N58" i="2"/>
  <c r="J58" i="2"/>
  <c r="F58" i="2"/>
  <c r="M58" i="2"/>
  <c r="I58" i="2"/>
  <c r="C58" i="2"/>
  <c r="K58" i="2"/>
  <c r="D46" i="2"/>
  <c r="H46" i="2"/>
  <c r="L46" i="2"/>
  <c r="E46" i="2"/>
  <c r="I46" i="2"/>
  <c r="M46" i="2"/>
  <c r="F46" i="2"/>
  <c r="J46" i="2"/>
  <c r="N46" i="2"/>
  <c r="G46" i="2"/>
  <c r="K46" i="2"/>
  <c r="C46" i="2"/>
  <c r="D45" i="2"/>
  <c r="H45" i="2"/>
  <c r="L45" i="2"/>
  <c r="M45" i="2"/>
  <c r="F45" i="2"/>
  <c r="N45" i="2"/>
  <c r="K45" i="2"/>
  <c r="E45" i="2"/>
  <c r="I45" i="2"/>
  <c r="J45" i="2"/>
  <c r="G45" i="2"/>
  <c r="C45" i="2"/>
  <c r="G33" i="2"/>
  <c r="M32" i="2"/>
  <c r="I32" i="2"/>
  <c r="E32" i="2"/>
  <c r="N33" i="2"/>
  <c r="F33" i="2"/>
  <c r="D33" i="2"/>
  <c r="L32" i="2"/>
  <c r="H32" i="2"/>
  <c r="D32" i="2"/>
  <c r="K33" i="2"/>
  <c r="K32" i="2"/>
  <c r="G32" i="2"/>
  <c r="C32" i="2"/>
  <c r="J33" i="2"/>
  <c r="N32" i="2"/>
  <c r="J32" i="2"/>
  <c r="F32" i="2"/>
  <c r="C33" i="2"/>
  <c r="M33" i="2"/>
  <c r="I33" i="2"/>
  <c r="E33" i="2"/>
  <c r="L33" i="2"/>
  <c r="H33" i="2"/>
</calcChain>
</file>

<file path=xl/sharedStrings.xml><?xml version="1.0" encoding="utf-8"?>
<sst xmlns="http://schemas.openxmlformats.org/spreadsheetml/2006/main" count="192" uniqueCount="34">
  <si>
    <t>Sprite</t>
  </si>
  <si>
    <t>Guarana</t>
  </si>
  <si>
    <t>Pepsi</t>
  </si>
  <si>
    <t>Red Bull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</si>
  <si>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</si>
  <si>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</si>
  <si>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</si>
  <si>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</si>
  <si>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</si>
  <si>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</si>
  <si>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</si>
  <si>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</si>
  <si>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</si>
  <si>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</si>
  <si>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</si>
  <si>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</si>
  <si>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 </t>
  </si>
  <si>
    <t>IIII8</t>
  </si>
  <si>
    <t/>
  </si>
  <si>
    <t>Aba Resumo Gerencial</t>
  </si>
  <si>
    <t>Bebida 1</t>
  </si>
  <si>
    <t>Bebida 2</t>
  </si>
  <si>
    <t>Ano Análise</t>
  </si>
  <si>
    <t>Aba Sprite</t>
  </si>
  <si>
    <t>ANO 1</t>
  </si>
  <si>
    <t>ANO 2</t>
  </si>
  <si>
    <t>Aba Guarana</t>
  </si>
  <si>
    <t>Parte 1 de 5</t>
  </si>
  <si>
    <t>Parte 2 de 5</t>
  </si>
  <si>
    <t>Parte 3 de 5</t>
  </si>
  <si>
    <t>Parte 4 de 5</t>
  </si>
  <si>
    <t>Aba Red Bull</t>
  </si>
  <si>
    <t>Aba Pepsi</t>
  </si>
  <si>
    <t>Parte 5 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</si>
</sst>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Play"/>
      <family val="2"/>
    </font>
    <font>
      <b/>
      <sz val="11"/>
      <color theme="1"/>
      <name val="Play"/>
      <family val="2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 applyBorder="1" applyAlignment="1">
      <alignment horizontal="center"/>
    </xf>
    <xf numFmtId="164" fontId="6" fillId="3" borderId="0" xfId="0" applyNumberFormat="1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0" fontId="3" fillId="2" borderId="0" xfId="0" applyFont="1" applyFill="1"/>
    <xf numFmtId="0" fontId="5" fillId="2" borderId="0" xfId="0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7" fontId="0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Fill="1" applyBorder="1" applyAlignment="1">
      <alignment horizontal="center"/>
    </xf>
    <xf numFmtId="17" fontId="0" fillId="0" borderId="2" xfId="0" applyNumberFormat="1" applyFont="1" applyBorder="1" applyAlignment="1">
      <alignment horizontal="center"/>
    </xf>
    <xf numFmtId="17" fontId="0" fillId="0" borderId="3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7" fontId="0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 applyBorder="1" applyAlignment="1">
      <alignment horizontal="center"/>
    </xf>
    <xf numFmtId="164" fontId="0" fillId="0" borderId="5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64" fontId="0" fillId="0" borderId="7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center"/>
    </xf>
    <xf numFmtId="0" fontId="1" fillId="4" borderId="0" xfId="0" quotePrefix="1" applyFont="1" applyFill="1"/>
    <xf numFmtId="0" fontId="0" fillId="0" borderId="0" xfId="0" applyFont="1" applyAlignment="1">
      <alignment horizontal="left"/>
    </xf>
    <xf numFmtId="0" fontId="0" fillId="5" borderId="0" xfId="0" applyFont="1" applyFill="1" applyAlignment="1">
      <alignment horizontal="left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0" fillId="7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Gabarito!$B$32</c:f>
              <c:strCache>
                <c:ptCount val="1"/>
                <c:pt idx="0">
                  <c:v>Sprite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Gabarito!$C$31:$N$31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Gabarito!$C$32:$N$32</c:f>
              <c:numCache>
                <c:formatCode>"R$"\ #,##0</c:formatCode>
                <c:ptCount val="12"/>
                <c:pt idx="0">
                  <c:v>23403</c:v>
                </c:pt>
                <c:pt idx="1">
                  <c:v>13212</c:v>
                </c:pt>
                <c:pt idx="2">
                  <c:v>21386</c:v>
                </c:pt>
                <c:pt idx="3">
                  <c:v>10947</c:v>
                </c:pt>
                <c:pt idx="4">
                  <c:v>27753</c:v>
                </c:pt>
                <c:pt idx="5">
                  <c:v>27555</c:v>
                </c:pt>
                <c:pt idx="6">
                  <c:v>10435</c:v>
                </c:pt>
                <c:pt idx="7">
                  <c:v>21384</c:v>
                </c:pt>
                <c:pt idx="8">
                  <c:v>18634</c:v>
                </c:pt>
                <c:pt idx="9">
                  <c:v>20452</c:v>
                </c:pt>
                <c:pt idx="10">
                  <c:v>13318</c:v>
                </c:pt>
                <c:pt idx="11">
                  <c:v>26916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5-4481-BBD0-6DACF734588A}"/>
            </c:ext>
          </c:extLst>
        </c:ser>
        <c:ser>
          <c:idx val="1"/>
          <c:order val="1"/>
          <c:tx>
            <c:strRef>
              <c:f>Gabarito!$B$33</c:f>
              <c:strCache>
                <c:ptCount val="1"/>
                <c:pt idx="0">
                  <c:v>Pepsi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Gabarito!$C$31:$N$31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Gabarito!$C$33:$N$33</c:f>
              <c:numCache>
                <c:formatCode>"R$"\ #,##0</c:formatCode>
                <c:ptCount val="12"/>
                <c:pt idx="0">
                  <c:v>19234</c:v>
                </c:pt>
                <c:pt idx="1">
                  <c:v>27202</c:v>
                </c:pt>
                <c:pt idx="2">
                  <c:v>5903</c:v>
                </c:pt>
                <c:pt idx="3">
                  <c:v>8776</c:v>
                </c:pt>
                <c:pt idx="4">
                  <c:v>3305</c:v>
                </c:pt>
                <c:pt idx="5">
                  <c:v>25252</c:v>
                </c:pt>
                <c:pt idx="6">
                  <c:v>28926</c:v>
                </c:pt>
                <c:pt idx="7">
                  <c:v>24295</c:v>
                </c:pt>
                <c:pt idx="8">
                  <c:v>17704</c:v>
                </c:pt>
                <c:pt idx="9">
                  <c:v>13869</c:v>
                </c:pt>
                <c:pt idx="10">
                  <c:v>18686</c:v>
                </c:pt>
                <c:pt idx="11">
                  <c:v>22093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5-4481-BBD0-6DACF734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791711"/>
        <c:axId val="817420767"/>
      </c:lineChart>
      <c:catAx>
        <c:axId val="71779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20767"/>
        <c:crosses val="autoZero"/>
        <c:auto val="1"/>
        <c:lblAlgn val="ctr"/>
        <c:lblOffset val="100"/>
        <c:noMultiLvlLbl val="0"/>
      </c:catAx>
      <c:valAx>
        <c:axId val="817420767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779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Gabarito!$B$45</c:f>
              <c:strCache>
                <c:ptCount val="1"/>
                <c:pt idx="0">
                  <c:v>2018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Gabarito!$C$44:$N$44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Gabarito!$C$45:$N$45</c:f>
              <c:numCache>
                <c:formatCode>"R$"\ #,##0</c:formatCode>
                <c:ptCount val="12"/>
                <c:pt idx="0">
                  <c:v>5951</c:v>
                </c:pt>
                <c:pt idx="1">
                  <c:v>5575</c:v>
                </c:pt>
                <c:pt idx="2">
                  <c:v>4179</c:v>
                </c:pt>
                <c:pt idx="3">
                  <c:v>9616</c:v>
                </c:pt>
                <c:pt idx="4">
                  <c:v>10217</c:v>
                </c:pt>
                <c:pt idx="5">
                  <c:v>22618</c:v>
                </c:pt>
                <c:pt idx="6">
                  <c:v>27412</c:v>
                </c:pt>
                <c:pt idx="7">
                  <c:v>7798</c:v>
                </c:pt>
                <c:pt idx="8">
                  <c:v>19580</c:v>
                </c:pt>
                <c:pt idx="9">
                  <c:v>2366</c:v>
                </c:pt>
                <c:pt idx="10">
                  <c:v>9074</c:v>
                </c:pt>
                <c:pt idx="11">
                  <c:v>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5-4CF4-BCCF-E20922F00704}"/>
            </c:ext>
          </c:extLst>
        </c:ser>
        <c:ser>
          <c:idx val="1"/>
          <c:order val="1"/>
          <c:tx>
            <c:strRef>
              <c:f>Gabarito!$B$46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Gabarito!$C$44:$N$44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Gabarito!$C$46:$N$46</c:f>
              <c:numCache>
                <c:formatCode>"R$"\ #,##0</c:formatCode>
                <c:ptCount val="12"/>
                <c:pt idx="0">
                  <c:v>23403</c:v>
                </c:pt>
                <c:pt idx="1">
                  <c:v>13212</c:v>
                </c:pt>
                <c:pt idx="2">
                  <c:v>21386</c:v>
                </c:pt>
                <c:pt idx="3">
                  <c:v>10947</c:v>
                </c:pt>
                <c:pt idx="4">
                  <c:v>27753</c:v>
                </c:pt>
                <c:pt idx="5">
                  <c:v>27555</c:v>
                </c:pt>
                <c:pt idx="6">
                  <c:v>10435</c:v>
                </c:pt>
                <c:pt idx="7">
                  <c:v>21384</c:v>
                </c:pt>
                <c:pt idx="8">
                  <c:v>18634</c:v>
                </c:pt>
                <c:pt idx="9">
                  <c:v>20452</c:v>
                </c:pt>
                <c:pt idx="10">
                  <c:v>13318</c:v>
                </c:pt>
                <c:pt idx="11">
                  <c:v>26916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5-4CF4-BCCF-E20922F0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78175"/>
        <c:axId val="817472351"/>
      </c:lineChart>
      <c:catAx>
        <c:axId val="7212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72351"/>
        <c:crosses val="autoZero"/>
        <c:auto val="1"/>
        <c:lblAlgn val="ctr"/>
        <c:lblOffset val="100"/>
        <c:noMultiLvlLbl val="0"/>
      </c:catAx>
      <c:valAx>
        <c:axId val="817472351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27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Gabarito!$B$58</c:f>
              <c:strCache>
                <c:ptCount val="1"/>
                <c:pt idx="0">
                  <c:v>2018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Gabarito!$C$57:$N$57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Gabarito!$C$58:$N$58</c:f>
              <c:numCache>
                <c:formatCode>"R$"\ #,##0</c:formatCode>
                <c:ptCount val="12"/>
                <c:pt idx="0">
                  <c:v>6349</c:v>
                </c:pt>
                <c:pt idx="1">
                  <c:v>4199</c:v>
                </c:pt>
                <c:pt idx="2">
                  <c:v>3729</c:v>
                </c:pt>
                <c:pt idx="3">
                  <c:v>15505</c:v>
                </c:pt>
                <c:pt idx="4">
                  <c:v>19670</c:v>
                </c:pt>
                <c:pt idx="5">
                  <c:v>16121</c:v>
                </c:pt>
                <c:pt idx="6">
                  <c:v>7058</c:v>
                </c:pt>
                <c:pt idx="7">
                  <c:v>16925</c:v>
                </c:pt>
                <c:pt idx="8">
                  <c:v>23929</c:v>
                </c:pt>
                <c:pt idx="9">
                  <c:v>13913</c:v>
                </c:pt>
                <c:pt idx="10">
                  <c:v>3544</c:v>
                </c:pt>
                <c:pt idx="11">
                  <c:v>2430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2-4DAB-A945-7A2037832789}"/>
            </c:ext>
          </c:extLst>
        </c:ser>
        <c:ser>
          <c:idx val="1"/>
          <c:order val="1"/>
          <c:tx>
            <c:strRef>
              <c:f>Gabarito!$B$59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Gabarito!$C$57:$N$57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Gabarito!$C$59:$N$59</c:f>
              <c:numCache>
                <c:formatCode>"R$"\ #,##0</c:formatCode>
                <c:ptCount val="12"/>
                <c:pt idx="0">
                  <c:v>5962</c:v>
                </c:pt>
                <c:pt idx="1">
                  <c:v>27690</c:v>
                </c:pt>
                <c:pt idx="2">
                  <c:v>13355</c:v>
                </c:pt>
                <c:pt idx="3">
                  <c:v>5593</c:v>
                </c:pt>
                <c:pt idx="4">
                  <c:v>19303</c:v>
                </c:pt>
                <c:pt idx="5">
                  <c:v>1680</c:v>
                </c:pt>
                <c:pt idx="6">
                  <c:v>11459</c:v>
                </c:pt>
                <c:pt idx="7">
                  <c:v>7325</c:v>
                </c:pt>
                <c:pt idx="8">
                  <c:v>16360</c:v>
                </c:pt>
                <c:pt idx="9">
                  <c:v>24893</c:v>
                </c:pt>
                <c:pt idx="10">
                  <c:v>7527</c:v>
                </c:pt>
                <c:pt idx="11">
                  <c:v>12998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2-4DAB-A945-7A2037832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78175"/>
        <c:axId val="817472351"/>
      </c:lineChart>
      <c:catAx>
        <c:axId val="7212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72351"/>
        <c:crosses val="autoZero"/>
        <c:auto val="1"/>
        <c:lblAlgn val="ctr"/>
        <c:lblOffset val="100"/>
        <c:noMultiLvlLbl val="0"/>
      </c:catAx>
      <c:valAx>
        <c:axId val="817472351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27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Gabarito!$B$71</c:f>
              <c:strCache>
                <c:ptCount val="1"/>
                <c:pt idx="0">
                  <c:v>2018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Gabarito!$C$70:$N$70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Gabarito!$C$71:$N$71</c:f>
              <c:numCache>
                <c:formatCode>"R$"\ #,##0</c:formatCode>
                <c:ptCount val="12"/>
                <c:pt idx="0">
                  <c:v>26479</c:v>
                </c:pt>
                <c:pt idx="1">
                  <c:v>12800</c:v>
                </c:pt>
                <c:pt idx="2">
                  <c:v>6888</c:v>
                </c:pt>
                <c:pt idx="3">
                  <c:v>27967</c:v>
                </c:pt>
                <c:pt idx="4">
                  <c:v>5266</c:v>
                </c:pt>
                <c:pt idx="5">
                  <c:v>21352</c:v>
                </c:pt>
                <c:pt idx="6">
                  <c:v>27302</c:v>
                </c:pt>
                <c:pt idx="7">
                  <c:v>16229</c:v>
                </c:pt>
                <c:pt idx="8">
                  <c:v>12227</c:v>
                </c:pt>
                <c:pt idx="9">
                  <c:v>9060</c:v>
                </c:pt>
                <c:pt idx="10">
                  <c:v>16734</c:v>
                </c:pt>
                <c:pt idx="11">
                  <c:v>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3-4ED4-8A92-9281FF9A0941}"/>
            </c:ext>
          </c:extLst>
        </c:ser>
        <c:ser>
          <c:idx val="1"/>
          <c:order val="1"/>
          <c:tx>
            <c:strRef>
              <c:f>Gabarito!$B$72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Gabarito!$C$70:$N$70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Gabarito!$C$72:$N$72</c:f>
              <c:numCache>
                <c:formatCode>"R$"\ #,##0</c:formatCode>
                <c:ptCount val="12"/>
                <c:pt idx="0">
                  <c:v>10441</c:v>
                </c:pt>
                <c:pt idx="1">
                  <c:v>13107</c:v>
                </c:pt>
                <c:pt idx="2">
                  <c:v>12384</c:v>
                </c:pt>
                <c:pt idx="3">
                  <c:v>29955</c:v>
                </c:pt>
                <c:pt idx="4">
                  <c:v>15951</c:v>
                </c:pt>
                <c:pt idx="5">
                  <c:v>15482</c:v>
                </c:pt>
                <c:pt idx="6">
                  <c:v>29815</c:v>
                </c:pt>
                <c:pt idx="7">
                  <c:v>10909</c:v>
                </c:pt>
                <c:pt idx="8">
                  <c:v>1939</c:v>
                </c:pt>
                <c:pt idx="9">
                  <c:v>28503</c:v>
                </c:pt>
                <c:pt idx="10">
                  <c:v>16042</c:v>
                </c:pt>
                <c:pt idx="11">
                  <c:v>11249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3-4ED4-8A92-9281FF9A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78175"/>
        <c:axId val="817472351"/>
      </c:lineChart>
      <c:catAx>
        <c:axId val="7212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72351"/>
        <c:crosses val="autoZero"/>
        <c:auto val="1"/>
        <c:lblAlgn val="ctr"/>
        <c:lblOffset val="100"/>
        <c:noMultiLvlLbl val="0"/>
      </c:catAx>
      <c:valAx>
        <c:axId val="817472351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27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Gabarito!$B$84</c:f>
              <c:strCache>
                <c:ptCount val="1"/>
                <c:pt idx="0">
                  <c:v>2018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Gabarito!$C$83:$N$83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Gabarito!$C$84:$N$84</c:f>
              <c:numCache>
                <c:formatCode>"R$"\ #,##0</c:formatCode>
                <c:ptCount val="12"/>
                <c:pt idx="0">
                  <c:v>29703</c:v>
                </c:pt>
                <c:pt idx="1">
                  <c:v>26882</c:v>
                </c:pt>
                <c:pt idx="2">
                  <c:v>16093</c:v>
                </c:pt>
                <c:pt idx="3">
                  <c:v>20072</c:v>
                </c:pt>
                <c:pt idx="4">
                  <c:v>16900</c:v>
                </c:pt>
                <c:pt idx="5">
                  <c:v>18906</c:v>
                </c:pt>
                <c:pt idx="6">
                  <c:v>8243</c:v>
                </c:pt>
                <c:pt idx="7">
                  <c:v>29649</c:v>
                </c:pt>
                <c:pt idx="8">
                  <c:v>19394</c:v>
                </c:pt>
                <c:pt idx="9">
                  <c:v>1476</c:v>
                </c:pt>
                <c:pt idx="10">
                  <c:v>1063</c:v>
                </c:pt>
                <c:pt idx="11">
                  <c:v>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4-4751-8CEB-0C6065382984}"/>
            </c:ext>
          </c:extLst>
        </c:ser>
        <c:ser>
          <c:idx val="1"/>
          <c:order val="1"/>
          <c:tx>
            <c:strRef>
              <c:f>Gabarito!$B$85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Gabarito!$C$83:$N$83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Gabarito!$C$85:$N$85</c:f>
              <c:numCache>
                <c:formatCode>"R$"\ #,##0</c:formatCode>
                <c:ptCount val="12"/>
                <c:pt idx="0">
                  <c:v>19234</c:v>
                </c:pt>
                <c:pt idx="1">
                  <c:v>27202</c:v>
                </c:pt>
                <c:pt idx="2">
                  <c:v>5903</c:v>
                </c:pt>
                <c:pt idx="3">
                  <c:v>8776</c:v>
                </c:pt>
                <c:pt idx="4">
                  <c:v>3305</c:v>
                </c:pt>
                <c:pt idx="5">
                  <c:v>25252</c:v>
                </c:pt>
                <c:pt idx="6">
                  <c:v>28926</c:v>
                </c:pt>
                <c:pt idx="7">
                  <c:v>24295</c:v>
                </c:pt>
                <c:pt idx="8">
                  <c:v>17704</c:v>
                </c:pt>
                <c:pt idx="9">
                  <c:v>13869</c:v>
                </c:pt>
                <c:pt idx="10">
                  <c:v>18686</c:v>
                </c:pt>
                <c:pt idx="11">
                  <c:v>22093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4-4751-8CEB-0C606538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78175"/>
        <c:axId val="817472351"/>
      </c:lineChart>
      <c:catAx>
        <c:axId val="7212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72351"/>
        <c:crosses val="autoZero"/>
        <c:auto val="1"/>
        <c:lblAlgn val="ctr"/>
        <c:lblOffset val="100"/>
        <c:noMultiLvlLbl val="0"/>
      </c:catAx>
      <c:valAx>
        <c:axId val="817472351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27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16" fmlaLink="Gabarito!$D$27" fmlaRange="Gabarito!$D$23:$D$26" noThreeD="1" sel="1" val="0"/>
</file>

<file path=xl/ctrlProps/ctrlProp10.xml><?xml version="1.0" encoding="utf-8"?>
<formControlPr xmlns="http://schemas.microsoft.com/office/spreadsheetml/2009/9/main" objectType="Drop" dropStyle="combo" dx="16" fmlaLink="Gabarito!$B$80" fmlaRange="Gabarito!$B$77:$B$79" noThreeD="1" sel="2" val="0"/>
</file>

<file path=xl/ctrlProps/ctrlProp11.xml><?xml version="1.0" encoding="utf-8"?>
<formControlPr xmlns="http://schemas.microsoft.com/office/spreadsheetml/2009/9/main" objectType="Drop" dropStyle="combo" dx="16" fmlaLink="Gabarito!$D$80" fmlaRange="Gabarito!$D$77:$D$79" noThreeD="1" sel="3" val="0"/>
</file>

<file path=xl/ctrlProps/ctrlProp2.xml><?xml version="1.0" encoding="utf-8"?>
<formControlPr xmlns="http://schemas.microsoft.com/office/spreadsheetml/2009/9/main" objectType="Drop" dropStyle="combo" dx="16" fmlaLink="Gabarito!$F$27" fmlaRange="Gabarito!$F$23:$F$26" noThreeD="1" sel="4" val="0"/>
</file>

<file path=xl/ctrlProps/ctrlProp3.xml><?xml version="1.0" encoding="utf-8"?>
<formControlPr xmlns="http://schemas.microsoft.com/office/spreadsheetml/2009/9/main" objectType="List" dx="22" fmlaLink="Gabarito!$B$27" fmlaRange="Gabarito!$B$24:$B$26" noThreeD="1" sel="3" val="0"/>
</file>

<file path=xl/ctrlProps/ctrlProp4.xml><?xml version="1.0" encoding="utf-8"?>
<formControlPr xmlns="http://schemas.microsoft.com/office/spreadsheetml/2009/9/main" objectType="Drop" dropStyle="combo" dx="16" fmlaLink="Gabarito!$B$41" fmlaRange="Gabarito!$B$38:$B$40" noThreeD="1" sel="2" val="0"/>
</file>

<file path=xl/ctrlProps/ctrlProp5.xml><?xml version="1.0" encoding="utf-8"?>
<formControlPr xmlns="http://schemas.microsoft.com/office/spreadsheetml/2009/9/main" objectType="Drop" dropStyle="combo" dx="16" fmlaLink="Gabarito!$D$41" fmlaRange="Gabarito!$D$38:$D$40" noThreeD="1" sel="3" val="0"/>
</file>

<file path=xl/ctrlProps/ctrlProp6.xml><?xml version="1.0" encoding="utf-8"?>
<formControlPr xmlns="http://schemas.microsoft.com/office/spreadsheetml/2009/9/main" objectType="Drop" dropStyle="combo" dx="16" fmlaLink="Gabarito!$B$54" fmlaRange="Gabarito!$B$51:$B$53" noThreeD="1" sel="2" val="0"/>
</file>

<file path=xl/ctrlProps/ctrlProp7.xml><?xml version="1.0" encoding="utf-8"?>
<formControlPr xmlns="http://schemas.microsoft.com/office/spreadsheetml/2009/9/main" objectType="Drop" dropStyle="combo" dx="16" fmlaLink="Gabarito!$D$54" fmlaRange="Gabarito!$D$51:$D$53" noThreeD="1" sel="3" val="0"/>
</file>

<file path=xl/ctrlProps/ctrlProp8.xml><?xml version="1.0" encoding="utf-8"?>
<formControlPr xmlns="http://schemas.microsoft.com/office/spreadsheetml/2009/9/main" objectType="Drop" dropStyle="combo" dx="16" fmlaLink="Gabarito!$B$67" fmlaRange="Gabarito!$B$64:$B$66" noThreeD="1" sel="2" val="0"/>
</file>

<file path=xl/ctrlProps/ctrlProp9.xml><?xml version="1.0" encoding="utf-8"?>
<formControlPr xmlns="http://schemas.microsoft.com/office/spreadsheetml/2009/9/main" objectType="Drop" dropStyle="combo" dx="16" fmlaLink="Gabarito!$D$67" fmlaRange="Gabarito!$D$64:$D$66" noThreeD="1" sel="3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zch_Ka4Tlow&amp;list=PLxjKFMYkZ9OflqVyCqBGuHlSZgwOClANE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Pepsi!A1"/><Relationship Id="rId7" Type="http://schemas.openxmlformats.org/officeDocument/2006/relationships/image" Target="../media/image5.png"/><Relationship Id="rId2" Type="http://schemas.openxmlformats.org/officeDocument/2006/relationships/hyperlink" Target="#Guarana!A1"/><Relationship Id="rId1" Type="http://schemas.openxmlformats.org/officeDocument/2006/relationships/hyperlink" Target="#'Red Bull'!A1"/><Relationship Id="rId6" Type="http://schemas.openxmlformats.org/officeDocument/2006/relationships/image" Target="../media/image4.png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0" Type="http://schemas.microsoft.com/office/2007/relationships/hdphoto" Target="../media/hdphoto2.wdp"/><Relationship Id="rId4" Type="http://schemas.openxmlformats.org/officeDocument/2006/relationships/hyperlink" Target="#Sprite!A1"/><Relationship Id="rId9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Pepsi!A1"/><Relationship Id="rId7" Type="http://schemas.openxmlformats.org/officeDocument/2006/relationships/image" Target="../media/image5.png"/><Relationship Id="rId2" Type="http://schemas.openxmlformats.org/officeDocument/2006/relationships/hyperlink" Target="#Guarana!A1"/><Relationship Id="rId1" Type="http://schemas.openxmlformats.org/officeDocument/2006/relationships/hyperlink" Target="#'Red Bull'!A1"/><Relationship Id="rId6" Type="http://schemas.openxmlformats.org/officeDocument/2006/relationships/image" Target="../media/image4.png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0" Type="http://schemas.microsoft.com/office/2007/relationships/hdphoto" Target="../media/hdphoto2.wdp"/><Relationship Id="rId4" Type="http://schemas.openxmlformats.org/officeDocument/2006/relationships/hyperlink" Target="#'Resumo Gerencial'!A1"/><Relationship Id="rId9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Pepsi!A1"/><Relationship Id="rId7" Type="http://schemas.openxmlformats.org/officeDocument/2006/relationships/image" Target="../media/image5.png"/><Relationship Id="rId2" Type="http://schemas.openxmlformats.org/officeDocument/2006/relationships/hyperlink" Target="#'Resumo Gerencial'!A1"/><Relationship Id="rId1" Type="http://schemas.openxmlformats.org/officeDocument/2006/relationships/hyperlink" Target="#'Red Bull'!A1"/><Relationship Id="rId6" Type="http://schemas.openxmlformats.org/officeDocument/2006/relationships/image" Target="../media/image4.pn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microsoft.com/office/2007/relationships/hdphoto" Target="../media/hdphoto2.wdp"/><Relationship Id="rId4" Type="http://schemas.openxmlformats.org/officeDocument/2006/relationships/hyperlink" Target="#Sprite!A1"/><Relationship Id="rId9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Pepsi!A1"/><Relationship Id="rId7" Type="http://schemas.openxmlformats.org/officeDocument/2006/relationships/image" Target="../media/image5.png"/><Relationship Id="rId2" Type="http://schemas.openxmlformats.org/officeDocument/2006/relationships/hyperlink" Target="#Guarana!A1"/><Relationship Id="rId1" Type="http://schemas.openxmlformats.org/officeDocument/2006/relationships/hyperlink" Target="#'Resumo Gerencial'!A1"/><Relationship Id="rId6" Type="http://schemas.openxmlformats.org/officeDocument/2006/relationships/image" Target="../media/image4.png"/><Relationship Id="rId11" Type="http://schemas.openxmlformats.org/officeDocument/2006/relationships/chart" Target="../charts/chart4.xml"/><Relationship Id="rId5" Type="http://schemas.openxmlformats.org/officeDocument/2006/relationships/image" Target="../media/image3.png"/><Relationship Id="rId10" Type="http://schemas.microsoft.com/office/2007/relationships/hdphoto" Target="../media/hdphoto2.wdp"/><Relationship Id="rId4" Type="http://schemas.openxmlformats.org/officeDocument/2006/relationships/hyperlink" Target="#Sprite!A1"/><Relationship Id="rId9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'Resumo Gerencial'!A1"/><Relationship Id="rId7" Type="http://schemas.microsoft.com/office/2007/relationships/hdphoto" Target="../media/hdphoto3.wdp"/><Relationship Id="rId12" Type="http://schemas.openxmlformats.org/officeDocument/2006/relationships/chart" Target="../charts/chart5.xml"/><Relationship Id="rId2" Type="http://schemas.openxmlformats.org/officeDocument/2006/relationships/hyperlink" Target="#Guarana!A1"/><Relationship Id="rId1" Type="http://schemas.openxmlformats.org/officeDocument/2006/relationships/hyperlink" Target="#'Red Bull'!A1"/><Relationship Id="rId6" Type="http://schemas.openxmlformats.org/officeDocument/2006/relationships/image" Target="../media/image7.png"/><Relationship Id="rId11" Type="http://schemas.microsoft.com/office/2007/relationships/hdphoto" Target="../media/hdphoto2.wdp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hyperlink" Target="#Sprite!A1"/><Relationship Id="rId9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273843</xdr:colOff>
      <xdr:row>1</xdr:row>
      <xdr:rowOff>95249</xdr:rowOff>
    </xdr:from>
    <xdr:to>
      <xdr:col>18</xdr:col>
      <xdr:colOff>107155</xdr:colOff>
      <xdr:row>28</xdr:row>
      <xdr:rowOff>71436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CA789654-9019-4906-BE3C-4BE7641E1730}"/>
            </a:ext>
          </a:extLst>
        </xdr:cNvPr>
        <xdr:cNvSpPr/>
      </xdr:nvSpPr>
      <xdr:spPr>
        <a:xfrm>
          <a:off x="10775156" y="238124"/>
          <a:ext cx="2643187" cy="5119687"/>
        </a:xfrm>
        <a:prstGeom prst="snip1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273843</xdr:colOff>
      <xdr:row>4</xdr:row>
      <xdr:rowOff>130969</xdr:rowOff>
    </xdr:from>
    <xdr:to>
      <xdr:col>18</xdr:col>
      <xdr:colOff>35718</xdr:colOff>
      <xdr:row>9</xdr:row>
      <xdr:rowOff>11906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DA26958-4A54-4D37-8E78-8FD4C3160DCF}"/>
            </a:ext>
          </a:extLst>
        </xdr:cNvPr>
        <xdr:cNvSpPr txBox="1"/>
      </xdr:nvSpPr>
      <xdr:spPr>
        <a:xfrm>
          <a:off x="10775156" y="845344"/>
          <a:ext cx="2571750" cy="833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Nessa aba você vai encontrar o Gabarito do Dashboard Impressionador.</a:t>
          </a:r>
          <a:r>
            <a:rPr lang="pt-BR" sz="1100" baseline="0"/>
            <a:t> Repare que as fórmulas utilizadas são: Fórmula SE, Fórmula ÍNDICE e Fórmula E. </a:t>
          </a:r>
          <a:endParaRPr lang="pt-BR" sz="1100"/>
        </a:p>
      </xdr:txBody>
    </xdr:sp>
    <xdr:clientData/>
  </xdr:twoCellAnchor>
  <xdr:twoCellAnchor>
    <xdr:from>
      <xdr:col>14</xdr:col>
      <xdr:colOff>271461</xdr:colOff>
      <xdr:row>2</xdr:row>
      <xdr:rowOff>9527</xdr:rowOff>
    </xdr:from>
    <xdr:to>
      <xdr:col>17</xdr:col>
      <xdr:colOff>592930</xdr:colOff>
      <xdr:row>3</xdr:row>
      <xdr:rowOff>166689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416398FA-CAD6-40DE-A6C6-0CA894DF554A}"/>
            </a:ext>
          </a:extLst>
        </xdr:cNvPr>
        <xdr:cNvSpPr txBox="1"/>
      </xdr:nvSpPr>
      <xdr:spPr>
        <a:xfrm>
          <a:off x="10772774" y="342902"/>
          <a:ext cx="2524125" cy="3476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/>
            <a:t>Leia</a:t>
          </a:r>
          <a:r>
            <a:rPr lang="pt-BR" sz="1800" b="1" baseline="0"/>
            <a:t> com atenção</a:t>
          </a:r>
          <a:endParaRPr lang="pt-BR" sz="1800" b="1"/>
        </a:p>
      </xdr:txBody>
    </xdr:sp>
    <xdr:clientData/>
  </xdr:twoCellAnchor>
  <xdr:twoCellAnchor editAs="oneCell">
    <xdr:from>
      <xdr:col>16</xdr:col>
      <xdr:colOff>440530</xdr:colOff>
      <xdr:row>1</xdr:row>
      <xdr:rowOff>95250</xdr:rowOff>
    </xdr:from>
    <xdr:to>
      <xdr:col>17</xdr:col>
      <xdr:colOff>440529</xdr:colOff>
      <xdr:row>4</xdr:row>
      <xdr:rowOff>130968</xdr:rowOff>
    </xdr:to>
    <xdr:pic>
      <xdr:nvPicPr>
        <xdr:cNvPr id="14" name="Gráfico 13" descr="Pesquisa">
          <a:extLst>
            <a:ext uri="{FF2B5EF4-FFF2-40B4-BE49-F238E27FC236}">
              <a16:creationId xmlns:a16="http://schemas.microsoft.com/office/drawing/2014/main" id="{F74662EC-921D-458A-973F-8A7CB308B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537280" y="238125"/>
          <a:ext cx="607218" cy="607218"/>
        </a:xfrm>
        <a:prstGeom prst="rect">
          <a:avLst/>
        </a:prstGeom>
      </xdr:spPr>
    </xdr:pic>
    <xdr:clientData/>
  </xdr:twoCellAnchor>
  <xdr:twoCellAnchor>
    <xdr:from>
      <xdr:col>14</xdr:col>
      <xdr:colOff>283368</xdr:colOff>
      <xdr:row>8</xdr:row>
      <xdr:rowOff>164306</xdr:rowOff>
    </xdr:from>
    <xdr:to>
      <xdr:col>18</xdr:col>
      <xdr:colOff>35718</xdr:colOff>
      <xdr:row>18</xdr:row>
      <xdr:rowOff>11906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7F4AE028-3C76-4A01-8393-AEDBBBC1CE2C}"/>
            </a:ext>
          </a:extLst>
        </xdr:cNvPr>
        <xdr:cNvSpPr txBox="1"/>
      </xdr:nvSpPr>
      <xdr:spPr>
        <a:xfrm>
          <a:off x="10784681" y="1640681"/>
          <a:ext cx="2562225" cy="175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As</a:t>
          </a:r>
          <a:r>
            <a:rPr lang="pt-BR" sz="1100" baseline="0"/>
            <a:t> Fórmulas ÍNDICE e SE serão ensinadas no detalhe na terceira aula da Semana do Excel. A Fórmula E é ensinada dentro do material de apoio. O material de apoio é composto por aulas que estão em uma playlist do nosso canal do Youtube.</a:t>
          </a:r>
        </a:p>
        <a:p>
          <a:endParaRPr lang="pt-BR" sz="1100" baseline="0"/>
        </a:p>
        <a:p>
          <a:r>
            <a:rPr lang="pt-BR" sz="1100" baseline="0"/>
            <a:t>Clique no link abaixo para ser direcionado para essa playlist preparada pra você:</a:t>
          </a:r>
          <a:endParaRPr lang="pt-BR" sz="1100"/>
        </a:p>
      </xdr:txBody>
    </xdr:sp>
    <xdr:clientData/>
  </xdr:twoCellAnchor>
  <xdr:twoCellAnchor>
    <xdr:from>
      <xdr:col>14</xdr:col>
      <xdr:colOff>304799</xdr:colOff>
      <xdr:row>17</xdr:row>
      <xdr:rowOff>78580</xdr:rowOff>
    </xdr:from>
    <xdr:to>
      <xdr:col>18</xdr:col>
      <xdr:colOff>57149</xdr:colOff>
      <xdr:row>20</xdr:row>
      <xdr:rowOff>130968</xdr:rowOff>
    </xdr:to>
    <xdr:sp macro="" textlink="">
      <xdr:nvSpPr>
        <xdr:cNvPr id="16" name="CaixaDeText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EDE132-E521-42D2-A7EE-D42BBDD2AB70}"/>
            </a:ext>
          </a:extLst>
        </xdr:cNvPr>
        <xdr:cNvSpPr txBox="1"/>
      </xdr:nvSpPr>
      <xdr:spPr>
        <a:xfrm>
          <a:off x="10806112" y="3269455"/>
          <a:ext cx="2562225" cy="623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>
              <a:hlinkClick xmlns:r="http://schemas.openxmlformats.org/officeDocument/2006/relationships" r:id=""/>
            </a:rPr>
            <a:t>https://www.youtube.com/watch?v=zch_Ka4Tlow&amp;list=PLxjKFMYkZ9OflqVyCqBGuHlSZgwOClANE</a:t>
          </a:r>
          <a:endParaRPr lang="pt-BR" sz="1100"/>
        </a:p>
      </xdr:txBody>
    </xdr:sp>
    <xdr:clientData/>
  </xdr:twoCellAnchor>
  <xdr:twoCellAnchor>
    <xdr:from>
      <xdr:col>14</xdr:col>
      <xdr:colOff>319087</xdr:colOff>
      <xdr:row>20</xdr:row>
      <xdr:rowOff>104776</xdr:rowOff>
    </xdr:from>
    <xdr:to>
      <xdr:col>18</xdr:col>
      <xdr:colOff>71437</xdr:colOff>
      <xdr:row>28</xdr:row>
      <xdr:rowOff>47625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D09F60D2-8CF1-467A-B84D-959847C51F08}"/>
            </a:ext>
          </a:extLst>
        </xdr:cNvPr>
        <xdr:cNvSpPr txBox="1"/>
      </xdr:nvSpPr>
      <xdr:spPr>
        <a:xfrm>
          <a:off x="10820400" y="3867151"/>
          <a:ext cx="2562225" cy="14668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Todo conteúdo</a:t>
          </a:r>
          <a:r>
            <a:rPr lang="pt-BR" sz="1100" baseline="0"/>
            <a:t> necessário para construção desse Dashboards está contido nas aulas da Semana do Excel e nas aulas de apio que estão no link acima.</a:t>
          </a:r>
        </a:p>
        <a:p>
          <a:endParaRPr lang="pt-BR" sz="1100" baseline="0"/>
        </a:p>
        <a:p>
          <a:r>
            <a:rPr lang="pt-BR" sz="1100" baseline="0"/>
            <a:t>Assista com atenção o conteúdo das aulas e </a:t>
          </a:r>
          <a:r>
            <a:rPr lang="pt-BR" sz="1100" b="1" baseline="0"/>
            <a:t>todas</a:t>
          </a:r>
          <a:r>
            <a:rPr lang="pt-BR" sz="1100" baseline="0"/>
            <a:t> as aulas de apoio pra conseguir fazer tudo. </a:t>
          </a:r>
          <a:endParaRPr lang="pt-BR" sz="1100"/>
        </a:p>
      </xdr:txBody>
    </xdr:sp>
    <xdr:clientData/>
  </xdr:twoCellAnchor>
  <xdr:twoCellAnchor>
    <xdr:from>
      <xdr:col>14</xdr:col>
      <xdr:colOff>388143</xdr:colOff>
      <xdr:row>3</xdr:row>
      <xdr:rowOff>66676</xdr:rowOff>
    </xdr:from>
    <xdr:to>
      <xdr:col>17</xdr:col>
      <xdr:colOff>214312</xdr:colOff>
      <xdr:row>5</xdr:row>
      <xdr:rowOff>33338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E4740FD1-7F68-4710-ACDA-38B8E96CA381}"/>
            </a:ext>
          </a:extLst>
        </xdr:cNvPr>
        <xdr:cNvSpPr txBox="1"/>
      </xdr:nvSpPr>
      <xdr:spPr>
        <a:xfrm>
          <a:off x="10889456" y="590551"/>
          <a:ext cx="2028825" cy="3476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Desça</a:t>
          </a:r>
          <a:r>
            <a:rPr lang="pt-BR" sz="1100" b="1" baseline="0"/>
            <a:t> a página para ver tudo</a:t>
          </a:r>
          <a:endParaRPr lang="pt-B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928255</xdr:colOff>
      <xdr:row>5</xdr:row>
      <xdr:rowOff>69272</xdr:rowOff>
    </xdr:from>
    <xdr:to>
      <xdr:col>10</xdr:col>
      <xdr:colOff>748146</xdr:colOff>
      <xdr:row>6</xdr:row>
      <xdr:rowOff>103908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8576830" y="812222"/>
          <a:ext cx="1181966" cy="225136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Play" panose="020B0000000000000000" pitchFamily="34" charset="0"/>
            </a:rPr>
            <a:t>ANO ANÁLISE</a:t>
          </a:r>
        </a:p>
      </xdr:txBody>
    </xdr:sp>
    <xdr:clientData/>
  </xdr:twoCellAnchor>
  <xdr:twoCellAnchor>
    <xdr:from>
      <xdr:col>4</xdr:col>
      <xdr:colOff>943841</xdr:colOff>
      <xdr:row>5</xdr:row>
      <xdr:rowOff>76199</xdr:rowOff>
    </xdr:from>
    <xdr:to>
      <xdr:col>6</xdr:col>
      <xdr:colOff>762000</xdr:colOff>
      <xdr:row>6</xdr:row>
      <xdr:rowOff>110835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868266" y="819149"/>
          <a:ext cx="1180234" cy="225136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4">
                  <a:lumMod val="60000"/>
                  <a:lumOff val="40000"/>
                </a:schemeClr>
              </a:solidFill>
              <a:latin typeface="Play" panose="020B0000000000000000" pitchFamily="34" charset="0"/>
            </a:rPr>
            <a:t>BEBIDA</a:t>
          </a:r>
          <a:r>
            <a:rPr lang="pt-BR" sz="1100" b="1" baseline="0">
              <a:solidFill>
                <a:schemeClr val="accent4">
                  <a:lumMod val="60000"/>
                  <a:lumOff val="40000"/>
                </a:schemeClr>
              </a:solidFill>
              <a:latin typeface="Play" panose="020B0000000000000000" pitchFamily="34" charset="0"/>
            </a:rPr>
            <a:t> 1</a:t>
          </a:r>
          <a:endParaRPr lang="pt-BR" sz="1100" b="1">
            <a:solidFill>
              <a:schemeClr val="accent4">
                <a:lumMod val="60000"/>
                <a:lumOff val="40000"/>
              </a:schemeClr>
            </a:solidFill>
            <a:latin typeface="Play" panose="020B0000000000000000" pitchFamily="34" charset="0"/>
          </a:endParaRPr>
        </a:p>
      </xdr:txBody>
    </xdr:sp>
    <xdr:clientData/>
  </xdr:twoCellAnchor>
  <xdr:twoCellAnchor>
    <xdr:from>
      <xdr:col>6</xdr:col>
      <xdr:colOff>931719</xdr:colOff>
      <xdr:row>5</xdr:row>
      <xdr:rowOff>81395</xdr:rowOff>
    </xdr:from>
    <xdr:to>
      <xdr:col>8</xdr:col>
      <xdr:colOff>751609</xdr:colOff>
      <xdr:row>6</xdr:row>
      <xdr:rowOff>116031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7218219" y="824345"/>
          <a:ext cx="1181965" cy="225136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bg1"/>
              </a:solidFill>
              <a:latin typeface="Play" panose="020B0000000000000000" pitchFamily="34" charset="0"/>
            </a:rPr>
            <a:t>BEBIDA</a:t>
          </a:r>
          <a:r>
            <a:rPr lang="pt-BR" sz="1100" b="1" baseline="0">
              <a:solidFill>
                <a:schemeClr val="bg1"/>
              </a:solidFill>
              <a:latin typeface="Play" panose="020B0000000000000000" pitchFamily="34" charset="0"/>
            </a:rPr>
            <a:t> 2</a:t>
          </a:r>
          <a:endParaRPr lang="pt-BR" sz="1100" b="1">
            <a:solidFill>
              <a:schemeClr val="bg1"/>
            </a:solidFill>
            <a:latin typeface="Play" panose="020B0000000000000000" pitchFamily="34" charset="0"/>
          </a:endParaRPr>
        </a:p>
      </xdr:txBody>
    </xdr:sp>
    <xdr:clientData/>
  </xdr:twoCellAnchor>
  <xdr:twoCellAnchor>
    <xdr:from>
      <xdr:col>1</xdr:col>
      <xdr:colOff>108264</xdr:colOff>
      <xdr:row>12</xdr:row>
      <xdr:rowOff>131811</xdr:rowOff>
    </xdr:from>
    <xdr:to>
      <xdr:col>1</xdr:col>
      <xdr:colOff>1956640</xdr:colOff>
      <xdr:row>17</xdr:row>
      <xdr:rowOff>188384</xdr:rowOff>
    </xdr:to>
    <xdr:sp macro="" textlink="">
      <xdr:nvSpPr>
        <xdr:cNvPr id="95" name="Retângulo 9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>
        <a:xfrm>
          <a:off x="155889" y="2408286"/>
          <a:ext cx="1848376" cy="1009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6</xdr:row>
      <xdr:rowOff>179436</xdr:rowOff>
    </xdr:from>
    <xdr:to>
      <xdr:col>2</xdr:col>
      <xdr:colOff>394540</xdr:colOff>
      <xdr:row>12</xdr:row>
      <xdr:rowOff>45509</xdr:rowOff>
    </xdr:to>
    <xdr:sp macro="" textlink="">
      <xdr:nvSpPr>
        <xdr:cNvPr id="97" name="Retângulo 9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/>
      </xdr:nvSpPr>
      <xdr:spPr>
        <a:xfrm>
          <a:off x="2089464" y="1303386"/>
          <a:ext cx="1848376" cy="101859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12</xdr:row>
      <xdr:rowOff>141336</xdr:rowOff>
    </xdr:from>
    <xdr:to>
      <xdr:col>2</xdr:col>
      <xdr:colOff>394540</xdr:colOff>
      <xdr:row>18</xdr:row>
      <xdr:rowOff>7409</xdr:rowOff>
    </xdr:to>
    <xdr:sp macro="" textlink="">
      <xdr:nvSpPr>
        <xdr:cNvPr id="98" name="Retângulo 9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/>
      </xdr:nvSpPr>
      <xdr:spPr>
        <a:xfrm>
          <a:off x="2089464" y="2417811"/>
          <a:ext cx="1848376" cy="1009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108264</xdr:colOff>
      <xdr:row>6</xdr:row>
      <xdr:rowOff>169911</xdr:rowOff>
    </xdr:from>
    <xdr:to>
      <xdr:col>1</xdr:col>
      <xdr:colOff>1956640</xdr:colOff>
      <xdr:row>12</xdr:row>
      <xdr:rowOff>35984</xdr:rowOff>
    </xdr:to>
    <xdr:sp macro="" textlink="">
      <xdr:nvSpPr>
        <xdr:cNvPr id="76" name="Retângulo 7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>
        <a:xfrm>
          <a:off x="155889" y="1293861"/>
          <a:ext cx="1848376" cy="101859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255277</xdr:colOff>
      <xdr:row>7</xdr:row>
      <xdr:rowOff>77891</xdr:rowOff>
    </xdr:from>
    <xdr:to>
      <xdr:col>1</xdr:col>
      <xdr:colOff>1846791</xdr:colOff>
      <xdr:row>11</xdr:row>
      <xdr:rowOff>102200</xdr:rowOff>
    </xdr:to>
    <xdr:pic>
      <xdr:nvPicPr>
        <xdr:cNvPr id="9" name="Imagem 8" descr="Resultado de imagem para sprite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902" y="1392341"/>
          <a:ext cx="1591514" cy="795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34637</xdr:rowOff>
    </xdr:from>
    <xdr:to>
      <xdr:col>13</xdr:col>
      <xdr:colOff>0</xdr:colOff>
      <xdr:row>4</xdr:row>
      <xdr:rowOff>133350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 rot="10800000" flipV="1">
          <a:off x="0" y="206087"/>
          <a:ext cx="11449050" cy="4797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tx2"/>
              </a:solidFill>
              <a:latin typeface="Play" panose="020B0000000000000000" pitchFamily="34" charset="0"/>
            </a:rPr>
            <a:t>RESUMO</a:t>
          </a:r>
          <a:r>
            <a:rPr lang="pt-BR" sz="2400" baseline="0">
              <a:solidFill>
                <a:schemeClr val="tx2"/>
              </a:solidFill>
              <a:latin typeface="Play" panose="020B0000000000000000" pitchFamily="34" charset="0"/>
            </a:rPr>
            <a:t> COMPARATIVO DE VENDA DE BEBIDAS NÃO ALCOÓLICAS</a:t>
          </a:r>
          <a:endParaRPr lang="pt-BR" sz="2400">
            <a:solidFill>
              <a:schemeClr val="tx2"/>
            </a:solidFill>
            <a:latin typeface="Play" panose="020B0000000000000000" pitchFamily="34" charset="0"/>
          </a:endParaRPr>
        </a:p>
      </xdr:txBody>
    </xdr:sp>
    <xdr:clientData/>
  </xdr:twoCellAnchor>
  <xdr:twoCellAnchor editAs="oneCell">
    <xdr:from>
      <xdr:col>1</xdr:col>
      <xdr:colOff>2310957</xdr:colOff>
      <xdr:row>14</xdr:row>
      <xdr:rowOff>2405</xdr:rowOff>
    </xdr:from>
    <xdr:to>
      <xdr:col>2</xdr:col>
      <xdr:colOff>225642</xdr:colOff>
      <xdr:row>16</xdr:row>
      <xdr:rowOff>169333</xdr:rowOff>
    </xdr:to>
    <xdr:pic>
      <xdr:nvPicPr>
        <xdr:cNvPr id="5" name="Imagem 4" descr="Resultado de imagem para coc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8582" y="2659880"/>
          <a:ext cx="1410361" cy="54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2383324</xdr:colOff>
      <xdr:row>7</xdr:row>
      <xdr:rowOff>115421</xdr:rowOff>
    </xdr:from>
    <xdr:to>
      <xdr:col>2</xdr:col>
      <xdr:colOff>73480</xdr:colOff>
      <xdr:row>11</xdr:row>
      <xdr:rowOff>100544</xdr:rowOff>
    </xdr:to>
    <xdr:pic>
      <xdr:nvPicPr>
        <xdr:cNvPr id="4" name="Imagem 3" descr="Resultado de imagem para guarana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3733" b="92691" l="0" r="100000">
                      <a14:foregroundMark x1="12850" y1="56532" x2="78750" y2="42068"/>
                      <a14:foregroundMark x1="76400" y1="84059" x2="11450" y2="81882"/>
                      <a14:foregroundMark x1="89400" y1="68818" x2="21700" y2="67418"/>
                      <a14:foregroundMark x1="58800" y1="58009" x2="28150" y2="33359"/>
                      <a14:foregroundMark x1="20750" y1="75350" x2="20750" y2="39891"/>
                      <a14:foregroundMark x1="57850" y1="57232" x2="83850" y2="493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949" y="1429871"/>
          <a:ext cx="1185832" cy="75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447286</xdr:colOff>
      <xdr:row>12</xdr:row>
      <xdr:rowOff>99917</xdr:rowOff>
    </xdr:from>
    <xdr:to>
      <xdr:col>1</xdr:col>
      <xdr:colOff>1541991</xdr:colOff>
      <xdr:row>18</xdr:row>
      <xdr:rowOff>36341</xdr:rowOff>
    </xdr:to>
    <xdr:pic>
      <xdr:nvPicPr>
        <xdr:cNvPr id="14" name="Imagem 13" descr="Resultado de imagem para red bu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953" b="100000" l="0" r="100000">
                      <a14:foregroundMark x1="15039" y1="68164" x2="18359" y2="72461"/>
                      <a14:foregroundMark x1="26172" y1="69531" x2="30078" y2="68164"/>
                      <a14:foregroundMark x1="40820" y1="65625" x2="45313" y2="66406"/>
                      <a14:foregroundMark x1="56445" y1="67188" x2="55469" y2="58398"/>
                      <a14:foregroundMark x1="71875" y1="71484" x2="70313" y2="65234"/>
                      <a14:foregroundMark x1="84961" y1="70117" x2="84766" y2="62695"/>
                      <a14:foregroundMark x1="89648" y1="66211" x2="89453" y2="58789"/>
                      <a14:backgroundMark x1="27539" y1="66211" x2="25977" y2="662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911" y="2376392"/>
          <a:ext cx="1094705" cy="1079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1009650</xdr:colOff>
          <xdr:row>6</xdr:row>
          <xdr:rowOff>85725</xdr:rowOff>
        </xdr:from>
        <xdr:to>
          <xdr:col>6</xdr:col>
          <xdr:colOff>762000</xdr:colOff>
          <xdr:row>7</xdr:row>
          <xdr:rowOff>104775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1028700</xdr:colOff>
          <xdr:row>6</xdr:row>
          <xdr:rowOff>95250</xdr:rowOff>
        </xdr:from>
        <xdr:to>
          <xdr:col>8</xdr:col>
          <xdr:colOff>771525</xdr:colOff>
          <xdr:row>7</xdr:row>
          <xdr:rowOff>114301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514350</xdr:colOff>
      <xdr:row>8</xdr:row>
      <xdr:rowOff>0</xdr:rowOff>
    </xdr:from>
    <xdr:to>
      <xdr:col>11</xdr:col>
      <xdr:colOff>1352550</xdr:colOff>
      <xdr:row>17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1019175</xdr:colOff>
          <xdr:row>6</xdr:row>
          <xdr:rowOff>95250</xdr:rowOff>
        </xdr:from>
        <xdr:to>
          <xdr:col>10</xdr:col>
          <xdr:colOff>552450</xdr:colOff>
          <xdr:row>8</xdr:row>
          <xdr:rowOff>114300</xdr:rowOff>
        </xdr:to>
        <xdr:sp macro="" textlink="">
          <xdr:nvSpPr>
            <xdr:cNvPr id="1046" name="List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150667</xdr:colOff>
      <xdr:row>6</xdr:row>
      <xdr:rowOff>140278</xdr:rowOff>
    </xdr:from>
    <xdr:to>
      <xdr:col>8</xdr:col>
      <xdr:colOff>1094508</xdr:colOff>
      <xdr:row>7</xdr:row>
      <xdr:rowOff>174914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7561117" y="1073728"/>
          <a:ext cx="1181966" cy="2251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2"/>
              </a:solidFill>
              <a:latin typeface="Play" panose="020B0000000000000000" pitchFamily="34" charset="0"/>
            </a:rPr>
            <a:t>ANO 2</a:t>
          </a:r>
        </a:p>
      </xdr:txBody>
    </xdr:sp>
    <xdr:clientData/>
  </xdr:twoCellAnchor>
  <xdr:twoCellAnchor>
    <xdr:from>
      <xdr:col>5</xdr:col>
      <xdr:colOff>162791</xdr:colOff>
      <xdr:row>6</xdr:row>
      <xdr:rowOff>126423</xdr:rowOff>
    </xdr:from>
    <xdr:to>
      <xdr:col>6</xdr:col>
      <xdr:colOff>1106631</xdr:colOff>
      <xdr:row>7</xdr:row>
      <xdr:rowOff>161059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6211166" y="1059873"/>
          <a:ext cx="1181965" cy="2251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1">
                  <a:lumMod val="60000"/>
                  <a:lumOff val="40000"/>
                </a:schemeClr>
              </a:solidFill>
              <a:latin typeface="Play" panose="020B0000000000000000" pitchFamily="34" charset="0"/>
            </a:rPr>
            <a:t>ANO 1</a:t>
          </a:r>
        </a:p>
      </xdr:txBody>
    </xdr:sp>
    <xdr:clientData/>
  </xdr:twoCellAnchor>
  <xdr:twoCellAnchor>
    <xdr:from>
      <xdr:col>1</xdr:col>
      <xdr:colOff>108264</xdr:colOff>
      <xdr:row>12</xdr:row>
      <xdr:rowOff>131811</xdr:rowOff>
    </xdr:from>
    <xdr:to>
      <xdr:col>1</xdr:col>
      <xdr:colOff>1956640</xdr:colOff>
      <xdr:row>17</xdr:row>
      <xdr:rowOff>188384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55889" y="2217786"/>
          <a:ext cx="1848376" cy="1009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6</xdr:row>
      <xdr:rowOff>179436</xdr:rowOff>
    </xdr:from>
    <xdr:to>
      <xdr:col>2</xdr:col>
      <xdr:colOff>394540</xdr:colOff>
      <xdr:row>12</xdr:row>
      <xdr:rowOff>45509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089464" y="1112886"/>
          <a:ext cx="1848376" cy="101859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12</xdr:row>
      <xdr:rowOff>141336</xdr:rowOff>
    </xdr:from>
    <xdr:to>
      <xdr:col>2</xdr:col>
      <xdr:colOff>394540</xdr:colOff>
      <xdr:row>18</xdr:row>
      <xdr:rowOff>7409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89464" y="2227311"/>
          <a:ext cx="1848376" cy="1009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108264</xdr:colOff>
      <xdr:row>6</xdr:row>
      <xdr:rowOff>169911</xdr:rowOff>
    </xdr:from>
    <xdr:to>
      <xdr:col>1</xdr:col>
      <xdr:colOff>1956640</xdr:colOff>
      <xdr:row>12</xdr:row>
      <xdr:rowOff>35984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55889" y="1103361"/>
          <a:ext cx="1848376" cy="1018598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255277</xdr:colOff>
      <xdr:row>7</xdr:row>
      <xdr:rowOff>77891</xdr:rowOff>
    </xdr:from>
    <xdr:to>
      <xdr:col>1</xdr:col>
      <xdr:colOff>1846791</xdr:colOff>
      <xdr:row>11</xdr:row>
      <xdr:rowOff>102200</xdr:rowOff>
    </xdr:to>
    <xdr:pic>
      <xdr:nvPicPr>
        <xdr:cNvPr id="8" name="Imagem 7" descr="Resultado de imagem para sprite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902" y="1201841"/>
          <a:ext cx="1591514" cy="795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34637</xdr:rowOff>
    </xdr:from>
    <xdr:to>
      <xdr:col>13</xdr:col>
      <xdr:colOff>0</xdr:colOff>
      <xdr:row>4</xdr:row>
      <xdr:rowOff>133350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 rot="10800000" flipV="1">
          <a:off x="0" y="206087"/>
          <a:ext cx="11582400" cy="479713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  <a:latin typeface="Play" panose="020B0000000000000000" pitchFamily="34" charset="0"/>
            </a:rPr>
            <a:t>RESUMO</a:t>
          </a:r>
          <a:r>
            <a:rPr lang="pt-BR" sz="2400" baseline="0">
              <a:solidFill>
                <a:schemeClr val="bg1"/>
              </a:solidFill>
              <a:latin typeface="Play" panose="020B0000000000000000" pitchFamily="34" charset="0"/>
            </a:rPr>
            <a:t> COMPARATIVO DE VENDA DE BEBIDAS NÃO ALCOÓLICAS</a:t>
          </a:r>
          <a:endParaRPr lang="pt-BR" sz="2400">
            <a:solidFill>
              <a:schemeClr val="bg1"/>
            </a:solidFill>
            <a:latin typeface="Play" panose="020B0000000000000000" pitchFamily="34" charset="0"/>
          </a:endParaRPr>
        </a:p>
      </xdr:txBody>
    </xdr:sp>
    <xdr:clientData/>
  </xdr:twoCellAnchor>
  <xdr:twoCellAnchor editAs="oneCell">
    <xdr:from>
      <xdr:col>1</xdr:col>
      <xdr:colOff>2310957</xdr:colOff>
      <xdr:row>14</xdr:row>
      <xdr:rowOff>2405</xdr:rowOff>
    </xdr:from>
    <xdr:to>
      <xdr:col>2</xdr:col>
      <xdr:colOff>225642</xdr:colOff>
      <xdr:row>16</xdr:row>
      <xdr:rowOff>169333</xdr:rowOff>
    </xdr:to>
    <xdr:pic>
      <xdr:nvPicPr>
        <xdr:cNvPr id="11" name="Imagem 10" descr="Resultado de imagem para coc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8582" y="2469380"/>
          <a:ext cx="1410361" cy="54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2383324</xdr:colOff>
      <xdr:row>7</xdr:row>
      <xdr:rowOff>115421</xdr:rowOff>
    </xdr:from>
    <xdr:to>
      <xdr:col>2</xdr:col>
      <xdr:colOff>73480</xdr:colOff>
      <xdr:row>11</xdr:row>
      <xdr:rowOff>100544</xdr:rowOff>
    </xdr:to>
    <xdr:pic>
      <xdr:nvPicPr>
        <xdr:cNvPr id="12" name="Imagem 11" descr="Resultado de imagem para guarana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3733" b="92691" l="0" r="100000">
                      <a14:foregroundMark x1="12850" y1="56532" x2="78750" y2="42068"/>
                      <a14:foregroundMark x1="76400" y1="84059" x2="11450" y2="81882"/>
                      <a14:foregroundMark x1="89400" y1="68818" x2="21700" y2="67418"/>
                      <a14:foregroundMark x1="58800" y1="58009" x2="28150" y2="33359"/>
                      <a14:foregroundMark x1="20750" y1="75350" x2="20750" y2="39891"/>
                      <a14:foregroundMark x1="57850" y1="57232" x2="83850" y2="493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949" y="1239371"/>
          <a:ext cx="1185832" cy="75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447286</xdr:colOff>
      <xdr:row>12</xdr:row>
      <xdr:rowOff>99917</xdr:rowOff>
    </xdr:from>
    <xdr:to>
      <xdr:col>1</xdr:col>
      <xdr:colOff>1541991</xdr:colOff>
      <xdr:row>18</xdr:row>
      <xdr:rowOff>36341</xdr:rowOff>
    </xdr:to>
    <xdr:pic>
      <xdr:nvPicPr>
        <xdr:cNvPr id="13" name="Imagem 12" descr="Resultado de imagem para red bu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953" b="100000" l="0" r="100000">
                      <a14:foregroundMark x1="15039" y1="68164" x2="18359" y2="72461"/>
                      <a14:foregroundMark x1="26172" y1="69531" x2="30078" y2="68164"/>
                      <a14:foregroundMark x1="40820" y1="65625" x2="45313" y2="66406"/>
                      <a14:foregroundMark x1="56445" y1="67188" x2="55469" y2="58398"/>
                      <a14:foregroundMark x1="71875" y1="71484" x2="70313" y2="65234"/>
                      <a14:foregroundMark x1="84961" y1="70117" x2="84766" y2="62695"/>
                      <a14:foregroundMark x1="89648" y1="66211" x2="89453" y2="58789"/>
                      <a14:backgroundMark x1="27539" y1="66211" x2="25977" y2="662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911" y="2185892"/>
          <a:ext cx="1094705" cy="1079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171450</xdr:rowOff>
        </xdr:from>
        <xdr:to>
          <xdr:col>6</xdr:col>
          <xdr:colOff>1114425</xdr:colOff>
          <xdr:row>8</xdr:row>
          <xdr:rowOff>190500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171450</xdr:rowOff>
        </xdr:from>
        <xdr:to>
          <xdr:col>8</xdr:col>
          <xdr:colOff>1114425</xdr:colOff>
          <xdr:row>8</xdr:row>
          <xdr:rowOff>190500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466726</xdr:colOff>
      <xdr:row>9</xdr:row>
      <xdr:rowOff>66675</xdr:rowOff>
    </xdr:from>
    <xdr:to>
      <xdr:col>11</xdr:col>
      <xdr:colOff>1343025</xdr:colOff>
      <xdr:row>18</xdr:row>
      <xdr:rowOff>4761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108264</xdr:colOff>
      <xdr:row>12</xdr:row>
      <xdr:rowOff>131811</xdr:rowOff>
    </xdr:from>
    <xdr:to>
      <xdr:col>1</xdr:col>
      <xdr:colOff>1956640</xdr:colOff>
      <xdr:row>17</xdr:row>
      <xdr:rowOff>188384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55889" y="2217786"/>
          <a:ext cx="1848376" cy="1009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6</xdr:row>
      <xdr:rowOff>179436</xdr:rowOff>
    </xdr:from>
    <xdr:to>
      <xdr:col>2</xdr:col>
      <xdr:colOff>394540</xdr:colOff>
      <xdr:row>12</xdr:row>
      <xdr:rowOff>45509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2089464" y="1112886"/>
          <a:ext cx="1848376" cy="1018598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12</xdr:row>
      <xdr:rowOff>141336</xdr:rowOff>
    </xdr:from>
    <xdr:to>
      <xdr:col>2</xdr:col>
      <xdr:colOff>394540</xdr:colOff>
      <xdr:row>18</xdr:row>
      <xdr:rowOff>7409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089464" y="2227311"/>
          <a:ext cx="1848376" cy="1009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108264</xdr:colOff>
      <xdr:row>6</xdr:row>
      <xdr:rowOff>169911</xdr:rowOff>
    </xdr:from>
    <xdr:to>
      <xdr:col>1</xdr:col>
      <xdr:colOff>1956640</xdr:colOff>
      <xdr:row>12</xdr:row>
      <xdr:rowOff>35984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55889" y="1103361"/>
          <a:ext cx="1848376" cy="101859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255277</xdr:colOff>
      <xdr:row>7</xdr:row>
      <xdr:rowOff>77891</xdr:rowOff>
    </xdr:from>
    <xdr:to>
      <xdr:col>1</xdr:col>
      <xdr:colOff>1846791</xdr:colOff>
      <xdr:row>11</xdr:row>
      <xdr:rowOff>102200</xdr:rowOff>
    </xdr:to>
    <xdr:pic>
      <xdr:nvPicPr>
        <xdr:cNvPr id="8" name="Imagem 7" descr="Resultado de imagem para sprite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902" y="1201841"/>
          <a:ext cx="1591514" cy="795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34637</xdr:rowOff>
    </xdr:from>
    <xdr:to>
      <xdr:col>13</xdr:col>
      <xdr:colOff>0</xdr:colOff>
      <xdr:row>4</xdr:row>
      <xdr:rowOff>133350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0800000" flipV="1">
          <a:off x="0" y="206087"/>
          <a:ext cx="11582400" cy="479713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  <a:latin typeface="Play" panose="020B0000000000000000" pitchFamily="34" charset="0"/>
            </a:rPr>
            <a:t>RESUMO</a:t>
          </a:r>
          <a:r>
            <a:rPr lang="pt-BR" sz="2400" baseline="0">
              <a:solidFill>
                <a:schemeClr val="bg1"/>
              </a:solidFill>
              <a:latin typeface="Play" panose="020B0000000000000000" pitchFamily="34" charset="0"/>
            </a:rPr>
            <a:t> COMPARATIVO DE VENDA DE BEBIDAS NÃO ALCOÓLICAS</a:t>
          </a:r>
          <a:endParaRPr lang="pt-BR" sz="2400">
            <a:solidFill>
              <a:schemeClr val="bg1"/>
            </a:solidFill>
            <a:latin typeface="Play" panose="020B0000000000000000" pitchFamily="34" charset="0"/>
          </a:endParaRPr>
        </a:p>
      </xdr:txBody>
    </xdr:sp>
    <xdr:clientData/>
  </xdr:twoCellAnchor>
  <xdr:twoCellAnchor editAs="oneCell">
    <xdr:from>
      <xdr:col>1</xdr:col>
      <xdr:colOff>2310957</xdr:colOff>
      <xdr:row>14</xdr:row>
      <xdr:rowOff>2405</xdr:rowOff>
    </xdr:from>
    <xdr:to>
      <xdr:col>2</xdr:col>
      <xdr:colOff>225642</xdr:colOff>
      <xdr:row>16</xdr:row>
      <xdr:rowOff>169333</xdr:rowOff>
    </xdr:to>
    <xdr:pic>
      <xdr:nvPicPr>
        <xdr:cNvPr id="11" name="Imagem 10" descr="Resultado de imagem para coc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8582" y="2469380"/>
          <a:ext cx="1410361" cy="54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2383324</xdr:colOff>
      <xdr:row>7</xdr:row>
      <xdr:rowOff>115421</xdr:rowOff>
    </xdr:from>
    <xdr:to>
      <xdr:col>2</xdr:col>
      <xdr:colOff>73480</xdr:colOff>
      <xdr:row>11</xdr:row>
      <xdr:rowOff>100544</xdr:rowOff>
    </xdr:to>
    <xdr:pic>
      <xdr:nvPicPr>
        <xdr:cNvPr id="12" name="Imagem 11" descr="Resultado de imagem para guarana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3733" b="92691" l="0" r="100000">
                      <a14:foregroundMark x1="12850" y1="56532" x2="78750" y2="42068"/>
                      <a14:foregroundMark x1="76400" y1="84059" x2="11450" y2="81882"/>
                      <a14:foregroundMark x1="89400" y1="68818" x2="21700" y2="67418"/>
                      <a14:foregroundMark x1="58800" y1="58009" x2="28150" y2="33359"/>
                      <a14:foregroundMark x1="20750" y1="75350" x2="20750" y2="39891"/>
                      <a14:foregroundMark x1="57850" y1="57232" x2="83850" y2="493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949" y="1239371"/>
          <a:ext cx="1185832" cy="75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447286</xdr:colOff>
      <xdr:row>12</xdr:row>
      <xdr:rowOff>99917</xdr:rowOff>
    </xdr:from>
    <xdr:to>
      <xdr:col>1</xdr:col>
      <xdr:colOff>1541991</xdr:colOff>
      <xdr:row>18</xdr:row>
      <xdr:rowOff>36341</xdr:rowOff>
    </xdr:to>
    <xdr:pic>
      <xdr:nvPicPr>
        <xdr:cNvPr id="13" name="Imagem 12" descr="Resultado de imagem para red bu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953" b="100000" l="0" r="100000">
                      <a14:foregroundMark x1="15039" y1="68164" x2="18359" y2="72461"/>
                      <a14:foregroundMark x1="26172" y1="69531" x2="30078" y2="68164"/>
                      <a14:foregroundMark x1="40820" y1="65625" x2="45313" y2="66406"/>
                      <a14:foregroundMark x1="56445" y1="67188" x2="55469" y2="58398"/>
                      <a14:foregroundMark x1="71875" y1="71484" x2="70313" y2="65234"/>
                      <a14:foregroundMark x1="84961" y1="70117" x2="84766" y2="62695"/>
                      <a14:foregroundMark x1="89648" y1="66211" x2="89453" y2="58789"/>
                      <a14:backgroundMark x1="27539" y1="66211" x2="25977" y2="662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911" y="2185892"/>
          <a:ext cx="1094705" cy="1079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171450</xdr:rowOff>
        </xdr:from>
        <xdr:to>
          <xdr:col>6</xdr:col>
          <xdr:colOff>1114425</xdr:colOff>
          <xdr:row>8</xdr:row>
          <xdr:rowOff>190500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171450</xdr:rowOff>
        </xdr:from>
        <xdr:to>
          <xdr:col>8</xdr:col>
          <xdr:colOff>1114425</xdr:colOff>
          <xdr:row>8</xdr:row>
          <xdr:rowOff>190500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457200</xdr:colOff>
      <xdr:row>9</xdr:row>
      <xdr:rowOff>71625</xdr:rowOff>
    </xdr:from>
    <xdr:to>
      <xdr:col>11</xdr:col>
      <xdr:colOff>1352550</xdr:colOff>
      <xdr:row>18</xdr:row>
      <xdr:rowOff>9525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159326</xdr:colOff>
      <xdr:row>6</xdr:row>
      <xdr:rowOff>128155</xdr:rowOff>
    </xdr:from>
    <xdr:to>
      <xdr:col>8</xdr:col>
      <xdr:colOff>1103167</xdr:colOff>
      <xdr:row>7</xdr:row>
      <xdr:rowOff>162791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7569776" y="1061605"/>
          <a:ext cx="1181966" cy="2251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2"/>
              </a:solidFill>
              <a:latin typeface="Play" panose="020B0000000000000000" pitchFamily="34" charset="0"/>
            </a:rPr>
            <a:t>ANO 2</a:t>
          </a:r>
        </a:p>
      </xdr:txBody>
    </xdr:sp>
    <xdr:clientData/>
  </xdr:twoCellAnchor>
  <xdr:twoCellAnchor>
    <xdr:from>
      <xdr:col>5</xdr:col>
      <xdr:colOff>171450</xdr:colOff>
      <xdr:row>6</xdr:row>
      <xdr:rowOff>123825</xdr:rowOff>
    </xdr:from>
    <xdr:to>
      <xdr:col>6</xdr:col>
      <xdr:colOff>1115290</xdr:colOff>
      <xdr:row>7</xdr:row>
      <xdr:rowOff>158461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6219825" y="1057275"/>
          <a:ext cx="1181965" cy="2251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1">
                  <a:lumMod val="60000"/>
                  <a:lumOff val="40000"/>
                </a:schemeClr>
              </a:solidFill>
              <a:latin typeface="Play" panose="020B0000000000000000" pitchFamily="34" charset="0"/>
            </a:rPr>
            <a:t>ANO 1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108264</xdr:colOff>
      <xdr:row>12</xdr:row>
      <xdr:rowOff>131811</xdr:rowOff>
    </xdr:from>
    <xdr:to>
      <xdr:col>1</xdr:col>
      <xdr:colOff>1956640</xdr:colOff>
      <xdr:row>17</xdr:row>
      <xdr:rowOff>188384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55889" y="2217786"/>
          <a:ext cx="1848376" cy="1009073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6</xdr:row>
      <xdr:rowOff>179436</xdr:rowOff>
    </xdr:from>
    <xdr:to>
      <xdr:col>2</xdr:col>
      <xdr:colOff>394540</xdr:colOff>
      <xdr:row>12</xdr:row>
      <xdr:rowOff>45509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2089464" y="1112886"/>
          <a:ext cx="1848376" cy="101859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12</xdr:row>
      <xdr:rowOff>141336</xdr:rowOff>
    </xdr:from>
    <xdr:to>
      <xdr:col>2</xdr:col>
      <xdr:colOff>394540</xdr:colOff>
      <xdr:row>18</xdr:row>
      <xdr:rowOff>7409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089464" y="2227311"/>
          <a:ext cx="1848376" cy="1009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108264</xdr:colOff>
      <xdr:row>6</xdr:row>
      <xdr:rowOff>169911</xdr:rowOff>
    </xdr:from>
    <xdr:to>
      <xdr:col>1</xdr:col>
      <xdr:colOff>1956640</xdr:colOff>
      <xdr:row>12</xdr:row>
      <xdr:rowOff>35984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155889" y="1103361"/>
          <a:ext cx="1848376" cy="101859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255277</xdr:colOff>
      <xdr:row>7</xdr:row>
      <xdr:rowOff>77891</xdr:rowOff>
    </xdr:from>
    <xdr:to>
      <xdr:col>1</xdr:col>
      <xdr:colOff>1846791</xdr:colOff>
      <xdr:row>11</xdr:row>
      <xdr:rowOff>102200</xdr:rowOff>
    </xdr:to>
    <xdr:pic>
      <xdr:nvPicPr>
        <xdr:cNvPr id="8" name="Imagem 7" descr="Resultado de imagem para sprite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902" y="1201841"/>
          <a:ext cx="1591514" cy="795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34637</xdr:rowOff>
    </xdr:from>
    <xdr:to>
      <xdr:col>13</xdr:col>
      <xdr:colOff>0</xdr:colOff>
      <xdr:row>4</xdr:row>
      <xdr:rowOff>133350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 rot="10800000" flipV="1">
          <a:off x="0" y="207819"/>
          <a:ext cx="11620500" cy="479713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  <a:latin typeface="Play" panose="020B0000000000000000" pitchFamily="34" charset="0"/>
            </a:rPr>
            <a:t>RESUMO</a:t>
          </a:r>
          <a:r>
            <a:rPr lang="pt-BR" sz="2400" baseline="0">
              <a:solidFill>
                <a:schemeClr val="bg1"/>
              </a:solidFill>
              <a:latin typeface="Play" panose="020B0000000000000000" pitchFamily="34" charset="0"/>
            </a:rPr>
            <a:t> COMPARATIVO DE VENDA DE BEBIDAS NÃO ALCOÓLICAS</a:t>
          </a:r>
          <a:endParaRPr lang="pt-BR" sz="2400">
            <a:solidFill>
              <a:schemeClr val="bg1"/>
            </a:solidFill>
            <a:latin typeface="Play" panose="020B0000000000000000" pitchFamily="34" charset="0"/>
          </a:endParaRPr>
        </a:p>
      </xdr:txBody>
    </xdr:sp>
    <xdr:clientData/>
  </xdr:twoCellAnchor>
  <xdr:twoCellAnchor editAs="oneCell">
    <xdr:from>
      <xdr:col>1</xdr:col>
      <xdr:colOff>2310957</xdr:colOff>
      <xdr:row>14</xdr:row>
      <xdr:rowOff>2405</xdr:rowOff>
    </xdr:from>
    <xdr:to>
      <xdr:col>2</xdr:col>
      <xdr:colOff>225642</xdr:colOff>
      <xdr:row>16</xdr:row>
      <xdr:rowOff>169333</xdr:rowOff>
    </xdr:to>
    <xdr:pic>
      <xdr:nvPicPr>
        <xdr:cNvPr id="11" name="Imagem 10" descr="Resultado de imagem para coc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8582" y="2469380"/>
          <a:ext cx="1410361" cy="54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2383324</xdr:colOff>
      <xdr:row>7</xdr:row>
      <xdr:rowOff>115421</xdr:rowOff>
    </xdr:from>
    <xdr:to>
      <xdr:col>2</xdr:col>
      <xdr:colOff>73480</xdr:colOff>
      <xdr:row>11</xdr:row>
      <xdr:rowOff>100544</xdr:rowOff>
    </xdr:to>
    <xdr:pic>
      <xdr:nvPicPr>
        <xdr:cNvPr id="12" name="Imagem 11" descr="Resultado de imagem para guarana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3733" b="92691" l="0" r="100000">
                      <a14:foregroundMark x1="12850" y1="56532" x2="78750" y2="42068"/>
                      <a14:foregroundMark x1="76400" y1="84059" x2="11450" y2="81882"/>
                      <a14:foregroundMark x1="89400" y1="68818" x2="21700" y2="67418"/>
                      <a14:foregroundMark x1="58800" y1="58009" x2="28150" y2="33359"/>
                      <a14:foregroundMark x1="20750" y1="75350" x2="20750" y2="39891"/>
                      <a14:foregroundMark x1="57850" y1="57232" x2="83850" y2="493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949" y="1239371"/>
          <a:ext cx="1185832" cy="75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447286</xdr:colOff>
      <xdr:row>12</xdr:row>
      <xdr:rowOff>99917</xdr:rowOff>
    </xdr:from>
    <xdr:to>
      <xdr:col>1</xdr:col>
      <xdr:colOff>1541991</xdr:colOff>
      <xdr:row>18</xdr:row>
      <xdr:rowOff>36341</xdr:rowOff>
    </xdr:to>
    <xdr:pic>
      <xdr:nvPicPr>
        <xdr:cNvPr id="13" name="Imagem 12" descr="Resultado de imagem para red bu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953" b="100000" l="0" r="100000">
                      <a14:foregroundMark x1="15039" y1="68164" x2="18359" y2="72461"/>
                      <a14:foregroundMark x1="26172" y1="69531" x2="30078" y2="68164"/>
                      <a14:foregroundMark x1="40820" y1="65625" x2="45313" y2="66406"/>
                      <a14:foregroundMark x1="56445" y1="67188" x2="55469" y2="58398"/>
                      <a14:foregroundMark x1="71875" y1="71484" x2="70313" y2="65234"/>
                      <a14:foregroundMark x1="84961" y1="70117" x2="84766" y2="62695"/>
                      <a14:foregroundMark x1="89648" y1="66211" x2="89453" y2="58789"/>
                      <a14:backgroundMark x1="27539" y1="66211" x2="25977" y2="662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911" y="2185892"/>
          <a:ext cx="1094705" cy="1079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171450</xdr:rowOff>
        </xdr:from>
        <xdr:to>
          <xdr:col>6</xdr:col>
          <xdr:colOff>1114425</xdr:colOff>
          <xdr:row>8</xdr:row>
          <xdr:rowOff>190500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171450</xdr:rowOff>
        </xdr:from>
        <xdr:to>
          <xdr:col>8</xdr:col>
          <xdr:colOff>1114425</xdr:colOff>
          <xdr:row>8</xdr:row>
          <xdr:rowOff>190500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168851</xdr:colOff>
      <xdr:row>6</xdr:row>
      <xdr:rowOff>128155</xdr:rowOff>
    </xdr:from>
    <xdr:to>
      <xdr:col>8</xdr:col>
      <xdr:colOff>1112692</xdr:colOff>
      <xdr:row>7</xdr:row>
      <xdr:rowOff>162791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7579301" y="1061605"/>
          <a:ext cx="1181966" cy="2251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2"/>
              </a:solidFill>
              <a:latin typeface="Play" panose="020B0000000000000000" pitchFamily="34" charset="0"/>
            </a:rPr>
            <a:t>ANO 2</a:t>
          </a:r>
        </a:p>
      </xdr:txBody>
    </xdr:sp>
    <xdr:clientData/>
  </xdr:twoCellAnchor>
  <xdr:twoCellAnchor>
    <xdr:from>
      <xdr:col>5</xdr:col>
      <xdr:colOff>180975</xdr:colOff>
      <xdr:row>6</xdr:row>
      <xdr:rowOff>123825</xdr:rowOff>
    </xdr:from>
    <xdr:to>
      <xdr:col>7</xdr:col>
      <xdr:colOff>865</xdr:colOff>
      <xdr:row>7</xdr:row>
      <xdr:rowOff>158461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6229350" y="1057275"/>
          <a:ext cx="1181965" cy="2251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1">
                  <a:lumMod val="60000"/>
                  <a:lumOff val="40000"/>
                </a:schemeClr>
              </a:solidFill>
              <a:latin typeface="Play" panose="020B0000000000000000" pitchFamily="34" charset="0"/>
            </a:rPr>
            <a:t>ANO 1</a:t>
          </a:r>
        </a:p>
      </xdr:txBody>
    </xdr:sp>
    <xdr:clientData/>
  </xdr:twoCellAnchor>
  <xdr:twoCellAnchor>
    <xdr:from>
      <xdr:col>2</xdr:col>
      <xdr:colOff>457199</xdr:colOff>
      <xdr:row>9</xdr:row>
      <xdr:rowOff>66675</xdr:rowOff>
    </xdr:from>
    <xdr:to>
      <xdr:col>11</xdr:col>
      <xdr:colOff>1371599</xdr:colOff>
      <xdr:row>18</xdr:row>
      <xdr:rowOff>4575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108264</xdr:colOff>
      <xdr:row>12</xdr:row>
      <xdr:rowOff>131811</xdr:rowOff>
    </xdr:from>
    <xdr:to>
      <xdr:col>1</xdr:col>
      <xdr:colOff>1956640</xdr:colOff>
      <xdr:row>17</xdr:row>
      <xdr:rowOff>188384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184464" y="2217786"/>
          <a:ext cx="1848376" cy="1009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6</xdr:row>
      <xdr:rowOff>179436</xdr:rowOff>
    </xdr:from>
    <xdr:to>
      <xdr:col>2</xdr:col>
      <xdr:colOff>394540</xdr:colOff>
      <xdr:row>12</xdr:row>
      <xdr:rowOff>45509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2118039" y="1112886"/>
          <a:ext cx="1848376" cy="101859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12</xdr:row>
      <xdr:rowOff>141336</xdr:rowOff>
    </xdr:from>
    <xdr:to>
      <xdr:col>2</xdr:col>
      <xdr:colOff>394540</xdr:colOff>
      <xdr:row>18</xdr:row>
      <xdr:rowOff>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118039" y="2227311"/>
          <a:ext cx="1848376" cy="1009073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108264</xdr:colOff>
      <xdr:row>6</xdr:row>
      <xdr:rowOff>169911</xdr:rowOff>
    </xdr:from>
    <xdr:to>
      <xdr:col>1</xdr:col>
      <xdr:colOff>1956640</xdr:colOff>
      <xdr:row>12</xdr:row>
      <xdr:rowOff>35984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84464" y="1103361"/>
          <a:ext cx="1848376" cy="101859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255277</xdr:colOff>
      <xdr:row>7</xdr:row>
      <xdr:rowOff>77891</xdr:rowOff>
    </xdr:from>
    <xdr:to>
      <xdr:col>1</xdr:col>
      <xdr:colOff>1846791</xdr:colOff>
      <xdr:row>11</xdr:row>
      <xdr:rowOff>102200</xdr:rowOff>
    </xdr:to>
    <xdr:pic>
      <xdr:nvPicPr>
        <xdr:cNvPr id="10" name="Imagem 9" descr="Resultado de imagem para sprite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7" y="1201841"/>
          <a:ext cx="1591514" cy="795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34637</xdr:rowOff>
    </xdr:from>
    <xdr:to>
      <xdr:col>13</xdr:col>
      <xdr:colOff>0</xdr:colOff>
      <xdr:row>4</xdr:row>
      <xdr:rowOff>133350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 rot="10800000" flipV="1">
          <a:off x="0" y="206087"/>
          <a:ext cx="11610975" cy="479713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  <a:latin typeface="Play" panose="020B0000000000000000" pitchFamily="34" charset="0"/>
            </a:rPr>
            <a:t>RESUMO</a:t>
          </a:r>
          <a:r>
            <a:rPr lang="pt-BR" sz="2400" baseline="0">
              <a:solidFill>
                <a:schemeClr val="bg1"/>
              </a:solidFill>
              <a:latin typeface="Play" panose="020B0000000000000000" pitchFamily="34" charset="0"/>
            </a:rPr>
            <a:t> COMPARATIVO DE VENDA DE BEBIDAS NÃO ALCOÓLICAS</a:t>
          </a:r>
          <a:endParaRPr lang="pt-BR" sz="2400">
            <a:solidFill>
              <a:schemeClr val="bg1"/>
            </a:solidFill>
            <a:latin typeface="Play" panose="020B0000000000000000" pitchFamily="34" charset="0"/>
          </a:endParaRPr>
        </a:p>
      </xdr:txBody>
    </xdr:sp>
    <xdr:clientData/>
  </xdr:twoCellAnchor>
  <xdr:twoCellAnchor editAs="oneCell">
    <xdr:from>
      <xdr:col>1</xdr:col>
      <xdr:colOff>2310957</xdr:colOff>
      <xdr:row>14</xdr:row>
      <xdr:rowOff>2405</xdr:rowOff>
    </xdr:from>
    <xdr:to>
      <xdr:col>2</xdr:col>
      <xdr:colOff>225642</xdr:colOff>
      <xdr:row>16</xdr:row>
      <xdr:rowOff>169333</xdr:rowOff>
    </xdr:to>
    <xdr:pic>
      <xdr:nvPicPr>
        <xdr:cNvPr id="13" name="Imagem 12" descr="Resultado de imagem para coc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157" y="2469380"/>
          <a:ext cx="1410360" cy="54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2383324</xdr:colOff>
      <xdr:row>7</xdr:row>
      <xdr:rowOff>115421</xdr:rowOff>
    </xdr:from>
    <xdr:to>
      <xdr:col>2</xdr:col>
      <xdr:colOff>73480</xdr:colOff>
      <xdr:row>11</xdr:row>
      <xdr:rowOff>100544</xdr:rowOff>
    </xdr:to>
    <xdr:pic>
      <xdr:nvPicPr>
        <xdr:cNvPr id="14" name="Imagem 13" descr="Resultado de imagem para guarana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3733" b="92691" l="0" r="100000">
                      <a14:foregroundMark x1="12850" y1="56532" x2="78750" y2="42068"/>
                      <a14:foregroundMark x1="76400" y1="84059" x2="11450" y2="81882"/>
                      <a14:foregroundMark x1="89400" y1="68818" x2="21700" y2="67418"/>
                      <a14:foregroundMark x1="58800" y1="58009" x2="28150" y2="33359"/>
                      <a14:foregroundMark x1="20750" y1="75350" x2="20750" y2="39891"/>
                      <a14:foregroundMark x1="57850" y1="57232" x2="83850" y2="493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524" y="1239371"/>
          <a:ext cx="1185831" cy="75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447286</xdr:colOff>
      <xdr:row>12</xdr:row>
      <xdr:rowOff>99917</xdr:rowOff>
    </xdr:from>
    <xdr:to>
      <xdr:col>1</xdr:col>
      <xdr:colOff>1541991</xdr:colOff>
      <xdr:row>18</xdr:row>
      <xdr:rowOff>36341</xdr:rowOff>
    </xdr:to>
    <xdr:pic>
      <xdr:nvPicPr>
        <xdr:cNvPr id="15" name="Imagem 14" descr="Resultado de imagem para red bu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953" b="100000" l="0" r="100000">
                      <a14:foregroundMark x1="15039" y1="68164" x2="18359" y2="72461"/>
                      <a14:foregroundMark x1="26172" y1="69531" x2="30078" y2="68164"/>
                      <a14:foregroundMark x1="40820" y1="65625" x2="45313" y2="66406"/>
                      <a14:foregroundMark x1="56445" y1="67188" x2="55469" y2="58398"/>
                      <a14:foregroundMark x1="71875" y1="71484" x2="70313" y2="65234"/>
                      <a14:foregroundMark x1="84961" y1="70117" x2="84766" y2="62695"/>
                      <a14:foregroundMark x1="89648" y1="66211" x2="89453" y2="58789"/>
                      <a14:backgroundMark x1="27539" y1="66211" x2="25977" y2="662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486" y="2185892"/>
          <a:ext cx="1094705" cy="1079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171450</xdr:rowOff>
        </xdr:from>
        <xdr:to>
          <xdr:col>6</xdr:col>
          <xdr:colOff>1114425</xdr:colOff>
          <xdr:row>8</xdr:row>
          <xdr:rowOff>190500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171450</xdr:rowOff>
        </xdr:from>
        <xdr:to>
          <xdr:col>8</xdr:col>
          <xdr:colOff>1114425</xdr:colOff>
          <xdr:row>8</xdr:row>
          <xdr:rowOff>190500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149801</xdr:colOff>
      <xdr:row>6</xdr:row>
      <xdr:rowOff>128155</xdr:rowOff>
    </xdr:from>
    <xdr:to>
      <xdr:col>8</xdr:col>
      <xdr:colOff>1093642</xdr:colOff>
      <xdr:row>7</xdr:row>
      <xdr:rowOff>162791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7560251" y="1061605"/>
          <a:ext cx="1181966" cy="2251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2"/>
              </a:solidFill>
              <a:latin typeface="Play" panose="020B0000000000000000" pitchFamily="34" charset="0"/>
            </a:rPr>
            <a:t>ANO 2</a:t>
          </a:r>
        </a:p>
      </xdr:txBody>
    </xdr:sp>
    <xdr:clientData/>
  </xdr:twoCellAnchor>
  <xdr:twoCellAnchor>
    <xdr:from>
      <xdr:col>5</xdr:col>
      <xdr:colOff>161925</xdr:colOff>
      <xdr:row>6</xdr:row>
      <xdr:rowOff>123825</xdr:rowOff>
    </xdr:from>
    <xdr:to>
      <xdr:col>6</xdr:col>
      <xdr:colOff>1105765</xdr:colOff>
      <xdr:row>7</xdr:row>
      <xdr:rowOff>158461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6210300" y="1057275"/>
          <a:ext cx="1181965" cy="2251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1">
                  <a:lumMod val="60000"/>
                  <a:lumOff val="40000"/>
                </a:schemeClr>
              </a:solidFill>
              <a:latin typeface="Play" panose="020B0000000000000000" pitchFamily="34" charset="0"/>
            </a:rPr>
            <a:t>ANO 1</a:t>
          </a:r>
        </a:p>
      </xdr:txBody>
    </xdr:sp>
    <xdr:clientData/>
  </xdr:twoCellAnchor>
  <xdr:twoCellAnchor>
    <xdr:from>
      <xdr:col>2</xdr:col>
      <xdr:colOff>466725</xdr:colOff>
      <xdr:row>9</xdr:row>
      <xdr:rowOff>66675</xdr:rowOff>
    </xdr:from>
    <xdr:to>
      <xdr:col>11</xdr:col>
      <xdr:colOff>1362075</xdr:colOff>
      <xdr:row>18</xdr:row>
      <xdr:rowOff>4575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5"/>
  <sheetViews>
    <sheetView showGridLines="0" zoomScale="80" zoomScaleNormal="80" workbookViewId="0"/>
  </sheetViews>
  <sheetFormatPr defaultRowHeight="15"/>
  <cols>
    <col min="1" max="1" width="2" style="16" customWidth="1"/>
    <col min="2" max="15" width="12" style="15" customWidth="1"/>
    <col min="16" max="16" width="12" style="38" customWidth="1"/>
    <col min="17" max="16384" width="9.140625" style="16"/>
  </cols>
  <sheetData>
    <row r="1" spans="1:15" ht="11.25" customHeight="1">
      <c r="O1" s="16"/>
    </row>
    <row r="2" spans="1:15" ht="15" customHeight="1">
      <c r="B2" s="17">
        <v>2017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9" t="s">
        <v>15</v>
      </c>
      <c r="O2" s="16"/>
    </row>
    <row r="3" spans="1:15" ht="15" customHeight="1">
      <c r="B3" s="21" t="s">
        <v>0</v>
      </c>
      <c r="C3" s="22">
        <v>17967</v>
      </c>
      <c r="D3" s="22">
        <v>7626</v>
      </c>
      <c r="E3" s="22">
        <v>14684</v>
      </c>
      <c r="F3" s="22">
        <v>3619</v>
      </c>
      <c r="G3" s="22">
        <v>8343</v>
      </c>
      <c r="H3" s="22">
        <v>24630</v>
      </c>
      <c r="I3" s="22">
        <v>23368</v>
      </c>
      <c r="J3" s="22">
        <v>27359</v>
      </c>
      <c r="K3" s="22">
        <v>8136</v>
      </c>
      <c r="L3" s="22">
        <v>11074</v>
      </c>
      <c r="M3" s="22">
        <v>21548</v>
      </c>
      <c r="N3" s="23">
        <v>16812</v>
      </c>
      <c r="O3" s="16"/>
    </row>
    <row r="4" spans="1:15" ht="15" customHeight="1">
      <c r="B4" s="21" t="s">
        <v>1</v>
      </c>
      <c r="C4" s="22">
        <v>4410</v>
      </c>
      <c r="D4" s="22">
        <v>6653</v>
      </c>
      <c r="E4" s="22">
        <v>9204</v>
      </c>
      <c r="F4" s="22">
        <v>17062</v>
      </c>
      <c r="G4" s="22">
        <v>1412</v>
      </c>
      <c r="H4" s="22">
        <v>10904</v>
      </c>
      <c r="I4" s="22">
        <v>26600</v>
      </c>
      <c r="J4" s="22">
        <v>20778</v>
      </c>
      <c r="K4" s="22">
        <v>11634</v>
      </c>
      <c r="L4" s="22">
        <v>3387</v>
      </c>
      <c r="M4" s="22">
        <v>5745</v>
      </c>
      <c r="N4" s="23">
        <v>25988</v>
      </c>
      <c r="O4" s="16"/>
    </row>
    <row r="5" spans="1:15" ht="15" customHeight="1">
      <c r="B5" s="21" t="s">
        <v>3</v>
      </c>
      <c r="C5" s="22">
        <v>15399</v>
      </c>
      <c r="D5" s="22">
        <v>21385</v>
      </c>
      <c r="E5" s="22">
        <v>11105</v>
      </c>
      <c r="F5" s="22">
        <v>19493</v>
      </c>
      <c r="G5" s="22">
        <v>21894</v>
      </c>
      <c r="H5" s="22">
        <v>7527</v>
      </c>
      <c r="I5" s="22">
        <v>21790</v>
      </c>
      <c r="J5" s="22">
        <v>13614</v>
      </c>
      <c r="K5" s="22">
        <v>20555</v>
      </c>
      <c r="L5" s="22">
        <v>19554</v>
      </c>
      <c r="M5" s="22">
        <v>23938</v>
      </c>
      <c r="N5" s="23">
        <v>8267</v>
      </c>
      <c r="O5" s="16"/>
    </row>
    <row r="6" spans="1:15" ht="15" customHeight="1">
      <c r="B6" s="21" t="s">
        <v>2</v>
      </c>
      <c r="C6" s="22">
        <v>23276</v>
      </c>
      <c r="D6" s="22">
        <v>1531</v>
      </c>
      <c r="E6" s="22">
        <v>20112</v>
      </c>
      <c r="F6" s="22">
        <v>10757</v>
      </c>
      <c r="G6" s="22">
        <v>2073</v>
      </c>
      <c r="H6" s="22">
        <v>3016</v>
      </c>
      <c r="I6" s="22">
        <v>3815</v>
      </c>
      <c r="J6" s="22">
        <v>15674</v>
      </c>
      <c r="K6" s="22">
        <v>27025</v>
      </c>
      <c r="L6" s="22">
        <v>9656</v>
      </c>
      <c r="M6" s="22">
        <v>5001</v>
      </c>
      <c r="N6" s="23">
        <v>26001</v>
      </c>
      <c r="O6" s="16"/>
    </row>
    <row r="7" spans="1:15" ht="15" customHeight="1">
      <c r="B7" s="21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4"/>
      <c r="O7" s="16"/>
    </row>
    <row r="8" spans="1:15" ht="15" customHeight="1">
      <c r="B8" s="25">
        <v>2018</v>
      </c>
      <c r="C8" s="14" t="s">
        <v>4</v>
      </c>
      <c r="D8" s="14" t="s">
        <v>5</v>
      </c>
      <c r="E8" s="14" t="s">
        <v>6</v>
      </c>
      <c r="F8" s="14" t="s">
        <v>7</v>
      </c>
      <c r="G8" s="14" t="s">
        <v>8</v>
      </c>
      <c r="H8" s="14" t="s">
        <v>9</v>
      </c>
      <c r="I8" s="14" t="s">
        <v>10</v>
      </c>
      <c r="J8" s="14" t="s">
        <v>11</v>
      </c>
      <c r="K8" s="14" t="s">
        <v>12</v>
      </c>
      <c r="L8" s="14" t="s">
        <v>13</v>
      </c>
      <c r="M8" s="14" t="s">
        <v>14</v>
      </c>
      <c r="N8" s="26" t="s">
        <v>15</v>
      </c>
      <c r="O8" s="16"/>
    </row>
    <row r="9" spans="1:15" ht="15" customHeight="1">
      <c r="B9" s="21" t="s">
        <v>0</v>
      </c>
      <c r="C9" s="22">
        <v>5951</v>
      </c>
      <c r="D9" s="22">
        <v>5575</v>
      </c>
      <c r="E9" s="22">
        <v>4179</v>
      </c>
      <c r="F9" s="22">
        <v>9616</v>
      </c>
      <c r="G9" s="22">
        <v>10217</v>
      </c>
      <c r="H9" s="22">
        <v>22618</v>
      </c>
      <c r="I9" s="22">
        <v>27412</v>
      </c>
      <c r="J9" s="22">
        <v>7798</v>
      </c>
      <c r="K9" s="22">
        <v>19580</v>
      </c>
      <c r="L9" s="22">
        <v>2366</v>
      </c>
      <c r="M9" s="22">
        <v>9074</v>
      </c>
      <c r="N9" s="23">
        <v>4573</v>
      </c>
      <c r="O9" s="16"/>
    </row>
    <row r="10" spans="1:15" ht="15" customHeight="1">
      <c r="B10" s="21" t="s">
        <v>1</v>
      </c>
      <c r="C10" s="22">
        <v>6349</v>
      </c>
      <c r="D10" s="22">
        <v>4199</v>
      </c>
      <c r="E10" s="22">
        <v>3729</v>
      </c>
      <c r="F10" s="22">
        <v>15505</v>
      </c>
      <c r="G10" s="22">
        <v>19670</v>
      </c>
      <c r="H10" s="22">
        <v>16121</v>
      </c>
      <c r="I10" s="22">
        <v>7058</v>
      </c>
      <c r="J10" s="22">
        <v>16925</v>
      </c>
      <c r="K10" s="22">
        <v>23929</v>
      </c>
      <c r="L10" s="22">
        <v>13913</v>
      </c>
      <c r="M10" s="22">
        <v>3544</v>
      </c>
      <c r="N10" s="23">
        <v>2430</v>
      </c>
      <c r="O10" s="16"/>
    </row>
    <row r="11" spans="1:15" ht="15" customHeight="1">
      <c r="B11" s="21" t="s">
        <v>3</v>
      </c>
      <c r="C11" s="22">
        <v>26479</v>
      </c>
      <c r="D11" s="22">
        <v>12800</v>
      </c>
      <c r="E11" s="22">
        <v>6888</v>
      </c>
      <c r="F11" s="22">
        <v>27967</v>
      </c>
      <c r="G11" s="22">
        <v>5266</v>
      </c>
      <c r="H11" s="22">
        <v>21352</v>
      </c>
      <c r="I11" s="22">
        <v>27302</v>
      </c>
      <c r="J11" s="22">
        <v>16229</v>
      </c>
      <c r="K11" s="22">
        <v>12227</v>
      </c>
      <c r="L11" s="22">
        <v>9060</v>
      </c>
      <c r="M11" s="22">
        <v>16734</v>
      </c>
      <c r="N11" s="23">
        <v>4845</v>
      </c>
      <c r="O11" s="16"/>
    </row>
    <row r="12" spans="1:15" ht="15" customHeight="1">
      <c r="B12" s="21" t="s">
        <v>2</v>
      </c>
      <c r="C12" s="22">
        <v>29703</v>
      </c>
      <c r="D12" s="22">
        <v>26882</v>
      </c>
      <c r="E12" s="22">
        <v>16093</v>
      </c>
      <c r="F12" s="22">
        <v>20072</v>
      </c>
      <c r="G12" s="22">
        <v>16900</v>
      </c>
      <c r="H12" s="22">
        <v>18906</v>
      </c>
      <c r="I12" s="22">
        <v>8243</v>
      </c>
      <c r="J12" s="22">
        <v>29649</v>
      </c>
      <c r="K12" s="22">
        <v>19394</v>
      </c>
      <c r="L12" s="22">
        <v>1476</v>
      </c>
      <c r="M12" s="22">
        <v>1063</v>
      </c>
      <c r="N12" s="23">
        <v>3737</v>
      </c>
      <c r="O12" s="16"/>
    </row>
    <row r="13" spans="1:15" ht="15" customHeight="1">
      <c r="B13" s="21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4"/>
      <c r="O13" s="16"/>
    </row>
    <row r="14" spans="1:15" ht="15" customHeight="1">
      <c r="B14" s="25">
        <v>2019</v>
      </c>
      <c r="C14" s="14" t="s">
        <v>4</v>
      </c>
      <c r="D14" s="14" t="s">
        <v>5</v>
      </c>
      <c r="E14" s="14" t="s">
        <v>6</v>
      </c>
      <c r="F14" s="14" t="s">
        <v>7</v>
      </c>
      <c r="G14" s="14" t="s">
        <v>8</v>
      </c>
      <c r="H14" s="14" t="s">
        <v>9</v>
      </c>
      <c r="I14" s="14" t="s">
        <v>10</v>
      </c>
      <c r="J14" s="14" t="s">
        <v>11</v>
      </c>
      <c r="K14" s="14" t="s">
        <v>12</v>
      </c>
      <c r="L14" s="14" t="s">
        <v>13</v>
      </c>
      <c r="M14" s="14" t="s">
        <v>14</v>
      </c>
      <c r="N14" s="26" t="s">
        <v>15</v>
      </c>
      <c r="O14" s="16"/>
    </row>
    <row r="15" spans="1:15" ht="15" customHeight="1">
      <c r="B15" s="21" t="s">
        <v>0</v>
      </c>
      <c r="C15" s="22">
        <v>23403</v>
      </c>
      <c r="D15" s="22">
        <v>13212</v>
      </c>
      <c r="E15" s="22">
        <v>21386</v>
      </c>
      <c r="F15" s="22">
        <v>10947</v>
      </c>
      <c r="G15" s="22">
        <v>27753</v>
      </c>
      <c r="H15" s="22">
        <v>27555</v>
      </c>
      <c r="I15" s="22">
        <v>10435</v>
      </c>
      <c r="J15" s="22">
        <v>21384</v>
      </c>
      <c r="K15" s="22">
        <v>18634</v>
      </c>
      <c r="L15" s="22">
        <v>20452</v>
      </c>
      <c r="M15" s="22">
        <v>13318</v>
      </c>
      <c r="N15" s="23">
        <v>26916</v>
      </c>
      <c r="O15" s="16"/>
    </row>
    <row r="16" spans="1:15" ht="15" customHeight="1">
      <c r="A16" s="31"/>
      <c r="B16" s="25" t="s">
        <v>1</v>
      </c>
      <c r="C16" s="32">
        <v>5962</v>
      </c>
      <c r="D16" s="32">
        <v>27690</v>
      </c>
      <c r="E16" s="32">
        <v>13355</v>
      </c>
      <c r="F16" s="32">
        <v>5593</v>
      </c>
      <c r="G16" s="32">
        <v>19303</v>
      </c>
      <c r="H16" s="32">
        <v>1680</v>
      </c>
      <c r="I16" s="32">
        <v>11459</v>
      </c>
      <c r="J16" s="32">
        <v>7325</v>
      </c>
      <c r="K16" s="32">
        <v>16360</v>
      </c>
      <c r="L16" s="32">
        <v>24893</v>
      </c>
      <c r="M16" s="32">
        <v>7527</v>
      </c>
      <c r="N16" s="33">
        <v>12998</v>
      </c>
      <c r="O16" s="31"/>
    </row>
    <row r="17" spans="1:15" ht="15" customHeight="1">
      <c r="A17" s="31"/>
      <c r="B17" s="25" t="s">
        <v>3</v>
      </c>
      <c r="C17" s="32">
        <v>10441</v>
      </c>
      <c r="D17" s="32">
        <v>13107</v>
      </c>
      <c r="E17" s="32">
        <v>12384</v>
      </c>
      <c r="F17" s="32">
        <v>29955</v>
      </c>
      <c r="G17" s="32">
        <v>15951</v>
      </c>
      <c r="H17" s="32">
        <v>15482</v>
      </c>
      <c r="I17" s="32">
        <v>29815</v>
      </c>
      <c r="J17" s="32">
        <v>10909</v>
      </c>
      <c r="K17" s="32">
        <v>1939</v>
      </c>
      <c r="L17" s="32">
        <v>28503</v>
      </c>
      <c r="M17" s="32">
        <v>16042</v>
      </c>
      <c r="N17" s="33">
        <v>11249</v>
      </c>
      <c r="O17" s="31"/>
    </row>
    <row r="18" spans="1:15" ht="15" customHeight="1">
      <c r="A18" s="31"/>
      <c r="B18" s="34" t="s">
        <v>2</v>
      </c>
      <c r="C18" s="35">
        <v>19234</v>
      </c>
      <c r="D18" s="35">
        <v>27202</v>
      </c>
      <c r="E18" s="35">
        <v>5903</v>
      </c>
      <c r="F18" s="35">
        <v>8776</v>
      </c>
      <c r="G18" s="35">
        <v>3305</v>
      </c>
      <c r="H18" s="35">
        <v>25252</v>
      </c>
      <c r="I18" s="35">
        <v>28926</v>
      </c>
      <c r="J18" s="35">
        <v>24295</v>
      </c>
      <c r="K18" s="35">
        <v>17704</v>
      </c>
      <c r="L18" s="35">
        <v>13869</v>
      </c>
      <c r="M18" s="35">
        <v>18686</v>
      </c>
      <c r="N18" s="36">
        <v>22093</v>
      </c>
      <c r="O18" s="31"/>
    </row>
    <row r="19" spans="1:15" ht="15" customHeight="1">
      <c r="A19" s="31"/>
      <c r="B19" s="13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ht="15" customHeight="1">
      <c r="B20" s="39" t="s">
        <v>19</v>
      </c>
      <c r="C20" s="40"/>
      <c r="D20" s="40"/>
      <c r="E20" s="40"/>
      <c r="F20" s="40"/>
      <c r="G20" s="40"/>
      <c r="H20" s="38" t="s">
        <v>27</v>
      </c>
      <c r="I20" s="38"/>
      <c r="J20" s="38"/>
      <c r="K20" s="38"/>
      <c r="L20" s="38"/>
      <c r="M20" s="38"/>
      <c r="N20" s="38"/>
    </row>
    <row r="21" spans="1:15" ht="15" customHeight="1">
      <c r="H21" s="38"/>
      <c r="I21" s="38"/>
      <c r="J21" s="38"/>
      <c r="K21" s="38"/>
      <c r="L21" s="38"/>
      <c r="M21" s="38"/>
      <c r="N21" s="38"/>
    </row>
    <row r="22" spans="1:15" ht="15" customHeight="1">
      <c r="B22" s="16"/>
      <c r="C22" s="16"/>
      <c r="D22" s="47" t="s">
        <v>20</v>
      </c>
      <c r="E22" s="38"/>
      <c r="F22" s="47" t="s">
        <v>21</v>
      </c>
      <c r="G22" s="38"/>
      <c r="H22" s="38"/>
      <c r="I22" s="38"/>
      <c r="J22" s="38"/>
      <c r="K22" s="38"/>
      <c r="L22" s="38"/>
      <c r="M22" s="38"/>
      <c r="N22" s="38"/>
    </row>
    <row r="23" spans="1:15" ht="15" customHeight="1">
      <c r="B23" s="47" t="s">
        <v>22</v>
      </c>
      <c r="C23" s="16"/>
      <c r="D23" s="38" t="s">
        <v>0</v>
      </c>
      <c r="E23" s="38"/>
      <c r="F23" s="38" t="s">
        <v>0</v>
      </c>
      <c r="G23" s="38"/>
      <c r="H23" s="16"/>
      <c r="I23" s="16"/>
      <c r="J23" s="16"/>
      <c r="K23" s="38"/>
      <c r="L23" s="38"/>
      <c r="M23" s="38"/>
      <c r="N23" s="38"/>
    </row>
    <row r="24" spans="1:15" ht="15" customHeight="1">
      <c r="B24" s="38">
        <v>2017</v>
      </c>
      <c r="C24" s="16"/>
      <c r="D24" s="38" t="s">
        <v>1</v>
      </c>
      <c r="E24" s="38"/>
      <c r="F24" s="38" t="s">
        <v>1</v>
      </c>
      <c r="G24" s="38"/>
      <c r="H24" s="16"/>
      <c r="I24" s="16"/>
      <c r="J24" s="16"/>
      <c r="K24" s="38"/>
      <c r="L24" s="38"/>
      <c r="M24" s="38"/>
      <c r="N24" s="38"/>
    </row>
    <row r="25" spans="1:15" ht="15" customHeight="1">
      <c r="B25" s="38">
        <v>2018</v>
      </c>
      <c r="C25" s="16"/>
      <c r="D25" s="38" t="s">
        <v>3</v>
      </c>
      <c r="E25" s="38"/>
      <c r="F25" s="38" t="s">
        <v>3</v>
      </c>
      <c r="G25" s="38"/>
      <c r="H25" s="16"/>
      <c r="I25" s="16"/>
      <c r="J25" s="16"/>
      <c r="K25" s="38"/>
      <c r="L25" s="38"/>
      <c r="M25" s="38"/>
      <c r="N25" s="38"/>
    </row>
    <row r="26" spans="1:15" ht="15" customHeight="1">
      <c r="B26" s="38">
        <v>2019</v>
      </c>
      <c r="C26" s="16"/>
      <c r="D26" s="38" t="s">
        <v>2</v>
      </c>
      <c r="E26" s="38"/>
      <c r="F26" s="38" t="s">
        <v>2</v>
      </c>
      <c r="G26" s="38"/>
      <c r="H26" s="16"/>
      <c r="I26" s="16"/>
      <c r="J26" s="16"/>
      <c r="K26" s="38"/>
      <c r="L26" s="38"/>
      <c r="M26" s="38"/>
      <c r="N26" s="38"/>
    </row>
    <row r="27" spans="1:15" ht="15" customHeight="1">
      <c r="B27" s="38">
        <v>3</v>
      </c>
      <c r="C27" s="16"/>
      <c r="D27" s="38">
        <v>1</v>
      </c>
      <c r="E27" s="38"/>
      <c r="F27" s="38">
        <v>4</v>
      </c>
      <c r="G27" s="38"/>
      <c r="H27" s="16"/>
      <c r="I27" s="16"/>
      <c r="J27" s="16"/>
      <c r="K27" s="38"/>
      <c r="L27" s="38"/>
      <c r="M27" s="38"/>
      <c r="N27" s="38"/>
    </row>
    <row r="28" spans="1:15" ht="15" customHeight="1">
      <c r="B28" s="42">
        <f>INDEX(B24:B26,B27)</f>
        <v>2019</v>
      </c>
      <c r="C28" s="16"/>
      <c r="D28" s="41" t="str">
        <f>INDEX(D23:D26,D27)</f>
        <v>Sprite</v>
      </c>
      <c r="E28" s="38"/>
      <c r="F28" s="43" t="str">
        <f>INDEX(F23:F26,F27)</f>
        <v>Pepsi</v>
      </c>
      <c r="G28" s="38"/>
      <c r="H28" s="16"/>
      <c r="I28" s="16"/>
      <c r="J28" s="16"/>
      <c r="K28" s="38"/>
      <c r="L28" s="38"/>
      <c r="M28" s="38"/>
      <c r="N28" s="38"/>
    </row>
    <row r="29" spans="1:15" ht="15" customHeight="1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</row>
    <row r="30" spans="1:15" ht="15" customHeight="1"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5" ht="15" customHeight="1">
      <c r="B31" s="44">
        <f>B28</f>
        <v>2019</v>
      </c>
      <c r="C31" s="15" t="s">
        <v>4</v>
      </c>
      <c r="D31" s="15" t="s">
        <v>5</v>
      </c>
      <c r="E31" s="15" t="s">
        <v>6</v>
      </c>
      <c r="F31" s="15" t="s">
        <v>7</v>
      </c>
      <c r="G31" s="15" t="s">
        <v>8</v>
      </c>
      <c r="H31" s="15" t="s">
        <v>9</v>
      </c>
      <c r="I31" s="15" t="s">
        <v>10</v>
      </c>
      <c r="J31" s="15" t="s">
        <v>11</v>
      </c>
      <c r="K31" s="15" t="s">
        <v>12</v>
      </c>
      <c r="L31" s="15" t="s">
        <v>13</v>
      </c>
      <c r="M31" s="15" t="s">
        <v>14</v>
      </c>
      <c r="N31" s="15" t="s">
        <v>15</v>
      </c>
    </row>
    <row r="32" spans="1:15" ht="15" customHeight="1">
      <c r="B32" s="45" t="str">
        <f>D28</f>
        <v>Sprite</v>
      </c>
      <c r="C32" s="32">
        <f>IF(AND($B$31=$B$2,$B$32=$B$3),C3,IF(AND($B$31=$B$2,$B$32=$B$4),C4,IF(AND($B$31=$B$2,$B$32=$B$5),C5,IF(AND($B$31=$B$2,$B$32=$B$6),C6,IF(AND($B$31=$B$8,$B$32=$B$9),C9,IF(AND($B$31=$B$8,$B$32=$B$10),C10,IF(AND($B$31=$B$8,$B$32=$B$11),C11,IF(AND($B$31=$B$8,$B$32=$B$12),C12,IF(AND($B$31=$B$14,$B$32=$B$15),C15,IF(AND($B$31=$B$14,$B$32=$B$16),C16,IF(AND($B$31=$B$14,$B$32=$B$17),C17,IF(AND($B$31=$B$14,$B$32=$B$18),C18))))))))))))</f>
        <v>23403</v>
      </c>
      <c r="D32" s="32">
        <f t="shared" ref="D32:N32" si="0">IF(AND($B$31=$B$2,$B$32=$B$3),D3,IF(AND($B$31=$B$2,$B$32=$B$4),D4,IF(AND($B$31=$B$2,$B$32=$B$5),D5,IF(AND($B$31=$B$2,$B$32=$B$6),D6,IF(AND($B$31=$B$8,$B$32=$B$9),D9,IF(AND($B$31=$B$8,$B$32=$B$10),D10,IF(AND($B$31=$B$8,$B$32=$B$11),D11,IF(AND($B$31=$B$8,$B$32=$B$12),D12,IF(AND($B$31=$B$14,$B$32=$B$15),D15,IF(AND($B$31=$B$14,$B$32=$B$16),D16,IF(AND($B$31=$B$14,$B$32=$B$17),D17,IF(AND($B$31=$B$14,$B$32=$B$18),D18))))))))))))</f>
        <v>13212</v>
      </c>
      <c r="E32" s="32">
        <f t="shared" si="0"/>
        <v>21386</v>
      </c>
      <c r="F32" s="32">
        <f t="shared" si="0"/>
        <v>10947</v>
      </c>
      <c r="G32" s="32">
        <f t="shared" si="0"/>
        <v>27753</v>
      </c>
      <c r="H32" s="32">
        <f t="shared" si="0"/>
        <v>27555</v>
      </c>
      <c r="I32" s="32">
        <f t="shared" si="0"/>
        <v>10435</v>
      </c>
      <c r="J32" s="32">
        <f t="shared" si="0"/>
        <v>21384</v>
      </c>
      <c r="K32" s="32">
        <f t="shared" si="0"/>
        <v>18634</v>
      </c>
      <c r="L32" s="32">
        <f t="shared" si="0"/>
        <v>20452</v>
      </c>
      <c r="M32" s="32">
        <f t="shared" si="0"/>
        <v>13318</v>
      </c>
      <c r="N32" s="32">
        <f t="shared" si="0"/>
        <v>26916</v>
      </c>
    </row>
    <row r="33" spans="2:14" ht="15" customHeight="1">
      <c r="B33" s="46" t="str">
        <f>F28</f>
        <v>Pepsi</v>
      </c>
      <c r="C33" s="32">
        <f>IF(AND($B$31=$B$2,$B$33=$B$3),C3,IF(AND($B$31=$B$2,$B$33=$B$4),C4,IF(AND($B$31=$B$2,$B$33=$B$5),C5,IF(AND($B$31=$B$2,$B$33=$B$6),C6,IF(AND($B$31=$B$8,$B$33=$B$9),C9,IF(AND($B$31=$B$8,$B$33=$B$10),C10,IF(AND($B$31=$B$8,$B$33=$B$11),C11,IF(AND($B$31=$B$8,$B$33=$B$12),C12,IF(AND($B$31=$B$14,$B$33=$B$15),C15,IF(AND($B$31=$B$14,$B$33=$B$16),C16,IF(AND($B$31=$B$14,$B$33=$B$17),C17,IF(AND($B$31=$B$14,$B$33=$B$18),C18))))))))))))</f>
        <v>19234</v>
      </c>
      <c r="D33" s="32">
        <f t="shared" ref="D33:N33" si="1">IF(AND($B$31=$B$2,$B$33=$B$3),D3,IF(AND($B$31=$B$2,$B$33=$B$4),D4,IF(AND($B$31=$B$2,$B$33=$B$5),D5,IF(AND($B$31=$B$2,$B$33=$B$6),D6,IF(AND($B$31=$B$8,$B$33=$B$9),D9,IF(AND($B$31=$B$8,$B$33=$B$10),D10,IF(AND($B$31=$B$8,$B$33=$B$11),D11,IF(AND($B$31=$B$8,$B$33=$B$12),D12,IF(AND($B$31=$B$14,$B$33=$B$15),D15,IF(AND($B$31=$B$14,$B$33=$B$16),D16,IF(AND($B$31=$B$14,$B$33=$B$17),D17,IF(AND($B$31=$B$14,$B$33=$B$18),D18))))))))))))</f>
        <v>27202</v>
      </c>
      <c r="E33" s="32">
        <f t="shared" si="1"/>
        <v>5903</v>
      </c>
      <c r="F33" s="32">
        <f t="shared" si="1"/>
        <v>8776</v>
      </c>
      <c r="G33" s="32">
        <f t="shared" si="1"/>
        <v>3305</v>
      </c>
      <c r="H33" s="32">
        <f t="shared" si="1"/>
        <v>25252</v>
      </c>
      <c r="I33" s="32">
        <f t="shared" si="1"/>
        <v>28926</v>
      </c>
      <c r="J33" s="32">
        <f t="shared" si="1"/>
        <v>24295</v>
      </c>
      <c r="K33" s="32">
        <f t="shared" si="1"/>
        <v>17704</v>
      </c>
      <c r="L33" s="32">
        <f t="shared" si="1"/>
        <v>13869</v>
      </c>
      <c r="M33" s="32">
        <f t="shared" si="1"/>
        <v>18686</v>
      </c>
      <c r="N33" s="32">
        <f t="shared" si="1"/>
        <v>22093</v>
      </c>
    </row>
    <row r="34" spans="2:14" ht="15" customHeight="1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</row>
    <row r="35" spans="2:14" ht="15" customHeight="1">
      <c r="B35" s="39" t="s">
        <v>23</v>
      </c>
      <c r="C35" s="40"/>
      <c r="D35" s="40"/>
      <c r="E35" s="40"/>
      <c r="F35" s="40"/>
      <c r="G35" s="40"/>
      <c r="H35" s="38" t="s">
        <v>28</v>
      </c>
      <c r="I35" s="38"/>
      <c r="J35" s="38"/>
      <c r="K35" s="38"/>
      <c r="L35" s="38"/>
      <c r="M35" s="38"/>
      <c r="N35" s="38"/>
    </row>
    <row r="36" spans="2:14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</row>
    <row r="37" spans="2:14">
      <c r="B37" s="48" t="s">
        <v>24</v>
      </c>
      <c r="C37" s="16"/>
      <c r="D37" s="48" t="s">
        <v>25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2:14">
      <c r="B38" s="38">
        <v>2017</v>
      </c>
      <c r="C38" s="38"/>
      <c r="D38" s="38">
        <v>2017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2:14">
      <c r="B39" s="38">
        <v>2018</v>
      </c>
      <c r="C39" s="38"/>
      <c r="D39" s="38">
        <v>2018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2:14">
      <c r="B40" s="38">
        <v>2019</v>
      </c>
      <c r="C40" s="38"/>
      <c r="D40" s="38">
        <v>2019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2:14">
      <c r="B41" s="38">
        <v>2</v>
      </c>
      <c r="C41" s="38"/>
      <c r="D41" s="38">
        <v>3</v>
      </c>
    </row>
    <row r="42" spans="2:14">
      <c r="B42" s="42">
        <f>INDEX(B38:B40,B41)</f>
        <v>2018</v>
      </c>
      <c r="D42" s="41">
        <f>INDEX(D38:D40,D41)</f>
        <v>2019</v>
      </c>
    </row>
    <row r="44" spans="2:14">
      <c r="B44" s="15" t="s">
        <v>0</v>
      </c>
      <c r="C44" s="15" t="s">
        <v>4</v>
      </c>
      <c r="D44" s="15" t="s">
        <v>5</v>
      </c>
      <c r="E44" s="15" t="s">
        <v>6</v>
      </c>
      <c r="F44" s="15" t="s">
        <v>7</v>
      </c>
      <c r="G44" s="15" t="s">
        <v>8</v>
      </c>
      <c r="H44" s="15" t="s">
        <v>9</v>
      </c>
      <c r="I44" s="15" t="s">
        <v>10</v>
      </c>
      <c r="J44" s="15" t="s">
        <v>11</v>
      </c>
      <c r="K44" s="15" t="s">
        <v>12</v>
      </c>
      <c r="L44" s="15" t="s">
        <v>13</v>
      </c>
      <c r="M44" s="15" t="s">
        <v>14</v>
      </c>
      <c r="N44" s="15" t="s">
        <v>15</v>
      </c>
    </row>
    <row r="45" spans="2:14">
      <c r="B45" s="44">
        <f>B42</f>
        <v>2018</v>
      </c>
      <c r="C45" s="32">
        <f>IF($B$45=$B$2,C3,IF($B$45=$B$8,C9,IF($B$45=$B$14,C15)))</f>
        <v>5951</v>
      </c>
      <c r="D45" s="32">
        <f t="shared" ref="D45:N45" si="2">IF($B$45=$B$2,D3,IF($B$45=$B$8,D9,IF($B$45=$B$14,D15)))</f>
        <v>5575</v>
      </c>
      <c r="E45" s="32">
        <f t="shared" si="2"/>
        <v>4179</v>
      </c>
      <c r="F45" s="32">
        <f t="shared" si="2"/>
        <v>9616</v>
      </c>
      <c r="G45" s="32">
        <f t="shared" si="2"/>
        <v>10217</v>
      </c>
      <c r="H45" s="32">
        <f t="shared" si="2"/>
        <v>22618</v>
      </c>
      <c r="I45" s="32">
        <f t="shared" si="2"/>
        <v>27412</v>
      </c>
      <c r="J45" s="32">
        <f t="shared" si="2"/>
        <v>7798</v>
      </c>
      <c r="K45" s="32">
        <f t="shared" si="2"/>
        <v>19580</v>
      </c>
      <c r="L45" s="32">
        <f t="shared" si="2"/>
        <v>2366</v>
      </c>
      <c r="M45" s="32">
        <f t="shared" si="2"/>
        <v>9074</v>
      </c>
      <c r="N45" s="32">
        <f t="shared" si="2"/>
        <v>4573</v>
      </c>
    </row>
    <row r="46" spans="2:14">
      <c r="B46" s="45">
        <f>D42</f>
        <v>2019</v>
      </c>
      <c r="C46" s="32">
        <f>IF($B$46=$B$2,C3,IF($B$46=$B$8,C9,IF($B$46=$B$14,C15)))</f>
        <v>23403</v>
      </c>
      <c r="D46" s="32">
        <f t="shared" ref="D46:N46" si="3">IF($B$46=$B$2,D3,IF($B$46=$B$8,D9,IF($B$46=$B$14,D15)))</f>
        <v>13212</v>
      </c>
      <c r="E46" s="32">
        <f t="shared" si="3"/>
        <v>21386</v>
      </c>
      <c r="F46" s="32">
        <f t="shared" si="3"/>
        <v>10947</v>
      </c>
      <c r="G46" s="32">
        <f t="shared" si="3"/>
        <v>27753</v>
      </c>
      <c r="H46" s="32">
        <f t="shared" si="3"/>
        <v>27555</v>
      </c>
      <c r="I46" s="32">
        <f t="shared" si="3"/>
        <v>10435</v>
      </c>
      <c r="J46" s="32">
        <f t="shared" si="3"/>
        <v>21384</v>
      </c>
      <c r="K46" s="32">
        <f t="shared" si="3"/>
        <v>18634</v>
      </c>
      <c r="L46" s="32">
        <f t="shared" si="3"/>
        <v>20452</v>
      </c>
      <c r="M46" s="32">
        <f t="shared" si="3"/>
        <v>13318</v>
      </c>
      <c r="N46" s="32">
        <f t="shared" si="3"/>
        <v>26916</v>
      </c>
    </row>
    <row r="48" spans="2:14">
      <c r="B48" s="39" t="s">
        <v>26</v>
      </c>
      <c r="C48" s="40"/>
      <c r="D48" s="40"/>
      <c r="E48" s="40"/>
      <c r="F48" s="40"/>
      <c r="G48" s="40"/>
      <c r="H48" s="38" t="s">
        <v>29</v>
      </c>
      <c r="I48" s="38"/>
      <c r="J48" s="38"/>
      <c r="K48" s="38"/>
      <c r="L48" s="38"/>
      <c r="M48" s="38"/>
      <c r="N48" s="38"/>
    </row>
    <row r="49" spans="2:14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2:14">
      <c r="B50" s="48" t="s">
        <v>24</v>
      </c>
      <c r="C50" s="16"/>
      <c r="D50" s="48" t="s">
        <v>25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2:14">
      <c r="B51" s="38">
        <v>2017</v>
      </c>
      <c r="C51" s="38"/>
      <c r="D51" s="38">
        <v>2017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2:14">
      <c r="B52" s="38">
        <v>2018</v>
      </c>
      <c r="C52" s="38"/>
      <c r="D52" s="38">
        <v>2018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2:14">
      <c r="B53" s="38">
        <v>2019</v>
      </c>
      <c r="C53" s="38"/>
      <c r="D53" s="38">
        <v>2019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2:14">
      <c r="B54" s="38">
        <v>2</v>
      </c>
      <c r="C54" s="38"/>
      <c r="D54" s="38">
        <v>3</v>
      </c>
    </row>
    <row r="55" spans="2:14">
      <c r="B55" s="42">
        <f>INDEX(B51:B53,B54)</f>
        <v>2018</v>
      </c>
      <c r="D55" s="41">
        <f>INDEX(D51:D53,D54)</f>
        <v>2019</v>
      </c>
    </row>
    <row r="57" spans="2:14">
      <c r="B57" s="15" t="s">
        <v>1</v>
      </c>
      <c r="C57" s="15" t="s">
        <v>4</v>
      </c>
      <c r="D57" s="15" t="s">
        <v>5</v>
      </c>
      <c r="E57" s="15" t="s">
        <v>6</v>
      </c>
      <c r="F57" s="15" t="s">
        <v>7</v>
      </c>
      <c r="G57" s="15" t="s">
        <v>8</v>
      </c>
      <c r="H57" s="15" t="s">
        <v>9</v>
      </c>
      <c r="I57" s="15" t="s">
        <v>10</v>
      </c>
      <c r="J57" s="15" t="s">
        <v>11</v>
      </c>
      <c r="K57" s="15" t="s">
        <v>12</v>
      </c>
      <c r="L57" s="15" t="s">
        <v>13</v>
      </c>
      <c r="M57" s="15" t="s">
        <v>14</v>
      </c>
      <c r="N57" s="15" t="s">
        <v>15</v>
      </c>
    </row>
    <row r="58" spans="2:14">
      <c r="B58" s="44">
        <f>B55</f>
        <v>2018</v>
      </c>
      <c r="C58" s="32">
        <f>IF($B$58=$B$2,C4,IF($B$58=$B$8,C10,IF($B$58=$B$14,C16)))</f>
        <v>6349</v>
      </c>
      <c r="D58" s="32">
        <f t="shared" ref="D58:N58" si="4">IF($B$58=$B$2,D4,IF($B$58=$B$8,D10,IF($B$58=$B$14,D16)))</f>
        <v>4199</v>
      </c>
      <c r="E58" s="32">
        <f t="shared" si="4"/>
        <v>3729</v>
      </c>
      <c r="F58" s="32">
        <f t="shared" si="4"/>
        <v>15505</v>
      </c>
      <c r="G58" s="32">
        <f t="shared" si="4"/>
        <v>19670</v>
      </c>
      <c r="H58" s="32">
        <f t="shared" si="4"/>
        <v>16121</v>
      </c>
      <c r="I58" s="32">
        <f t="shared" si="4"/>
        <v>7058</v>
      </c>
      <c r="J58" s="32">
        <f t="shared" si="4"/>
        <v>16925</v>
      </c>
      <c r="K58" s="32">
        <f t="shared" si="4"/>
        <v>23929</v>
      </c>
      <c r="L58" s="32">
        <f t="shared" si="4"/>
        <v>13913</v>
      </c>
      <c r="M58" s="32">
        <f t="shared" si="4"/>
        <v>3544</v>
      </c>
      <c r="N58" s="32">
        <f t="shared" si="4"/>
        <v>2430</v>
      </c>
    </row>
    <row r="59" spans="2:14">
      <c r="B59" s="45">
        <f>D55</f>
        <v>2019</v>
      </c>
      <c r="C59" s="32">
        <f>IF($B$59=$B$2,C4,IF($B$59=$B$8,C10,IF($B$59=$B$14,C16)))</f>
        <v>5962</v>
      </c>
      <c r="D59" s="32">
        <f t="shared" ref="D59:N59" si="5">IF($B$59=$B$2,D4,IF($B$59=$B$8,D10,IF($B$59=$B$14,D16)))</f>
        <v>27690</v>
      </c>
      <c r="E59" s="32">
        <f t="shared" si="5"/>
        <v>13355</v>
      </c>
      <c r="F59" s="32">
        <f t="shared" si="5"/>
        <v>5593</v>
      </c>
      <c r="G59" s="32">
        <f t="shared" si="5"/>
        <v>19303</v>
      </c>
      <c r="H59" s="32">
        <f t="shared" si="5"/>
        <v>1680</v>
      </c>
      <c r="I59" s="32">
        <f t="shared" si="5"/>
        <v>11459</v>
      </c>
      <c r="J59" s="32">
        <f t="shared" si="5"/>
        <v>7325</v>
      </c>
      <c r="K59" s="32">
        <f t="shared" si="5"/>
        <v>16360</v>
      </c>
      <c r="L59" s="32">
        <f t="shared" si="5"/>
        <v>24893</v>
      </c>
      <c r="M59" s="32">
        <f t="shared" si="5"/>
        <v>7527</v>
      </c>
      <c r="N59" s="32">
        <f t="shared" si="5"/>
        <v>12998</v>
      </c>
    </row>
    <row r="61" spans="2:14">
      <c r="B61" s="39" t="s">
        <v>31</v>
      </c>
      <c r="C61" s="40"/>
      <c r="D61" s="40"/>
      <c r="E61" s="40"/>
      <c r="F61" s="40"/>
      <c r="G61" s="40"/>
      <c r="H61" s="38" t="s">
        <v>30</v>
      </c>
      <c r="I61" s="38"/>
      <c r="J61" s="38"/>
      <c r="K61" s="38"/>
      <c r="L61" s="38"/>
      <c r="M61" s="38"/>
      <c r="N61" s="38"/>
    </row>
    <row r="62" spans="2:14"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</row>
    <row r="63" spans="2:14">
      <c r="B63" s="48" t="s">
        <v>24</v>
      </c>
      <c r="C63" s="16"/>
      <c r="D63" s="48" t="s">
        <v>25</v>
      </c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2:14">
      <c r="B64" s="38">
        <v>2017</v>
      </c>
      <c r="C64" s="38"/>
      <c r="D64" s="38">
        <v>2017</v>
      </c>
      <c r="E64" s="38"/>
      <c r="F64" s="38"/>
      <c r="G64" s="38"/>
      <c r="H64" s="38"/>
      <c r="I64" s="38"/>
      <c r="J64" s="38"/>
      <c r="K64" s="38"/>
      <c r="L64" s="38"/>
      <c r="M64" s="38"/>
      <c r="N64" s="38"/>
    </row>
    <row r="65" spans="2:14">
      <c r="B65" s="38">
        <v>2018</v>
      </c>
      <c r="C65" s="38"/>
      <c r="D65" s="38">
        <v>2018</v>
      </c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2:14">
      <c r="B66" s="38">
        <v>2019</v>
      </c>
      <c r="C66" s="38"/>
      <c r="D66" s="38">
        <v>2019</v>
      </c>
      <c r="E66" s="38"/>
      <c r="F66" s="38"/>
      <c r="G66" s="38"/>
      <c r="H66" s="38"/>
      <c r="I66" s="38"/>
      <c r="J66" s="38"/>
      <c r="K66" s="38"/>
      <c r="L66" s="38"/>
      <c r="M66" s="38"/>
      <c r="N66" s="38"/>
    </row>
    <row r="67" spans="2:14">
      <c r="B67" s="38">
        <v>2</v>
      </c>
      <c r="C67" s="38"/>
      <c r="D67" s="38">
        <v>3</v>
      </c>
    </row>
    <row r="68" spans="2:14">
      <c r="B68" s="42">
        <f>INDEX(B64:B66,B67)</f>
        <v>2018</v>
      </c>
      <c r="D68" s="41">
        <f>INDEX(D64:D66,D67)</f>
        <v>2019</v>
      </c>
    </row>
    <row r="70" spans="2:14">
      <c r="B70" s="15" t="s">
        <v>3</v>
      </c>
      <c r="C70" s="15" t="s">
        <v>4</v>
      </c>
      <c r="D70" s="15" t="s">
        <v>5</v>
      </c>
      <c r="E70" s="15" t="s">
        <v>6</v>
      </c>
      <c r="F70" s="15" t="s">
        <v>7</v>
      </c>
      <c r="G70" s="15" t="s">
        <v>8</v>
      </c>
      <c r="H70" s="15" t="s">
        <v>9</v>
      </c>
      <c r="I70" s="15" t="s">
        <v>10</v>
      </c>
      <c r="J70" s="15" t="s">
        <v>11</v>
      </c>
      <c r="K70" s="15" t="s">
        <v>12</v>
      </c>
      <c r="L70" s="15" t="s">
        <v>13</v>
      </c>
      <c r="M70" s="15" t="s">
        <v>14</v>
      </c>
      <c r="N70" s="15" t="s">
        <v>15</v>
      </c>
    </row>
    <row r="71" spans="2:14">
      <c r="B71" s="44">
        <f>B68</f>
        <v>2018</v>
      </c>
      <c r="C71" s="32">
        <f>IF($B$71=$B$2,C5,IF($B$71=$B$8,C11,IF($B$71=$B$14,C17)))</f>
        <v>26479</v>
      </c>
      <c r="D71" s="32">
        <f t="shared" ref="D71:N71" si="6">IF($B$71=$B$2,D5,IF($B$71=$B$8,D11,IF($B$71=$B$14,D17)))</f>
        <v>12800</v>
      </c>
      <c r="E71" s="32">
        <f t="shared" si="6"/>
        <v>6888</v>
      </c>
      <c r="F71" s="32">
        <f t="shared" si="6"/>
        <v>27967</v>
      </c>
      <c r="G71" s="32">
        <f t="shared" si="6"/>
        <v>5266</v>
      </c>
      <c r="H71" s="32">
        <f t="shared" si="6"/>
        <v>21352</v>
      </c>
      <c r="I71" s="32">
        <f t="shared" si="6"/>
        <v>27302</v>
      </c>
      <c r="J71" s="32">
        <f t="shared" si="6"/>
        <v>16229</v>
      </c>
      <c r="K71" s="32">
        <f t="shared" si="6"/>
        <v>12227</v>
      </c>
      <c r="L71" s="32">
        <f t="shared" si="6"/>
        <v>9060</v>
      </c>
      <c r="M71" s="32">
        <f t="shared" si="6"/>
        <v>16734</v>
      </c>
      <c r="N71" s="32">
        <f t="shared" si="6"/>
        <v>4845</v>
      </c>
    </row>
    <row r="72" spans="2:14">
      <c r="B72" s="45">
        <f>D68</f>
        <v>2019</v>
      </c>
      <c r="C72" s="32">
        <f>IF($B$72=$B$2,C5,IF($B$72=$B$8,C11,IF($B$72=$B$14,C17)))</f>
        <v>10441</v>
      </c>
      <c r="D72" s="32">
        <f t="shared" ref="D72:N72" si="7">IF($B$72=$B$2,D5,IF($B$72=$B$8,D11,IF($B$72=$B$14,D17)))</f>
        <v>13107</v>
      </c>
      <c r="E72" s="32">
        <f t="shared" si="7"/>
        <v>12384</v>
      </c>
      <c r="F72" s="32">
        <f t="shared" si="7"/>
        <v>29955</v>
      </c>
      <c r="G72" s="32">
        <f t="shared" si="7"/>
        <v>15951</v>
      </c>
      <c r="H72" s="32">
        <f t="shared" si="7"/>
        <v>15482</v>
      </c>
      <c r="I72" s="32">
        <f t="shared" si="7"/>
        <v>29815</v>
      </c>
      <c r="J72" s="32">
        <f t="shared" si="7"/>
        <v>10909</v>
      </c>
      <c r="K72" s="32">
        <f t="shared" si="7"/>
        <v>1939</v>
      </c>
      <c r="L72" s="32">
        <f t="shared" si="7"/>
        <v>28503</v>
      </c>
      <c r="M72" s="32">
        <f t="shared" si="7"/>
        <v>16042</v>
      </c>
      <c r="N72" s="32">
        <f t="shared" si="7"/>
        <v>11249</v>
      </c>
    </row>
    <row r="74" spans="2:14">
      <c r="B74" s="39" t="s">
        <v>32</v>
      </c>
      <c r="C74" s="40"/>
      <c r="D74" s="40"/>
      <c r="E74" s="40"/>
      <c r="F74" s="40"/>
      <c r="G74" s="40"/>
      <c r="H74" s="38" t="s">
        <v>33</v>
      </c>
      <c r="I74" s="38"/>
      <c r="J74" s="38"/>
      <c r="K74" s="38"/>
      <c r="L74" s="38"/>
      <c r="M74" s="38"/>
      <c r="N74" s="38"/>
    </row>
    <row r="75" spans="2:14"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</row>
    <row r="76" spans="2:14">
      <c r="B76" s="48" t="s">
        <v>24</v>
      </c>
      <c r="C76" s="16"/>
      <c r="D76" s="48" t="s">
        <v>25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</row>
    <row r="77" spans="2:14">
      <c r="B77" s="38">
        <v>2017</v>
      </c>
      <c r="C77" s="38"/>
      <c r="D77" s="38">
        <v>2017</v>
      </c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2:14">
      <c r="B78" s="38">
        <v>2018</v>
      </c>
      <c r="C78" s="38"/>
      <c r="D78" s="38">
        <v>2018</v>
      </c>
      <c r="E78" s="38"/>
      <c r="F78" s="38"/>
      <c r="G78" s="38"/>
      <c r="H78" s="38"/>
      <c r="I78" s="38"/>
      <c r="J78" s="38"/>
      <c r="K78" s="38"/>
      <c r="L78" s="38"/>
      <c r="M78" s="38"/>
      <c r="N78" s="38"/>
    </row>
    <row r="79" spans="2:14">
      <c r="B79" s="38">
        <v>2019</v>
      </c>
      <c r="C79" s="38"/>
      <c r="D79" s="38">
        <v>2019</v>
      </c>
      <c r="E79" s="38"/>
      <c r="F79" s="38"/>
      <c r="G79" s="38"/>
      <c r="H79" s="38"/>
      <c r="I79" s="38"/>
      <c r="J79" s="38"/>
      <c r="K79" s="38"/>
      <c r="L79" s="38"/>
      <c r="M79" s="38"/>
      <c r="N79" s="38"/>
    </row>
    <row r="80" spans="2:14">
      <c r="B80" s="38">
        <v>2</v>
      </c>
      <c r="C80" s="38"/>
      <c r="D80" s="38">
        <v>3</v>
      </c>
    </row>
    <row r="81" spans="2:14">
      <c r="B81" s="42">
        <f>INDEX(B77:B79,B80)</f>
        <v>2018</v>
      </c>
      <c r="D81" s="41">
        <f>INDEX(D77:D79,D80)</f>
        <v>2019</v>
      </c>
    </row>
    <row r="83" spans="2:14">
      <c r="B83" s="15" t="s">
        <v>2</v>
      </c>
      <c r="C83" s="15" t="s">
        <v>4</v>
      </c>
      <c r="D83" s="15" t="s">
        <v>5</v>
      </c>
      <c r="E83" s="15" t="s">
        <v>6</v>
      </c>
      <c r="F83" s="15" t="s">
        <v>7</v>
      </c>
      <c r="G83" s="15" t="s">
        <v>8</v>
      </c>
      <c r="H83" s="15" t="s">
        <v>9</v>
      </c>
      <c r="I83" s="15" t="s">
        <v>10</v>
      </c>
      <c r="J83" s="15" t="s">
        <v>11</v>
      </c>
      <c r="K83" s="15" t="s">
        <v>12</v>
      </c>
      <c r="L83" s="15" t="s">
        <v>13</v>
      </c>
      <c r="M83" s="15" t="s">
        <v>14</v>
      </c>
      <c r="N83" s="15" t="s">
        <v>15</v>
      </c>
    </row>
    <row r="84" spans="2:14">
      <c r="B84" s="44">
        <f>B81</f>
        <v>2018</v>
      </c>
      <c r="C84" s="32">
        <f>IF($B$84=$B$2,C6,IF($B$84=$B$8,C12,IF($B$84=$B$14,C18)))</f>
        <v>29703</v>
      </c>
      <c r="D84" s="32">
        <f t="shared" ref="D84:N84" si="8">IF($B$84=$B$2,D6,IF($B$84=$B$8,D12,IF($B$84=$B$14,D18)))</f>
        <v>26882</v>
      </c>
      <c r="E84" s="32">
        <f t="shared" si="8"/>
        <v>16093</v>
      </c>
      <c r="F84" s="32">
        <f t="shared" si="8"/>
        <v>20072</v>
      </c>
      <c r="G84" s="32">
        <f t="shared" si="8"/>
        <v>16900</v>
      </c>
      <c r="H84" s="32">
        <f t="shared" si="8"/>
        <v>18906</v>
      </c>
      <c r="I84" s="32">
        <f t="shared" si="8"/>
        <v>8243</v>
      </c>
      <c r="J84" s="32">
        <f t="shared" si="8"/>
        <v>29649</v>
      </c>
      <c r="K84" s="32">
        <f t="shared" si="8"/>
        <v>19394</v>
      </c>
      <c r="L84" s="32">
        <f t="shared" si="8"/>
        <v>1476</v>
      </c>
      <c r="M84" s="32">
        <f t="shared" si="8"/>
        <v>1063</v>
      </c>
      <c r="N84" s="32">
        <f t="shared" si="8"/>
        <v>3737</v>
      </c>
    </row>
    <row r="85" spans="2:14">
      <c r="B85" s="45">
        <f>D81</f>
        <v>2019</v>
      </c>
      <c r="C85" s="32">
        <f>IF($B$85=$B$2,C6,IF($B$85=$B$8,C12,IF($B$85=$B$14,C18)))</f>
        <v>19234</v>
      </c>
      <c r="D85" s="32">
        <f t="shared" ref="D85:N85" si="9">IF($B$85=$B$2,D6,IF($B$85=$B$8,D12,IF($B$85=$B$14,D18)))</f>
        <v>27202</v>
      </c>
      <c r="E85" s="32">
        <f t="shared" si="9"/>
        <v>5903</v>
      </c>
      <c r="F85" s="32">
        <f t="shared" si="9"/>
        <v>8776</v>
      </c>
      <c r="G85" s="32">
        <f t="shared" si="9"/>
        <v>3305</v>
      </c>
      <c r="H85" s="32">
        <f t="shared" si="9"/>
        <v>25252</v>
      </c>
      <c r="I85" s="32">
        <f t="shared" si="9"/>
        <v>28926</v>
      </c>
      <c r="J85" s="32">
        <f t="shared" si="9"/>
        <v>24295</v>
      </c>
      <c r="K85" s="32">
        <f t="shared" si="9"/>
        <v>17704</v>
      </c>
      <c r="L85" s="32">
        <f t="shared" si="9"/>
        <v>13869</v>
      </c>
      <c r="M85" s="32">
        <f t="shared" si="9"/>
        <v>18686</v>
      </c>
      <c r="N85" s="32">
        <f t="shared" si="9"/>
        <v>22093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19E9-D8CC-4236-A21A-A84D605B5F5C}">
  <dimension ref="B1:O43"/>
  <sheetViews>
    <sheetView showGridLines="0" showRowColHeaders="0" zoomScale="80" zoomScaleNormal="80" workbookViewId="0"/>
  </sheetViews>
  <sheetFormatPr defaultRowHeight="15"/>
  <cols>
    <col min="1" max="1" width="2" style="16" customWidth="1"/>
    <col min="2" max="15" width="12" style="15" customWidth="1"/>
    <col min="16" max="16384" width="9.140625" style="16"/>
  </cols>
  <sheetData>
    <row r="1" spans="2:15" ht="11.25" customHeight="1"/>
    <row r="2" spans="2:15" ht="15" customHeight="1">
      <c r="B2" s="17">
        <v>2017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9" t="s">
        <v>15</v>
      </c>
      <c r="O2" s="16"/>
    </row>
    <row r="3" spans="2:15" ht="15" customHeight="1">
      <c r="B3" s="21" t="s">
        <v>0</v>
      </c>
      <c r="C3" s="22">
        <v>17967</v>
      </c>
      <c r="D3" s="22">
        <v>7626</v>
      </c>
      <c r="E3" s="22">
        <v>14684</v>
      </c>
      <c r="F3" s="22">
        <v>3619</v>
      </c>
      <c r="G3" s="22">
        <v>8343</v>
      </c>
      <c r="H3" s="22">
        <v>24630</v>
      </c>
      <c r="I3" s="22">
        <v>23368</v>
      </c>
      <c r="J3" s="22">
        <v>27359</v>
      </c>
      <c r="K3" s="22">
        <v>8136</v>
      </c>
      <c r="L3" s="22">
        <v>11074</v>
      </c>
      <c r="M3" s="22">
        <v>21548</v>
      </c>
      <c r="N3" s="23">
        <v>16812</v>
      </c>
      <c r="O3" s="16"/>
    </row>
    <row r="4" spans="2:15" ht="15" customHeight="1">
      <c r="B4" s="21" t="s">
        <v>1</v>
      </c>
      <c r="C4" s="22">
        <v>4410</v>
      </c>
      <c r="D4" s="22">
        <v>6653</v>
      </c>
      <c r="E4" s="22">
        <v>9204</v>
      </c>
      <c r="F4" s="22">
        <v>17062</v>
      </c>
      <c r="G4" s="22">
        <v>1412</v>
      </c>
      <c r="H4" s="22">
        <v>10904</v>
      </c>
      <c r="I4" s="22">
        <v>26600</v>
      </c>
      <c r="J4" s="22">
        <v>20778</v>
      </c>
      <c r="K4" s="22">
        <v>11634</v>
      </c>
      <c r="L4" s="22">
        <v>3387</v>
      </c>
      <c r="M4" s="22">
        <v>5745</v>
      </c>
      <c r="N4" s="23">
        <v>25988</v>
      </c>
      <c r="O4" s="16"/>
    </row>
    <row r="5" spans="2:15" ht="15" customHeight="1">
      <c r="B5" s="21" t="s">
        <v>3</v>
      </c>
      <c r="C5" s="22">
        <v>15399</v>
      </c>
      <c r="D5" s="22">
        <v>21385</v>
      </c>
      <c r="E5" s="22">
        <v>11105</v>
      </c>
      <c r="F5" s="22">
        <v>19493</v>
      </c>
      <c r="G5" s="22">
        <v>21894</v>
      </c>
      <c r="H5" s="22">
        <v>7527</v>
      </c>
      <c r="I5" s="22">
        <v>21790</v>
      </c>
      <c r="J5" s="22">
        <v>13614</v>
      </c>
      <c r="K5" s="22">
        <v>20555</v>
      </c>
      <c r="L5" s="22">
        <v>19554</v>
      </c>
      <c r="M5" s="22">
        <v>23938</v>
      </c>
      <c r="N5" s="23">
        <v>8267</v>
      </c>
      <c r="O5" s="16"/>
    </row>
    <row r="6" spans="2:15" ht="15" customHeight="1">
      <c r="B6" s="21" t="s">
        <v>2</v>
      </c>
      <c r="C6" s="22">
        <v>23276</v>
      </c>
      <c r="D6" s="22">
        <v>1531</v>
      </c>
      <c r="E6" s="22">
        <v>20112</v>
      </c>
      <c r="F6" s="22">
        <v>10757</v>
      </c>
      <c r="G6" s="22">
        <v>2073</v>
      </c>
      <c r="H6" s="22">
        <v>3016</v>
      </c>
      <c r="I6" s="22">
        <v>3815</v>
      </c>
      <c r="J6" s="22">
        <v>15674</v>
      </c>
      <c r="K6" s="22">
        <v>27025</v>
      </c>
      <c r="L6" s="22">
        <v>9656</v>
      </c>
      <c r="M6" s="22">
        <v>5001</v>
      </c>
      <c r="N6" s="23">
        <v>26001</v>
      </c>
      <c r="O6" s="16"/>
    </row>
    <row r="7" spans="2:15" ht="15" customHeight="1">
      <c r="B7" s="21"/>
      <c r="C7" s="20"/>
      <c r="D7" s="20" t="s">
        <v>17</v>
      </c>
      <c r="E7" s="20"/>
      <c r="F7" s="20"/>
      <c r="G7" s="20"/>
      <c r="H7" s="20"/>
      <c r="I7" s="20"/>
      <c r="J7" s="20"/>
      <c r="K7" s="20"/>
      <c r="L7" s="20"/>
      <c r="M7" s="20"/>
      <c r="N7" s="24"/>
      <c r="O7" s="16"/>
    </row>
    <row r="8" spans="2:15" ht="15" customHeight="1">
      <c r="B8" s="25">
        <v>2018</v>
      </c>
      <c r="C8" s="14" t="s">
        <v>4</v>
      </c>
      <c r="D8" s="14" t="s">
        <v>5</v>
      </c>
      <c r="E8" s="14" t="s">
        <v>6</v>
      </c>
      <c r="F8" s="14" t="s">
        <v>7</v>
      </c>
      <c r="G8" s="14" t="s">
        <v>8</v>
      </c>
      <c r="H8" s="14" t="s">
        <v>9</v>
      </c>
      <c r="I8" s="14" t="s">
        <v>10</v>
      </c>
      <c r="J8" s="14" t="s">
        <v>11</v>
      </c>
      <c r="K8" s="14" t="s">
        <v>12</v>
      </c>
      <c r="L8" s="14" t="s">
        <v>13</v>
      </c>
      <c r="M8" s="14" t="s">
        <v>14</v>
      </c>
      <c r="N8" s="26" t="s">
        <v>15</v>
      </c>
      <c r="O8" s="16"/>
    </row>
    <row r="9" spans="2:15" ht="15" customHeight="1">
      <c r="B9" s="21" t="s">
        <v>0</v>
      </c>
      <c r="C9" s="22">
        <v>5951</v>
      </c>
      <c r="D9" s="22">
        <v>5575</v>
      </c>
      <c r="E9" s="22">
        <v>4179</v>
      </c>
      <c r="F9" s="22">
        <v>9616</v>
      </c>
      <c r="G9" s="22">
        <v>10217</v>
      </c>
      <c r="H9" s="22">
        <v>22618</v>
      </c>
      <c r="I9" s="22">
        <v>27412</v>
      </c>
      <c r="J9" s="22">
        <v>7798</v>
      </c>
      <c r="K9" s="22">
        <v>19580</v>
      </c>
      <c r="L9" s="22">
        <v>2366</v>
      </c>
      <c r="M9" s="22">
        <v>9074</v>
      </c>
      <c r="N9" s="23">
        <v>4573</v>
      </c>
      <c r="O9" s="16"/>
    </row>
    <row r="10" spans="2:15" ht="15" customHeight="1">
      <c r="B10" s="21" t="s">
        <v>1</v>
      </c>
      <c r="C10" s="22">
        <v>6349</v>
      </c>
      <c r="D10" s="22">
        <v>4199</v>
      </c>
      <c r="E10" s="22">
        <v>3729</v>
      </c>
      <c r="F10" s="22">
        <v>15505</v>
      </c>
      <c r="G10" s="22">
        <v>19670</v>
      </c>
      <c r="H10" s="22">
        <v>16121</v>
      </c>
      <c r="I10" s="22">
        <v>7058</v>
      </c>
      <c r="J10" s="22">
        <v>16925</v>
      </c>
      <c r="K10" s="22">
        <v>23929</v>
      </c>
      <c r="L10" s="22">
        <v>13913</v>
      </c>
      <c r="M10" s="22">
        <v>3544</v>
      </c>
      <c r="N10" s="23">
        <v>2430</v>
      </c>
      <c r="O10" s="16"/>
    </row>
    <row r="11" spans="2:15" ht="15" customHeight="1">
      <c r="B11" s="21" t="s">
        <v>3</v>
      </c>
      <c r="C11" s="22">
        <v>26479</v>
      </c>
      <c r="D11" s="22">
        <v>12800</v>
      </c>
      <c r="E11" s="22">
        <v>6888</v>
      </c>
      <c r="F11" s="22">
        <v>27967</v>
      </c>
      <c r="G11" s="22">
        <v>5266</v>
      </c>
      <c r="H11" s="22">
        <v>21352</v>
      </c>
      <c r="I11" s="22">
        <v>27302</v>
      </c>
      <c r="J11" s="22">
        <v>16229</v>
      </c>
      <c r="K11" s="22">
        <v>12227</v>
      </c>
      <c r="L11" s="22">
        <v>9060</v>
      </c>
      <c r="M11" s="22">
        <v>16734</v>
      </c>
      <c r="N11" s="23">
        <v>4845</v>
      </c>
      <c r="O11" s="16"/>
    </row>
    <row r="12" spans="2:15" ht="15" customHeight="1">
      <c r="B12" s="21" t="s">
        <v>2</v>
      </c>
      <c r="C12" s="22">
        <v>29703</v>
      </c>
      <c r="D12" s="22">
        <v>26882</v>
      </c>
      <c r="E12" s="22">
        <v>16093</v>
      </c>
      <c r="F12" s="22">
        <v>20072</v>
      </c>
      <c r="G12" s="22">
        <v>16900</v>
      </c>
      <c r="H12" s="22">
        <v>18906</v>
      </c>
      <c r="I12" s="22">
        <v>8243</v>
      </c>
      <c r="J12" s="22">
        <v>29649</v>
      </c>
      <c r="K12" s="22">
        <v>19394</v>
      </c>
      <c r="L12" s="22">
        <v>1476</v>
      </c>
      <c r="M12" s="22">
        <v>1063</v>
      </c>
      <c r="N12" s="23">
        <v>3737</v>
      </c>
      <c r="O12" s="16"/>
    </row>
    <row r="13" spans="2:15" ht="15" customHeight="1">
      <c r="B13" s="21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4"/>
      <c r="O13" s="16"/>
    </row>
    <row r="14" spans="2:15" ht="15" customHeight="1">
      <c r="B14" s="25">
        <v>2019</v>
      </c>
      <c r="C14" s="14" t="s">
        <v>4</v>
      </c>
      <c r="D14" s="14" t="s">
        <v>5</v>
      </c>
      <c r="E14" s="14" t="s">
        <v>6</v>
      </c>
      <c r="F14" s="14" t="s">
        <v>7</v>
      </c>
      <c r="G14" s="14" t="s">
        <v>8</v>
      </c>
      <c r="H14" s="14" t="s">
        <v>9</v>
      </c>
      <c r="I14" s="14" t="s">
        <v>10</v>
      </c>
      <c r="J14" s="14" t="s">
        <v>11</v>
      </c>
      <c r="K14" s="14" t="s">
        <v>12</v>
      </c>
      <c r="L14" s="14" t="s">
        <v>13</v>
      </c>
      <c r="M14" s="14" t="s">
        <v>14</v>
      </c>
      <c r="N14" s="26" t="s">
        <v>15</v>
      </c>
      <c r="O14" s="16"/>
    </row>
    <row r="15" spans="2:15" ht="15" customHeight="1">
      <c r="B15" s="21" t="s">
        <v>0</v>
      </c>
      <c r="C15" s="22">
        <v>23403</v>
      </c>
      <c r="D15" s="22">
        <v>13212</v>
      </c>
      <c r="E15" s="22">
        <v>21386</v>
      </c>
      <c r="F15" s="22">
        <v>10947</v>
      </c>
      <c r="G15" s="22">
        <v>27753</v>
      </c>
      <c r="H15" s="22">
        <v>27555</v>
      </c>
      <c r="I15" s="22">
        <v>10435</v>
      </c>
      <c r="J15" s="22">
        <v>21384</v>
      </c>
      <c r="K15" s="22">
        <v>18634</v>
      </c>
      <c r="L15" s="22">
        <v>20452</v>
      </c>
      <c r="M15" s="22">
        <v>13318</v>
      </c>
      <c r="N15" s="23">
        <v>26916</v>
      </c>
      <c r="O15" s="16"/>
    </row>
    <row r="16" spans="2:15" ht="15" customHeight="1">
      <c r="B16" s="21" t="s">
        <v>1</v>
      </c>
      <c r="C16" s="22">
        <v>5962</v>
      </c>
      <c r="D16" s="22">
        <v>27690</v>
      </c>
      <c r="E16" s="22">
        <v>13355</v>
      </c>
      <c r="F16" s="22">
        <v>5593</v>
      </c>
      <c r="G16" s="22">
        <v>19303</v>
      </c>
      <c r="H16" s="22">
        <v>1680</v>
      </c>
      <c r="I16" s="22">
        <v>11459</v>
      </c>
      <c r="J16" s="22">
        <v>7325</v>
      </c>
      <c r="K16" s="22">
        <v>16360</v>
      </c>
      <c r="L16" s="22">
        <v>24893</v>
      </c>
      <c r="M16" s="22">
        <v>7527</v>
      </c>
      <c r="N16" s="23">
        <v>12998</v>
      </c>
      <c r="O16" s="16"/>
    </row>
    <row r="17" spans="2:15" ht="15" customHeight="1">
      <c r="B17" s="21" t="s">
        <v>3</v>
      </c>
      <c r="C17" s="22">
        <v>10441</v>
      </c>
      <c r="D17" s="22">
        <v>13107</v>
      </c>
      <c r="E17" s="22">
        <v>12384</v>
      </c>
      <c r="F17" s="22">
        <v>29955</v>
      </c>
      <c r="G17" s="22">
        <v>15951</v>
      </c>
      <c r="H17" s="22">
        <v>15482</v>
      </c>
      <c r="I17" s="22">
        <v>29815</v>
      </c>
      <c r="J17" s="22">
        <v>10909</v>
      </c>
      <c r="K17" s="22">
        <v>1939</v>
      </c>
      <c r="L17" s="22">
        <v>28503</v>
      </c>
      <c r="M17" s="22">
        <v>16042</v>
      </c>
      <c r="N17" s="23">
        <v>11249</v>
      </c>
      <c r="O17" s="16"/>
    </row>
    <row r="18" spans="2:15" ht="15" customHeight="1">
      <c r="B18" s="27" t="s">
        <v>2</v>
      </c>
      <c r="C18" s="28">
        <v>19234</v>
      </c>
      <c r="D18" s="28">
        <v>27202</v>
      </c>
      <c r="E18" s="28">
        <v>5903</v>
      </c>
      <c r="F18" s="28">
        <v>8776</v>
      </c>
      <c r="G18" s="28">
        <v>3305</v>
      </c>
      <c r="H18" s="28">
        <v>25252</v>
      </c>
      <c r="I18" s="28">
        <v>28926</v>
      </c>
      <c r="J18" s="28">
        <v>24295</v>
      </c>
      <c r="K18" s="28">
        <v>17704</v>
      </c>
      <c r="L18" s="28">
        <v>13869</v>
      </c>
      <c r="M18" s="28">
        <v>18686</v>
      </c>
      <c r="N18" s="29">
        <v>22093</v>
      </c>
      <c r="O18" s="16"/>
    </row>
    <row r="19" spans="2:15" ht="15" customHeight="1">
      <c r="B19" s="20"/>
    </row>
    <row r="20" spans="2:15" ht="15" customHeight="1"/>
    <row r="21" spans="2:15" ht="15" customHeight="1"/>
    <row r="22" spans="2:15" ht="15" customHeight="1"/>
    <row r="23" spans="2:15" ht="15" customHeight="1"/>
    <row r="24" spans="2:15" ht="15" customHeight="1"/>
    <row r="25" spans="2:15" ht="15" customHeight="1"/>
    <row r="26" spans="2:15" ht="15" customHeight="1"/>
    <row r="27" spans="2:15" ht="15" customHeight="1"/>
    <row r="28" spans="2:15" ht="15" customHeight="1"/>
    <row r="29" spans="2:15" ht="15" customHeight="1"/>
    <row r="30" spans="2:15" ht="15" customHeight="1"/>
    <row r="31" spans="2:15" ht="15" customHeight="1"/>
    <row r="32" spans="2:15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showGridLines="0" showRowColHeaders="0" tabSelected="1" zoomScaleNormal="100" workbookViewId="0"/>
  </sheetViews>
  <sheetFormatPr defaultColWidth="0" defaultRowHeight="15" zeroHeight="1"/>
  <cols>
    <col min="1" max="1" width="1.140625" style="1" customWidth="1"/>
    <col min="2" max="2" width="52.42578125" style="1" customWidth="1"/>
    <col min="3" max="3" width="16.7109375" style="1" customWidth="1"/>
    <col min="4" max="4" width="3.5703125" style="1" customWidth="1"/>
    <col min="5" max="5" width="16.85546875" style="1" customWidth="1"/>
    <col min="6" max="6" width="3.5703125" style="1" customWidth="1"/>
    <col min="7" max="7" width="16.85546875" style="1" customWidth="1"/>
    <col min="8" max="8" width="3.5703125" style="1" customWidth="1"/>
    <col min="9" max="9" width="16.85546875" style="1" customWidth="1"/>
    <col min="10" max="10" width="3.5703125" style="1" customWidth="1"/>
    <col min="11" max="11" width="16.85546875" style="1" customWidth="1"/>
    <col min="12" max="12" width="21.42578125" style="1" customWidth="1"/>
    <col min="13" max="13" width="0.7109375" style="1" customWidth="1"/>
    <col min="14" max="18" width="0" style="1" hidden="1" customWidth="1"/>
    <col min="19" max="19" width="177.140625" style="1" hidden="1" customWidth="1"/>
    <col min="20" max="26" width="0" style="1" hidden="1" customWidth="1"/>
    <col min="27" max="16384" width="9.140625" style="1" hidden="1"/>
  </cols>
  <sheetData>
    <row r="1" spans="2:12" s="7" customFormat="1" ht="4.5" customHeight="1"/>
    <row r="2" spans="2:12" ht="9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2:12">
      <c r="B8" s="2"/>
      <c r="C8" s="2"/>
      <c r="D8" s="2"/>
      <c r="E8" s="2"/>
      <c r="F8" s="3"/>
      <c r="G8" s="2"/>
      <c r="H8" s="3"/>
      <c r="I8" s="2"/>
      <c r="J8" s="3"/>
      <c r="K8" s="6"/>
      <c r="L8" s="4"/>
    </row>
    <row r="9" spans="2:12" ht="15.75">
      <c r="B9" s="2"/>
      <c r="C9" s="2"/>
      <c r="D9" s="2"/>
      <c r="E9" s="2"/>
      <c r="F9" s="2"/>
      <c r="G9" s="2"/>
      <c r="H9" s="2"/>
      <c r="I9" s="2"/>
      <c r="J9" s="2"/>
      <c r="K9" s="5"/>
      <c r="L9" s="2"/>
    </row>
    <row r="10" spans="2:1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2:1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1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2:1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2:1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2:1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2:1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2:1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2:1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2:12" hidden="1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s="7" customFormat="1" ht="4.5" customHeight="1"/>
    <row r="22" spans="2:12" hidden="1"/>
    <row r="23" spans="2:12" hidden="1"/>
    <row r="24" spans="2:12" hidden="1"/>
    <row r="25" spans="2:12" hidden="1"/>
    <row r="26" spans="2:12" hidden="1"/>
    <row r="27" spans="2:12" hidden="1"/>
    <row r="28" spans="2:12" hidden="1"/>
    <row r="29" spans="2:12" hidden="1"/>
    <row r="30" spans="2:12" hidden="1"/>
    <row r="31" spans="2:12" hidden="1"/>
    <row r="32" spans="2:1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4" name="Drop Down 17">
              <controlPr defaultSize="0" autoLine="0" autoPict="0">
                <anchor moveWithCells="1">
                  <from>
                    <xdr:col>4</xdr:col>
                    <xdr:colOff>1009650</xdr:colOff>
                    <xdr:row>6</xdr:row>
                    <xdr:rowOff>85725</xdr:rowOff>
                  </from>
                  <to>
                    <xdr:col>6</xdr:col>
                    <xdr:colOff>762000</xdr:colOff>
                    <xdr:row>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5" name="Drop Down 18">
              <controlPr defaultSize="0" autoLine="0" autoPict="0">
                <anchor moveWithCells="1">
                  <from>
                    <xdr:col>6</xdr:col>
                    <xdr:colOff>1028700</xdr:colOff>
                    <xdr:row>6</xdr:row>
                    <xdr:rowOff>95250</xdr:rowOff>
                  </from>
                  <to>
                    <xdr:col>8</xdr:col>
                    <xdr:colOff>771525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6" name="List Box 22">
              <controlPr defaultSize="0" autoLine="0" autoPict="0">
                <anchor moveWithCells="1">
                  <from>
                    <xdr:col>8</xdr:col>
                    <xdr:colOff>1019175</xdr:colOff>
                    <xdr:row>6</xdr:row>
                    <xdr:rowOff>95250</xdr:rowOff>
                  </from>
                  <to>
                    <xdr:col>10</xdr:col>
                    <xdr:colOff>552450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9"/>
  <sheetViews>
    <sheetView showGridLines="0" showRowColHeaders="0" zoomScaleNormal="100" workbookViewId="0"/>
  </sheetViews>
  <sheetFormatPr defaultColWidth="0" defaultRowHeight="15" customHeight="1" zeroHeight="1"/>
  <cols>
    <col min="1" max="1" width="1.140625" style="9" customWidth="1"/>
    <col min="2" max="2" width="52.42578125" style="1" customWidth="1"/>
    <col min="3" max="3" width="16.7109375" style="1" customWidth="1"/>
    <col min="4" max="4" width="3.5703125" style="1" customWidth="1"/>
    <col min="5" max="5" width="16.85546875" style="1" customWidth="1"/>
    <col min="6" max="6" width="3.5703125" style="1" customWidth="1"/>
    <col min="7" max="7" width="16.85546875" style="1" customWidth="1"/>
    <col min="8" max="8" width="3.5703125" style="1" customWidth="1"/>
    <col min="9" max="9" width="16.85546875" style="1" customWidth="1"/>
    <col min="10" max="10" width="3.5703125" style="1" customWidth="1"/>
    <col min="11" max="11" width="16.85546875" style="1" customWidth="1"/>
    <col min="12" max="12" width="21.42578125" style="1" customWidth="1"/>
    <col min="13" max="13" width="0.7109375" style="9" customWidth="1"/>
    <col min="14" max="18" width="0" style="1" hidden="1" customWidth="1"/>
    <col min="19" max="19" width="177.140625" style="1" hidden="1" customWidth="1"/>
    <col min="20" max="26" width="0" style="1" hidden="1" customWidth="1"/>
    <col min="27" max="16384" width="9.140625" style="1" hidden="1"/>
  </cols>
  <sheetData>
    <row r="1" spans="1:12" s="8" customFormat="1" ht="4.5" customHeight="1">
      <c r="A1" s="37" t="s">
        <v>18</v>
      </c>
    </row>
    <row r="2" spans="1:12" ht="9" customHeight="1"/>
    <row r="3" spans="1:12"/>
    <row r="4" spans="1:12"/>
    <row r="5" spans="1:12"/>
    <row r="6" spans="1:12"/>
    <row r="7" spans="1:12"/>
    <row r="8" spans="1:12">
      <c r="F8" s="10"/>
      <c r="H8" s="10"/>
      <c r="J8" s="10"/>
      <c r="L8" s="11"/>
    </row>
    <row r="9" spans="1:12" ht="15.75">
      <c r="I9" s="12">
        <v>18000</v>
      </c>
    </row>
    <row r="10" spans="1:12"/>
    <row r="11" spans="1:12"/>
    <row r="12" spans="1:12"/>
    <row r="13" spans="1:12"/>
    <row r="14" spans="1:12"/>
    <row r="15" spans="1:12"/>
    <row r="16" spans="1:12"/>
    <row r="17" spans="13:13"/>
    <row r="18" spans="13:13"/>
    <row r="19" spans="13:13"/>
    <row r="20" spans="13:13" s="8" customFormat="1" ht="4.5" customHeight="1">
      <c r="M20" s="8" t="s">
        <v>16</v>
      </c>
    </row>
    <row r="21" spans="13:13" hidden="1"/>
    <row r="22" spans="13:13" hidden="1"/>
    <row r="23" spans="13:13" hidden="1"/>
    <row r="24" spans="13:13" hidden="1"/>
    <row r="25" spans="13:13" hidden="1"/>
    <row r="26" spans="13:13" hidden="1"/>
    <row r="27" spans="13:13" hidden="1"/>
    <row r="28" spans="13:13" hidden="1"/>
    <row r="29" spans="13:13" hidden="1"/>
    <row r="30" spans="13:13" hidden="1"/>
    <row r="31" spans="13:13" hidden="1"/>
    <row r="32" spans="13:13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  <row r="38" ht="15" hidden="1" customHeight="1"/>
    <row r="39" ht="15" hidden="1" customHeight="1"/>
    <row r="40" ht="15" hidden="1" customHeight="1"/>
    <row r="41" ht="15" hidden="1" customHeight="1"/>
    <row r="42" ht="15" hidden="1" customHeight="1"/>
    <row r="43" ht="15" hidden="1" customHeight="1"/>
    <row r="44" ht="15" hidden="1" customHeight="1"/>
    <row r="45" ht="15" hidden="1" customHeight="1"/>
    <row r="46" ht="15" hidden="1" customHeight="1"/>
    <row r="47" ht="15" hidden="1" customHeight="1"/>
    <row r="48" ht="15" hidden="1" customHeight="1"/>
    <row r="49" ht="15" hidden="1" customHeight="1"/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rop Down 1">
              <controlPr defaultSize="0" autoLine="0" autoPict="0">
                <anchor moveWithCells="1">
                  <from>
                    <xdr:col>6</xdr:col>
                    <xdr:colOff>0</xdr:colOff>
                    <xdr:row>7</xdr:row>
                    <xdr:rowOff>171450</xdr:rowOff>
                  </from>
                  <to>
                    <xdr:col>6</xdr:col>
                    <xdr:colOff>1114425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8</xdr:col>
                    <xdr:colOff>0</xdr:colOff>
                    <xdr:row>7</xdr:row>
                    <xdr:rowOff>171450</xdr:rowOff>
                  </from>
                  <to>
                    <xdr:col>8</xdr:col>
                    <xdr:colOff>1114425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7"/>
  <sheetViews>
    <sheetView showGridLines="0" showRowColHeaders="0" zoomScaleNormal="100" workbookViewId="0"/>
  </sheetViews>
  <sheetFormatPr defaultColWidth="0" defaultRowHeight="15" customHeight="1" zeroHeight="1"/>
  <cols>
    <col min="1" max="1" width="1.140625" style="9" customWidth="1"/>
    <col min="2" max="2" width="52.42578125" style="1" customWidth="1"/>
    <col min="3" max="3" width="16.7109375" style="1" customWidth="1"/>
    <col min="4" max="4" width="3.5703125" style="1" customWidth="1"/>
    <col min="5" max="5" width="16.85546875" style="1" customWidth="1"/>
    <col min="6" max="6" width="3.5703125" style="1" customWidth="1"/>
    <col min="7" max="7" width="16.85546875" style="1" customWidth="1"/>
    <col min="8" max="8" width="3.5703125" style="1" customWidth="1"/>
    <col min="9" max="9" width="16.85546875" style="1" customWidth="1"/>
    <col min="10" max="10" width="3.5703125" style="1" customWidth="1"/>
    <col min="11" max="11" width="16.85546875" style="1" customWidth="1"/>
    <col min="12" max="12" width="21.42578125" style="1" customWidth="1"/>
    <col min="13" max="13" width="0.7109375" style="9" customWidth="1"/>
    <col min="14" max="18" width="0" style="1" hidden="1" customWidth="1"/>
    <col min="19" max="19" width="177.140625" style="1" hidden="1" customWidth="1"/>
    <col min="20" max="26" width="0" style="1" hidden="1" customWidth="1"/>
    <col min="27" max="16384" width="9.140625" style="1" hidden="1"/>
  </cols>
  <sheetData>
    <row r="1" spans="6:12" s="8" customFormat="1" ht="4.5" customHeight="1"/>
    <row r="2" spans="6:12" ht="9" customHeight="1"/>
    <row r="3" spans="6:12"/>
    <row r="4" spans="6:12"/>
    <row r="5" spans="6:12"/>
    <row r="6" spans="6:12"/>
    <row r="7" spans="6:12"/>
    <row r="8" spans="6:12">
      <c r="F8" s="10"/>
      <c r="H8" s="10"/>
      <c r="J8" s="10"/>
      <c r="L8" s="11"/>
    </row>
    <row r="9" spans="6:12" ht="15.75">
      <c r="I9" s="12">
        <v>18000</v>
      </c>
    </row>
    <row r="10" spans="6:12"/>
    <row r="11" spans="6:12"/>
    <row r="12" spans="6:12"/>
    <row r="13" spans="6:12"/>
    <row r="14" spans="6:12"/>
    <row r="15" spans="6:12"/>
    <row r="16" spans="6:12"/>
    <row r="17"/>
    <row r="18"/>
    <row r="19"/>
    <row r="20" s="8" customFormat="1" ht="4.5" customHeight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Drop Down 3">
              <controlPr defaultSize="0" autoLine="0" autoPict="0">
                <anchor moveWithCells="1">
                  <from>
                    <xdr:col>6</xdr:col>
                    <xdr:colOff>0</xdr:colOff>
                    <xdr:row>7</xdr:row>
                    <xdr:rowOff>171450</xdr:rowOff>
                  </from>
                  <to>
                    <xdr:col>6</xdr:col>
                    <xdr:colOff>1114425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Drop Down 5">
              <controlPr defaultSize="0" autoLine="0" autoPict="0">
                <anchor moveWithCells="1">
                  <from>
                    <xdr:col>8</xdr:col>
                    <xdr:colOff>0</xdr:colOff>
                    <xdr:row>7</xdr:row>
                    <xdr:rowOff>171450</xdr:rowOff>
                  </from>
                  <to>
                    <xdr:col>8</xdr:col>
                    <xdr:colOff>1114425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7"/>
  <sheetViews>
    <sheetView showGridLines="0" showRowColHeaders="0" zoomScaleNormal="100" workbookViewId="0"/>
  </sheetViews>
  <sheetFormatPr defaultColWidth="0" defaultRowHeight="15" customHeight="1" zeroHeight="1"/>
  <cols>
    <col min="1" max="1" width="1.140625" style="9" customWidth="1"/>
    <col min="2" max="2" width="52.42578125" style="1" customWidth="1"/>
    <col min="3" max="3" width="16.7109375" style="1" customWidth="1"/>
    <col min="4" max="4" width="3.5703125" style="1" customWidth="1"/>
    <col min="5" max="5" width="16.85546875" style="1" customWidth="1"/>
    <col min="6" max="6" width="3.5703125" style="1" customWidth="1"/>
    <col min="7" max="7" width="16.85546875" style="1" customWidth="1"/>
    <col min="8" max="8" width="3.5703125" style="1" customWidth="1"/>
    <col min="9" max="9" width="16.85546875" style="1" customWidth="1"/>
    <col min="10" max="10" width="3.5703125" style="1" customWidth="1"/>
    <col min="11" max="11" width="16.85546875" style="1" customWidth="1"/>
    <col min="12" max="12" width="21.42578125" style="1" customWidth="1"/>
    <col min="13" max="13" width="0.7109375" style="9" customWidth="1"/>
    <col min="14" max="18" width="0" style="1" hidden="1" customWidth="1"/>
    <col min="19" max="19" width="177.140625" style="1" hidden="1" customWidth="1"/>
    <col min="20" max="26" width="0" style="1" hidden="1" customWidth="1"/>
    <col min="27" max="16384" width="9.140625" style="1" hidden="1"/>
  </cols>
  <sheetData>
    <row r="1" spans="6:12" s="8" customFormat="1" ht="4.5" customHeight="1"/>
    <row r="2" spans="6:12" ht="9" customHeight="1"/>
    <row r="3" spans="6:12"/>
    <row r="4" spans="6:12"/>
    <row r="5" spans="6:12"/>
    <row r="6" spans="6:12"/>
    <row r="7" spans="6:12"/>
    <row r="8" spans="6:12">
      <c r="F8" s="10"/>
      <c r="H8" s="10"/>
      <c r="J8" s="10"/>
      <c r="L8" s="11"/>
    </row>
    <row r="9" spans="6:12" ht="15.75">
      <c r="I9" s="12">
        <v>18000</v>
      </c>
    </row>
    <row r="10" spans="6:12"/>
    <row r="11" spans="6:12"/>
    <row r="12" spans="6:12"/>
    <row r="13" spans="6:12"/>
    <row r="14" spans="6:12"/>
    <row r="15" spans="6:12"/>
    <row r="16" spans="6:12"/>
    <row r="17"/>
    <row r="18"/>
    <row r="19"/>
    <row r="20" s="8" customFormat="1" ht="4.5" customHeight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rop Down 1">
              <controlPr defaultSize="0" autoLine="0" autoPict="0">
                <anchor moveWithCells="1">
                  <from>
                    <xdr:col>6</xdr:col>
                    <xdr:colOff>0</xdr:colOff>
                    <xdr:row>7</xdr:row>
                    <xdr:rowOff>171450</xdr:rowOff>
                  </from>
                  <to>
                    <xdr:col>6</xdr:col>
                    <xdr:colOff>1114425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Drop Down 2">
              <controlPr defaultSize="0" autoLine="0" autoPict="0">
                <anchor moveWithCells="1">
                  <from>
                    <xdr:col>8</xdr:col>
                    <xdr:colOff>0</xdr:colOff>
                    <xdr:row>7</xdr:row>
                    <xdr:rowOff>171450</xdr:rowOff>
                  </from>
                  <to>
                    <xdr:col>8</xdr:col>
                    <xdr:colOff>1114425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7"/>
  <sheetViews>
    <sheetView showGridLines="0" showRowColHeaders="0" zoomScaleNormal="100" workbookViewId="0"/>
  </sheetViews>
  <sheetFormatPr defaultColWidth="0" defaultRowHeight="15" customHeight="1" zeroHeight="1"/>
  <cols>
    <col min="1" max="1" width="1.140625" style="9" customWidth="1"/>
    <col min="2" max="2" width="52.42578125" style="1" customWidth="1"/>
    <col min="3" max="3" width="16.7109375" style="1" customWidth="1"/>
    <col min="4" max="4" width="3.5703125" style="1" customWidth="1"/>
    <col min="5" max="5" width="16.85546875" style="1" customWidth="1"/>
    <col min="6" max="6" width="3.5703125" style="1" customWidth="1"/>
    <col min="7" max="7" width="16.85546875" style="1" customWidth="1"/>
    <col min="8" max="8" width="3.5703125" style="1" customWidth="1"/>
    <col min="9" max="9" width="16.85546875" style="1" customWidth="1"/>
    <col min="10" max="10" width="3.5703125" style="1" customWidth="1"/>
    <col min="11" max="11" width="16.85546875" style="1" customWidth="1"/>
    <col min="12" max="12" width="21.42578125" style="1" customWidth="1"/>
    <col min="13" max="13" width="0.7109375" style="9" customWidth="1"/>
    <col min="14" max="18" width="0" style="1" hidden="1" customWidth="1"/>
    <col min="19" max="19" width="177.140625" style="1" hidden="1" customWidth="1"/>
    <col min="20" max="26" width="0" style="1" hidden="1" customWidth="1"/>
    <col min="27" max="16384" width="9.140625" style="1" hidden="1"/>
  </cols>
  <sheetData>
    <row r="1" spans="6:12" s="8" customFormat="1" ht="4.5" customHeight="1"/>
    <row r="2" spans="6:12" ht="9" customHeight="1"/>
    <row r="3" spans="6:12"/>
    <row r="4" spans="6:12"/>
    <row r="5" spans="6:12"/>
    <row r="6" spans="6:12"/>
    <row r="7" spans="6:12"/>
    <row r="8" spans="6:12">
      <c r="F8" s="10"/>
      <c r="H8" s="10"/>
      <c r="J8" s="10"/>
      <c r="L8" s="11"/>
    </row>
    <row r="9" spans="6:12" ht="15.75">
      <c r="I9" s="12">
        <v>18000</v>
      </c>
    </row>
    <row r="10" spans="6:12"/>
    <row r="11" spans="6:12"/>
    <row r="12" spans="6:12"/>
    <row r="13" spans="6:12"/>
    <row r="14" spans="6:12"/>
    <row r="15" spans="6:12"/>
    <row r="16" spans="6:12"/>
    <row r="17"/>
    <row r="18"/>
    <row r="19"/>
    <row r="20" s="8" customFormat="1" ht="4.5" customHeight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rop Down 1">
              <controlPr defaultSize="0" autoLine="0" autoPict="0">
                <anchor moveWithCells="1">
                  <from>
                    <xdr:col>6</xdr:col>
                    <xdr:colOff>0</xdr:colOff>
                    <xdr:row>7</xdr:row>
                    <xdr:rowOff>171450</xdr:rowOff>
                  </from>
                  <to>
                    <xdr:col>6</xdr:col>
                    <xdr:colOff>1114425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Drop Down 2">
              <controlPr defaultSize="0" autoLine="0" autoPict="0">
                <anchor moveWithCells="1">
                  <from>
                    <xdr:col>8</xdr:col>
                    <xdr:colOff>0</xdr:colOff>
                    <xdr:row>7</xdr:row>
                    <xdr:rowOff>171450</xdr:rowOff>
                  </from>
                  <to>
                    <xdr:col>8</xdr:col>
                    <xdr:colOff>1114425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Gabarito</vt:lpstr>
      <vt:lpstr>Vendas</vt:lpstr>
      <vt:lpstr>Resumo Gerencial</vt:lpstr>
      <vt:lpstr>Sprite</vt:lpstr>
      <vt:lpstr>Guarana</vt:lpstr>
      <vt:lpstr>Red Bull</vt:lpstr>
      <vt:lpstr>Pepsi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Usuário do Windows</cp:lastModifiedBy>
  <dcterms:created xsi:type="dcterms:W3CDTF">2017-10-04T19:15:15Z</dcterms:created>
  <dcterms:modified xsi:type="dcterms:W3CDTF">2020-05-22T17:08:45Z</dcterms:modified>
</cp:coreProperties>
</file>