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ля учебы\Курсовая\Рабочая папка\Расчеты\"/>
    </mc:Choice>
  </mc:AlternateContent>
  <xr:revisionPtr revIDLastSave="0" documentId="13_ncr:1_{02E634B7-98BC-4659-A0EA-09E5065E7131}" xr6:coauthVersionLast="33" xr6:coauthVersionMax="33" xr10:uidLastSave="{00000000-0000-0000-0000-000000000000}"/>
  <bookViews>
    <workbookView xWindow="0" yWindow="0" windowWidth="19200" windowHeight="7380" xr2:uid="{00000000-000D-0000-FFFF-FFFF00000000}"/>
  </bookViews>
  <sheets>
    <sheet name="Доходности" sheetId="1" r:id="rId1"/>
    <sheet name="Цены" sheetId="2" r:id="rId2"/>
  </sheets>
  <calcPr calcId="179017"/>
</workbook>
</file>

<file path=xl/calcChain.xml><?xml version="1.0" encoding="utf-8"?>
<calcChain xmlns="http://schemas.openxmlformats.org/spreadsheetml/2006/main">
  <c r="D62" i="2" l="1"/>
  <c r="E62" i="2"/>
  <c r="F62" i="2"/>
  <c r="G62" i="2"/>
  <c r="H62" i="2"/>
  <c r="I62" i="2"/>
  <c r="C62" i="2"/>
  <c r="K62" i="1" l="1"/>
  <c r="L62" i="1"/>
  <c r="M62" i="1"/>
  <c r="N62" i="1"/>
  <c r="O62" i="1"/>
  <c r="J62" i="1"/>
  <c r="P61" i="2"/>
  <c r="O61" i="2"/>
  <c r="N61" i="2"/>
  <c r="M61" i="2"/>
  <c r="L61" i="2"/>
  <c r="K61" i="2"/>
  <c r="P60" i="2"/>
  <c r="O60" i="2"/>
  <c r="N60" i="2"/>
  <c r="M60" i="2"/>
  <c r="L60" i="2"/>
  <c r="K60" i="2"/>
  <c r="P59" i="2"/>
  <c r="O59" i="2"/>
  <c r="N59" i="2"/>
  <c r="M59" i="2"/>
  <c r="L59" i="2"/>
  <c r="K59" i="2"/>
  <c r="P58" i="2"/>
  <c r="O58" i="2"/>
  <c r="N58" i="2"/>
  <c r="M58" i="2"/>
  <c r="L58" i="2"/>
  <c r="K58" i="2"/>
  <c r="P57" i="2"/>
  <c r="O57" i="2"/>
  <c r="N57" i="2"/>
  <c r="M57" i="2"/>
  <c r="L57" i="2"/>
  <c r="K57" i="2"/>
  <c r="P56" i="2"/>
  <c r="O56" i="2"/>
  <c r="N56" i="2"/>
  <c r="M56" i="2"/>
  <c r="L56" i="2"/>
  <c r="K56" i="2"/>
  <c r="P55" i="2"/>
  <c r="O55" i="2"/>
  <c r="N55" i="2"/>
  <c r="M55" i="2"/>
  <c r="L55" i="2"/>
  <c r="K55" i="2"/>
  <c r="P54" i="2"/>
  <c r="O54" i="2"/>
  <c r="N54" i="2"/>
  <c r="M54" i="2"/>
  <c r="L54" i="2"/>
  <c r="K54" i="2"/>
  <c r="P53" i="2"/>
  <c r="O53" i="2"/>
  <c r="N53" i="2"/>
  <c r="M53" i="2"/>
  <c r="L53" i="2"/>
  <c r="K53" i="2"/>
  <c r="P52" i="2"/>
  <c r="O52" i="2"/>
  <c r="N52" i="2"/>
  <c r="M52" i="2"/>
  <c r="L52" i="2"/>
  <c r="K52" i="2"/>
  <c r="P51" i="2"/>
  <c r="O51" i="2"/>
  <c r="N51" i="2"/>
  <c r="M51" i="2"/>
  <c r="L51" i="2"/>
  <c r="K51" i="2"/>
  <c r="P50" i="2"/>
  <c r="O50" i="2"/>
  <c r="N50" i="2"/>
  <c r="M50" i="2"/>
  <c r="L50" i="2"/>
  <c r="K50" i="2"/>
  <c r="P49" i="2"/>
  <c r="O49" i="2"/>
  <c r="N49" i="2"/>
  <c r="M49" i="2"/>
  <c r="L49" i="2"/>
  <c r="K49" i="2"/>
  <c r="P48" i="2"/>
  <c r="O48" i="2"/>
  <c r="N48" i="2"/>
  <c r="M48" i="2"/>
  <c r="L48" i="2"/>
  <c r="K48" i="2"/>
  <c r="P47" i="2"/>
  <c r="O47" i="2"/>
  <c r="N47" i="2"/>
  <c r="M47" i="2"/>
  <c r="L47" i="2"/>
  <c r="K47" i="2"/>
  <c r="P46" i="2"/>
  <c r="O46" i="2"/>
  <c r="N46" i="2"/>
  <c r="M46" i="2"/>
  <c r="L46" i="2"/>
  <c r="K46" i="2"/>
  <c r="P45" i="2"/>
  <c r="O45" i="2"/>
  <c r="N45" i="2"/>
  <c r="M45" i="2"/>
  <c r="L45" i="2"/>
  <c r="K45" i="2"/>
  <c r="P44" i="2"/>
  <c r="O44" i="2"/>
  <c r="N44" i="2"/>
  <c r="M44" i="2"/>
  <c r="L44" i="2"/>
  <c r="K44" i="2"/>
  <c r="P43" i="2"/>
  <c r="O43" i="2"/>
  <c r="N43" i="2"/>
  <c r="M43" i="2"/>
  <c r="L43" i="2"/>
  <c r="K43" i="2"/>
  <c r="P42" i="2"/>
  <c r="O42" i="2"/>
  <c r="N42" i="2"/>
  <c r="M42" i="2"/>
  <c r="L42" i="2"/>
  <c r="K42" i="2"/>
  <c r="P41" i="2"/>
  <c r="O41" i="2"/>
  <c r="N41" i="2"/>
  <c r="M41" i="2"/>
  <c r="L41" i="2"/>
  <c r="K41" i="2"/>
  <c r="P40" i="2"/>
  <c r="O40" i="2"/>
  <c r="N40" i="2"/>
  <c r="M40" i="2"/>
  <c r="L40" i="2"/>
  <c r="K40" i="2"/>
  <c r="P39" i="2"/>
  <c r="O39" i="2"/>
  <c r="N39" i="2"/>
  <c r="M39" i="2"/>
  <c r="L39" i="2"/>
  <c r="K39" i="2"/>
  <c r="P38" i="2"/>
  <c r="O38" i="2"/>
  <c r="N38" i="2"/>
  <c r="M38" i="2"/>
  <c r="L38" i="2"/>
  <c r="K38" i="2"/>
  <c r="P37" i="2"/>
  <c r="O37" i="2"/>
  <c r="N37" i="2"/>
  <c r="M37" i="2"/>
  <c r="L37" i="2"/>
  <c r="K37" i="2"/>
  <c r="P36" i="2"/>
  <c r="O36" i="2"/>
  <c r="N36" i="2"/>
  <c r="M36" i="2"/>
  <c r="L36" i="2"/>
  <c r="K36" i="2"/>
  <c r="P35" i="2"/>
  <c r="O35" i="2"/>
  <c r="N35" i="2"/>
  <c r="M35" i="2"/>
  <c r="L35" i="2"/>
  <c r="K35" i="2"/>
  <c r="P34" i="2"/>
  <c r="O34" i="2"/>
  <c r="N34" i="2"/>
  <c r="M34" i="2"/>
  <c r="L34" i="2"/>
  <c r="K34" i="2"/>
  <c r="P33" i="2"/>
  <c r="O33" i="2"/>
  <c r="N33" i="2"/>
  <c r="M33" i="2"/>
  <c r="L33" i="2"/>
  <c r="K33" i="2"/>
  <c r="P32" i="2"/>
  <c r="O32" i="2"/>
  <c r="N32" i="2"/>
  <c r="M32" i="2"/>
  <c r="L32" i="2"/>
  <c r="K32" i="2"/>
  <c r="P31" i="2"/>
  <c r="O31" i="2"/>
  <c r="N31" i="2"/>
  <c r="M31" i="2"/>
  <c r="L31" i="2"/>
  <c r="K31" i="2"/>
  <c r="P30" i="2"/>
  <c r="O30" i="2"/>
  <c r="N30" i="2"/>
  <c r="M30" i="2"/>
  <c r="L30" i="2"/>
  <c r="K30" i="2"/>
  <c r="P29" i="2"/>
  <c r="O29" i="2"/>
  <c r="N29" i="2"/>
  <c r="M29" i="2"/>
  <c r="L29" i="2"/>
  <c r="K29" i="2"/>
  <c r="P28" i="2"/>
  <c r="O28" i="2"/>
  <c r="N28" i="2"/>
  <c r="M28" i="2"/>
  <c r="L28" i="2"/>
  <c r="K28" i="2"/>
  <c r="P27" i="2"/>
  <c r="O27" i="2"/>
  <c r="N27" i="2"/>
  <c r="M27" i="2"/>
  <c r="L27" i="2"/>
  <c r="K27" i="2"/>
  <c r="P26" i="2"/>
  <c r="O26" i="2"/>
  <c r="N26" i="2"/>
  <c r="M26" i="2"/>
  <c r="L26" i="2"/>
  <c r="K26" i="2"/>
  <c r="P25" i="2"/>
  <c r="O25" i="2"/>
  <c r="N25" i="2"/>
  <c r="M25" i="2"/>
  <c r="L25" i="2"/>
  <c r="K25" i="2"/>
  <c r="P24" i="2"/>
  <c r="O24" i="2"/>
  <c r="N24" i="2"/>
  <c r="M24" i="2"/>
  <c r="L24" i="2"/>
  <c r="K24" i="2"/>
  <c r="P23" i="2"/>
  <c r="O23" i="2"/>
  <c r="N23" i="2"/>
  <c r="M23" i="2"/>
  <c r="L23" i="2"/>
  <c r="K23" i="2"/>
  <c r="P22" i="2"/>
  <c r="O22" i="2"/>
  <c r="N22" i="2"/>
  <c r="M22" i="2"/>
  <c r="L22" i="2"/>
  <c r="K22" i="2"/>
  <c r="P21" i="2"/>
  <c r="O21" i="2"/>
  <c r="N21" i="2"/>
  <c r="M21" i="2"/>
  <c r="L21" i="2"/>
  <c r="K21" i="2"/>
  <c r="P20" i="2"/>
  <c r="O20" i="2"/>
  <c r="N20" i="2"/>
  <c r="M20" i="2"/>
  <c r="L20" i="2"/>
  <c r="K20" i="2"/>
  <c r="P19" i="2"/>
  <c r="O19" i="2"/>
  <c r="N19" i="2"/>
  <c r="M19" i="2"/>
  <c r="L19" i="2"/>
  <c r="K19" i="2"/>
  <c r="P18" i="2"/>
  <c r="O18" i="2"/>
  <c r="N18" i="2"/>
  <c r="M18" i="2"/>
  <c r="L18" i="2"/>
  <c r="K18" i="2"/>
  <c r="P17" i="2"/>
  <c r="O17" i="2"/>
  <c r="N17" i="2"/>
  <c r="M17" i="2"/>
  <c r="L17" i="2"/>
  <c r="K17" i="2"/>
  <c r="P16" i="2"/>
  <c r="O16" i="2"/>
  <c r="N16" i="2"/>
  <c r="M16" i="2"/>
  <c r="L16" i="2"/>
  <c r="K16" i="2"/>
  <c r="P15" i="2"/>
  <c r="O15" i="2"/>
  <c r="N15" i="2"/>
  <c r="M15" i="2"/>
  <c r="L15" i="2"/>
  <c r="K15" i="2"/>
  <c r="P14" i="2"/>
  <c r="O14" i="2"/>
  <c r="N14" i="2"/>
  <c r="M14" i="2"/>
  <c r="L14" i="2"/>
  <c r="K14" i="2"/>
  <c r="P13" i="2"/>
  <c r="O13" i="2"/>
  <c r="N13" i="2"/>
  <c r="M13" i="2"/>
  <c r="L13" i="2"/>
  <c r="K13" i="2"/>
  <c r="P12" i="2"/>
  <c r="O12" i="2"/>
  <c r="N12" i="2"/>
  <c r="M12" i="2"/>
  <c r="L12" i="2"/>
  <c r="K12" i="2"/>
  <c r="P11" i="2"/>
  <c r="O11" i="2"/>
  <c r="N11" i="2"/>
  <c r="M11" i="2"/>
  <c r="L11" i="2"/>
  <c r="K11" i="2"/>
  <c r="P10" i="2"/>
  <c r="O10" i="2"/>
  <c r="N10" i="2"/>
  <c r="M10" i="2"/>
  <c r="L10" i="2"/>
  <c r="K10" i="2"/>
  <c r="P9" i="2"/>
  <c r="O9" i="2"/>
  <c r="N9" i="2"/>
  <c r="M9" i="2"/>
  <c r="L9" i="2"/>
  <c r="K9" i="2"/>
  <c r="P8" i="2"/>
  <c r="O8" i="2"/>
  <c r="N8" i="2"/>
  <c r="M8" i="2"/>
  <c r="L8" i="2"/>
  <c r="K8" i="2"/>
  <c r="P7" i="2"/>
  <c r="O7" i="2"/>
  <c r="N7" i="2"/>
  <c r="M7" i="2"/>
  <c r="L7" i="2"/>
  <c r="K7" i="2"/>
  <c r="P6" i="2"/>
  <c r="O6" i="2"/>
  <c r="N6" i="2"/>
  <c r="M6" i="2"/>
  <c r="L6" i="2"/>
  <c r="K6" i="2"/>
  <c r="P5" i="2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P2" i="2"/>
  <c r="P62" i="2" s="1"/>
  <c r="O2" i="2"/>
  <c r="O62" i="2" s="1"/>
  <c r="N2" i="2"/>
  <c r="N62" i="2" s="1"/>
  <c r="M2" i="2"/>
  <c r="M62" i="2" s="1"/>
  <c r="L2" i="2"/>
  <c r="L62" i="2" s="1"/>
  <c r="K2" i="2"/>
  <c r="K62" i="2" s="1"/>
  <c r="K61" i="1" l="1"/>
  <c r="L61" i="1"/>
  <c r="M61" i="1"/>
  <c r="N61" i="1"/>
  <c r="O61" i="1"/>
  <c r="J61" i="1"/>
  <c r="J3" i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N21" i="1"/>
  <c r="O21" i="1"/>
  <c r="J22" i="1"/>
  <c r="K22" i="1"/>
  <c r="L22" i="1"/>
  <c r="M22" i="1"/>
  <c r="N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O50" i="1"/>
  <c r="J51" i="1"/>
  <c r="K51" i="1"/>
  <c r="L51" i="1"/>
  <c r="M51" i="1"/>
  <c r="N51" i="1"/>
  <c r="O51" i="1"/>
  <c r="J52" i="1"/>
  <c r="K52" i="1"/>
  <c r="L52" i="1"/>
  <c r="M52" i="1"/>
  <c r="N52" i="1"/>
  <c r="O52" i="1"/>
  <c r="J53" i="1"/>
  <c r="K53" i="1"/>
  <c r="L53" i="1"/>
  <c r="M53" i="1"/>
  <c r="N53" i="1"/>
  <c r="O53" i="1"/>
  <c r="J54" i="1"/>
  <c r="K54" i="1"/>
  <c r="L54" i="1"/>
  <c r="M54" i="1"/>
  <c r="N54" i="1"/>
  <c r="O54" i="1"/>
  <c r="J55" i="1"/>
  <c r="K55" i="1"/>
  <c r="L55" i="1"/>
  <c r="M55" i="1"/>
  <c r="N55" i="1"/>
  <c r="O55" i="1"/>
  <c r="J56" i="1"/>
  <c r="K56" i="1"/>
  <c r="L56" i="1"/>
  <c r="M56" i="1"/>
  <c r="N56" i="1"/>
  <c r="O56" i="1"/>
  <c r="J57" i="1"/>
  <c r="K57" i="1"/>
  <c r="L57" i="1"/>
  <c r="M57" i="1"/>
  <c r="N57" i="1"/>
  <c r="O57" i="1"/>
  <c r="J58" i="1"/>
  <c r="K58" i="1"/>
  <c r="L58" i="1"/>
  <c r="M58" i="1"/>
  <c r="N58" i="1"/>
  <c r="O58" i="1"/>
  <c r="J59" i="1"/>
  <c r="K59" i="1"/>
  <c r="L59" i="1"/>
  <c r="M59" i="1"/>
  <c r="N59" i="1"/>
  <c r="O59" i="1"/>
  <c r="J60" i="1"/>
  <c r="K60" i="1"/>
  <c r="L60" i="1"/>
  <c r="M60" i="1"/>
  <c r="N60" i="1"/>
  <c r="O60" i="1"/>
  <c r="K2" i="1"/>
  <c r="L2" i="1"/>
  <c r="M2" i="1"/>
  <c r="N2" i="1"/>
  <c r="O2" i="1"/>
  <c r="J2" i="1"/>
</calcChain>
</file>

<file path=xl/sharedStrings.xml><?xml version="1.0" encoding="utf-8"?>
<sst xmlns="http://schemas.openxmlformats.org/spreadsheetml/2006/main" count="150" uniqueCount="71">
  <si>
    <t>date</t>
  </si>
  <si>
    <t>BR70</t>
  </si>
  <si>
    <t>BR71</t>
  </si>
  <si>
    <t>BR72</t>
  </si>
  <si>
    <t>BR73</t>
  </si>
  <si>
    <t>BR74</t>
  </si>
  <si>
    <t>BR75</t>
  </si>
  <si>
    <t>Brent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</si>
  <si>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</si>
  <si>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</si>
  <si>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</si>
  <si>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</si>
  <si>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</si>
  <si>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</si>
  <si>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</si>
  <si>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</si>
  <si>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</si>
  <si>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</si>
  <si>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</si>
  <si>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</si>
  <si>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</si>
  <si>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</si>
  <si>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</si>
  <si>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</si>
  <si>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</si>
  <si>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</si>
  <si>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</si>
  <si>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</si>
  <si>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</si>
  <si>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</si>
  <si>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</si>
  <si>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</si>
  <si>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</si>
  <si>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</si>
  <si>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</si>
  <si>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</si>
  <si>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</si>
  <si>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</si>
  <si>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</si>
  <si>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</si>
  <si>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</si>
  <si>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</si>
  <si>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</si>
  <si>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</si>
  <si>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</si>
  <si>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</si>
  <si>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</si>
  <si>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</si>
  <si>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</si>
  <si>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</si>
  <si>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</si>
  <si>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</si>
  <si>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</si>
  <si>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</si>
  <si>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</si>
  <si>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</si>
  <si>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</si>
  <si>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</si>
  <si>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</si>
  <si>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</si>
  <si>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</si>
  <si>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</si>
  <si>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</si>
  <si>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</si>
  <si>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</si>
  <si>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</si>
  <si>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</si>
  <si>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Превышение доходности опциона над фьючерсной</t>
  </si>
  <si>
    <t>60</t>
  </si>
  <si>
    <t>Превышение цены фьючерса над опционной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</si>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</sst>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Доходность фьючерса на </a:t>
            </a:r>
            <a:r>
              <a:rPr lang="en-US"/>
              <a:t>Brent</a:t>
            </a:r>
            <a:r>
              <a:rPr lang="ru-RU" baseline="0"/>
              <a:t> и опционов на него со страйком 70-75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BR70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Доходности!$B$2:$B$60</c:f>
              <c:numCache>
                <c:formatCode>m/d/yyyy</c:formatCode>
                <c:ptCount val="59"/>
                <c:pt idx="0">
                  <c:v>43180</c:v>
                </c:pt>
                <c:pt idx="1">
                  <c:v>43181</c:v>
                </c:pt>
                <c:pt idx="2">
                  <c:v>43182</c:v>
                </c:pt>
                <c:pt idx="3">
                  <c:v>43185</c:v>
                </c:pt>
                <c:pt idx="4">
                  <c:v>43186</c:v>
                </c:pt>
                <c:pt idx="5">
                  <c:v>43187</c:v>
                </c:pt>
                <c:pt idx="6">
                  <c:v>43188</c:v>
                </c:pt>
                <c:pt idx="7">
                  <c:v>43189</c:v>
                </c:pt>
                <c:pt idx="8">
                  <c:v>43192</c:v>
                </c:pt>
                <c:pt idx="9">
                  <c:v>43193</c:v>
                </c:pt>
                <c:pt idx="10">
                  <c:v>43194</c:v>
                </c:pt>
                <c:pt idx="11">
                  <c:v>43195</c:v>
                </c:pt>
                <c:pt idx="12">
                  <c:v>43196</c:v>
                </c:pt>
                <c:pt idx="13">
                  <c:v>43199</c:v>
                </c:pt>
                <c:pt idx="14">
                  <c:v>43200</c:v>
                </c:pt>
                <c:pt idx="15">
                  <c:v>43201</c:v>
                </c:pt>
                <c:pt idx="16">
                  <c:v>43202</c:v>
                </c:pt>
                <c:pt idx="17">
                  <c:v>43203</c:v>
                </c:pt>
                <c:pt idx="18">
                  <c:v>43206</c:v>
                </c:pt>
                <c:pt idx="19">
                  <c:v>43207</c:v>
                </c:pt>
                <c:pt idx="20">
                  <c:v>43208</c:v>
                </c:pt>
                <c:pt idx="21">
                  <c:v>43209</c:v>
                </c:pt>
                <c:pt idx="22">
                  <c:v>43210</c:v>
                </c:pt>
                <c:pt idx="23">
                  <c:v>43213</c:v>
                </c:pt>
                <c:pt idx="24">
                  <c:v>43214</c:v>
                </c:pt>
                <c:pt idx="25">
                  <c:v>43215</c:v>
                </c:pt>
                <c:pt idx="26">
                  <c:v>43216</c:v>
                </c:pt>
                <c:pt idx="27">
                  <c:v>43217</c:v>
                </c:pt>
                <c:pt idx="28">
                  <c:v>43218</c:v>
                </c:pt>
                <c:pt idx="29">
                  <c:v>43220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43227</c:v>
                </c:pt>
                <c:pt idx="34">
                  <c:v>43228</c:v>
                </c:pt>
                <c:pt idx="35">
                  <c:v>43230</c:v>
                </c:pt>
                <c:pt idx="36">
                  <c:v>43231</c:v>
                </c:pt>
                <c:pt idx="37">
                  <c:v>43234</c:v>
                </c:pt>
                <c:pt idx="38">
                  <c:v>43235</c:v>
                </c:pt>
                <c:pt idx="39">
                  <c:v>43236</c:v>
                </c:pt>
                <c:pt idx="40">
                  <c:v>43237</c:v>
                </c:pt>
                <c:pt idx="41">
                  <c:v>43238</c:v>
                </c:pt>
                <c:pt idx="42">
                  <c:v>43241</c:v>
                </c:pt>
                <c:pt idx="43">
                  <c:v>43242</c:v>
                </c:pt>
                <c:pt idx="44">
                  <c:v>43243</c:v>
                </c:pt>
                <c:pt idx="45">
                  <c:v>43244</c:v>
                </c:pt>
                <c:pt idx="46">
                  <c:v>43245</c:v>
                </c:pt>
                <c:pt idx="47">
                  <c:v>43248</c:v>
                </c:pt>
                <c:pt idx="48">
                  <c:v>43249</c:v>
                </c:pt>
                <c:pt idx="49">
                  <c:v>43250</c:v>
                </c:pt>
                <c:pt idx="50">
                  <c:v>43251</c:v>
                </c:pt>
                <c:pt idx="51">
                  <c:v>43252</c:v>
                </c:pt>
                <c:pt idx="52">
                  <c:v>43255</c:v>
                </c:pt>
                <c:pt idx="53">
                  <c:v>43256</c:v>
                </c:pt>
                <c:pt idx="54">
                  <c:v>43257</c:v>
                </c:pt>
                <c:pt idx="55">
                  <c:v>43258</c:v>
                </c:pt>
                <c:pt idx="56">
                  <c:v>43259</c:v>
                </c:pt>
                <c:pt idx="57">
                  <c:v>43260</c:v>
                </c:pt>
                <c:pt idx="58">
                  <c:v>43262</c:v>
                </c:pt>
              </c:numCache>
            </c:numRef>
          </c:cat>
          <c:val>
            <c:numRef>
              <c:f>Доходности!$C$2:$C$60</c:f>
              <c:numCache>
                <c:formatCode>General</c:formatCode>
                <c:ptCount val="59"/>
                <c:pt idx="0">
                  <c:v>0.10739333180724797</c:v>
                </c:pt>
                <c:pt idx="1">
                  <c:v>0.43462669423779543</c:v>
                </c:pt>
                <c:pt idx="2">
                  <c:v>-0.23312558173996489</c:v>
                </c:pt>
                <c:pt idx="3">
                  <c:v>8.6833488525227764E-2</c:v>
                </c:pt>
                <c:pt idx="4">
                  <c:v>-7.8585866125213677E-3</c:v>
                </c:pt>
                <c:pt idx="5">
                  <c:v>4.9188490715961208E-3</c:v>
                </c:pt>
                <c:pt idx="6">
                  <c:v>-1.7822253907504138E-2</c:v>
                </c:pt>
                <c:pt idx="7">
                  <c:v>-4.2863704431782335E-2</c:v>
                </c:pt>
                <c:pt idx="8">
                  <c:v>-3.7179003241754049E-2</c:v>
                </c:pt>
                <c:pt idx="9">
                  <c:v>4.1341340156441753E-2</c:v>
                </c:pt>
                <c:pt idx="10">
                  <c:v>-2.6303462791901211E-2</c:v>
                </c:pt>
                <c:pt idx="11">
                  <c:v>-4.0244691397886889E-2</c:v>
                </c:pt>
                <c:pt idx="12">
                  <c:v>2.4123976894514509E-2</c:v>
                </c:pt>
                <c:pt idx="13">
                  <c:v>-0.10259559233600957</c:v>
                </c:pt>
                <c:pt idx="14">
                  <c:v>-0.16400297627026994</c:v>
                </c:pt>
                <c:pt idx="15">
                  <c:v>-3.453580632578257E-2</c:v>
                </c:pt>
                <c:pt idx="16">
                  <c:v>-8.8235866585151257E-3</c:v>
                </c:pt>
                <c:pt idx="17">
                  <c:v>-6.5622318475049068E-2</c:v>
                </c:pt>
                <c:pt idx="18">
                  <c:v>0.12859018284772317</c:v>
                </c:pt>
                <c:pt idx="19">
                  <c:v>-5.5609479441486975E-2</c:v>
                </c:pt>
                <c:pt idx="20">
                  <c:v>-0.10829737533113604</c:v>
                </c:pt>
                <c:pt idx="21">
                  <c:v>-2.9852963149681111E-2</c:v>
                </c:pt>
                <c:pt idx="22">
                  <c:v>-1.8692133012152556E-2</c:v>
                </c:pt>
                <c:pt idx="23">
                  <c:v>-8.4053025279690274E-2</c:v>
                </c:pt>
                <c:pt idx="24">
                  <c:v>-7.5544134974173449E-2</c:v>
                </c:pt>
                <c:pt idx="25">
                  <c:v>6.4286980449538733E-2</c:v>
                </c:pt>
                <c:pt idx="26">
                  <c:v>-0.11166968485109097</c:v>
                </c:pt>
                <c:pt idx="27">
                  <c:v>-3.4338137580891548E-2</c:v>
                </c:pt>
                <c:pt idx="28">
                  <c:v>-4.0094457201877987E-2</c:v>
                </c:pt>
                <c:pt idx="29">
                  <c:v>-4.5558165358607905E-3</c:v>
                </c:pt>
                <c:pt idx="30">
                  <c:v>5.550814370978796E-2</c:v>
                </c:pt>
                <c:pt idx="31">
                  <c:v>-4.1902491654009166E-2</c:v>
                </c:pt>
                <c:pt idx="32">
                  <c:v>-1.8182319083190457E-2</c:v>
                </c:pt>
                <c:pt idx="33">
                  <c:v>-0.34430096645128905</c:v>
                </c:pt>
                <c:pt idx="34">
                  <c:v>0.10730038047565293</c:v>
                </c:pt>
                <c:pt idx="35">
                  <c:v>-0.44701411102103672</c:v>
                </c:pt>
                <c:pt idx="36">
                  <c:v>-2.7651531330510126E-2</c:v>
                </c:pt>
                <c:pt idx="37">
                  <c:v>-4.6838493124264913E-3</c:v>
                </c:pt>
                <c:pt idx="38">
                  <c:v>-8.8292607145678215E-2</c:v>
                </c:pt>
                <c:pt idx="39">
                  <c:v>-0.49387606545221746</c:v>
                </c:pt>
                <c:pt idx="40">
                  <c:v>-5.1735674399188872E-2</c:v>
                </c:pt>
                <c:pt idx="41">
                  <c:v>-0.15267684020895769</c:v>
                </c:pt>
                <c:pt idx="42">
                  <c:v>0</c:v>
                </c:pt>
                <c:pt idx="43">
                  <c:v>-0.20526312603636127</c:v>
                </c:pt>
                <c:pt idx="44">
                  <c:v>7.3203404023294893E-2</c:v>
                </c:pt>
                <c:pt idx="45">
                  <c:v>-0.12516314295400596</c:v>
                </c:pt>
                <c:pt idx="46">
                  <c:v>0.32690278560506225</c:v>
                </c:pt>
                <c:pt idx="47">
                  <c:v>0.33234284327920166</c:v>
                </c:pt>
                <c:pt idx="48">
                  <c:v>-7.1458963982144852E-2</c:v>
                </c:pt>
                <c:pt idx="49">
                  <c:v>-0.30010459245033816</c:v>
                </c:pt>
                <c:pt idx="50">
                  <c:v>-4.0821994520255166E-2</c:v>
                </c:pt>
                <c:pt idx="51">
                  <c:v>0.15415067982725844</c:v>
                </c:pt>
                <c:pt idx="52">
                  <c:v>9.3685484077322856E-2</c:v>
                </c:pt>
                <c:pt idx="53">
                  <c:v>5.5350095083164935E-2</c:v>
                </c:pt>
                <c:pt idx="54">
                  <c:v>-9.6849825989917732E-2</c:v>
                </c:pt>
                <c:pt idx="55">
                  <c:v>-0.2063364329978285</c:v>
                </c:pt>
                <c:pt idx="56">
                  <c:v>-6.4538521137571109E-2</c:v>
                </c:pt>
                <c:pt idx="57">
                  <c:v>-4.5462374076757378E-2</c:v>
                </c:pt>
                <c:pt idx="58">
                  <c:v>-3.5506688456909824E-2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A-4AD0-8DB9-FB834B22631A}"/>
            </c:ext>
          </c:extLst>
        </c:ser>
        <c:ser>
          <c:idx val="1"/>
          <c:order val="1"/>
          <c:tx>
            <c:v>BR71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Доходности!$B$2:$B$60</c:f>
              <c:numCache>
                <c:formatCode>m/d/yyyy</c:formatCode>
                <c:ptCount val="59"/>
                <c:pt idx="0">
                  <c:v>43180</c:v>
                </c:pt>
                <c:pt idx="1">
                  <c:v>43181</c:v>
                </c:pt>
                <c:pt idx="2">
                  <c:v>43182</c:v>
                </c:pt>
                <c:pt idx="3">
                  <c:v>43185</c:v>
                </c:pt>
                <c:pt idx="4">
                  <c:v>43186</c:v>
                </c:pt>
                <c:pt idx="5">
                  <c:v>43187</c:v>
                </c:pt>
                <c:pt idx="6">
                  <c:v>43188</c:v>
                </c:pt>
                <c:pt idx="7">
                  <c:v>43189</c:v>
                </c:pt>
                <c:pt idx="8">
                  <c:v>43192</c:v>
                </c:pt>
                <c:pt idx="9">
                  <c:v>43193</c:v>
                </c:pt>
                <c:pt idx="10">
                  <c:v>43194</c:v>
                </c:pt>
                <c:pt idx="11">
                  <c:v>43195</c:v>
                </c:pt>
                <c:pt idx="12">
                  <c:v>43196</c:v>
                </c:pt>
                <c:pt idx="13">
                  <c:v>43199</c:v>
                </c:pt>
                <c:pt idx="14">
                  <c:v>43200</c:v>
                </c:pt>
                <c:pt idx="15">
                  <c:v>43201</c:v>
                </c:pt>
                <c:pt idx="16">
                  <c:v>43202</c:v>
                </c:pt>
                <c:pt idx="17">
                  <c:v>43203</c:v>
                </c:pt>
                <c:pt idx="18">
                  <c:v>43206</c:v>
                </c:pt>
                <c:pt idx="19">
                  <c:v>43207</c:v>
                </c:pt>
                <c:pt idx="20">
                  <c:v>43208</c:v>
                </c:pt>
                <c:pt idx="21">
                  <c:v>43209</c:v>
                </c:pt>
                <c:pt idx="22">
                  <c:v>43210</c:v>
                </c:pt>
                <c:pt idx="23">
                  <c:v>43213</c:v>
                </c:pt>
                <c:pt idx="24">
                  <c:v>43214</c:v>
                </c:pt>
                <c:pt idx="25">
                  <c:v>43215</c:v>
                </c:pt>
                <c:pt idx="26">
                  <c:v>43216</c:v>
                </c:pt>
                <c:pt idx="27">
                  <c:v>43217</c:v>
                </c:pt>
                <c:pt idx="28">
                  <c:v>43218</c:v>
                </c:pt>
                <c:pt idx="29">
                  <c:v>43220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43227</c:v>
                </c:pt>
                <c:pt idx="34">
                  <c:v>43228</c:v>
                </c:pt>
                <c:pt idx="35">
                  <c:v>43230</c:v>
                </c:pt>
                <c:pt idx="36">
                  <c:v>43231</c:v>
                </c:pt>
                <c:pt idx="37">
                  <c:v>43234</c:v>
                </c:pt>
                <c:pt idx="38">
                  <c:v>43235</c:v>
                </c:pt>
                <c:pt idx="39">
                  <c:v>43236</c:v>
                </c:pt>
                <c:pt idx="40">
                  <c:v>43237</c:v>
                </c:pt>
                <c:pt idx="41">
                  <c:v>43238</c:v>
                </c:pt>
                <c:pt idx="42">
                  <c:v>43241</c:v>
                </c:pt>
                <c:pt idx="43">
                  <c:v>43242</c:v>
                </c:pt>
                <c:pt idx="44">
                  <c:v>43243</c:v>
                </c:pt>
                <c:pt idx="45">
                  <c:v>43244</c:v>
                </c:pt>
                <c:pt idx="46">
                  <c:v>43245</c:v>
                </c:pt>
                <c:pt idx="47">
                  <c:v>43248</c:v>
                </c:pt>
                <c:pt idx="48">
                  <c:v>43249</c:v>
                </c:pt>
                <c:pt idx="49">
                  <c:v>43250</c:v>
                </c:pt>
                <c:pt idx="50">
                  <c:v>43251</c:v>
                </c:pt>
                <c:pt idx="51">
                  <c:v>43252</c:v>
                </c:pt>
                <c:pt idx="52">
                  <c:v>43255</c:v>
                </c:pt>
                <c:pt idx="53">
                  <c:v>43256</c:v>
                </c:pt>
                <c:pt idx="54">
                  <c:v>43257</c:v>
                </c:pt>
                <c:pt idx="55">
                  <c:v>43258</c:v>
                </c:pt>
                <c:pt idx="56">
                  <c:v>43259</c:v>
                </c:pt>
                <c:pt idx="57">
                  <c:v>43260</c:v>
                </c:pt>
                <c:pt idx="58">
                  <c:v>43262</c:v>
                </c:pt>
              </c:numCache>
            </c:numRef>
          </c:cat>
          <c:val>
            <c:numRef>
              <c:f>Доходности!$D$2:$D$60</c:f>
              <c:numCache>
                <c:formatCode>General</c:formatCode>
                <c:ptCount val="59"/>
                <c:pt idx="0">
                  <c:v>9.2412327015734874E-2</c:v>
                </c:pt>
                <c:pt idx="1">
                  <c:v>0.40828257827543357</c:v>
                </c:pt>
                <c:pt idx="2">
                  <c:v>-0.22435006664255086</c:v>
                </c:pt>
                <c:pt idx="3">
                  <c:v>8.1125544812368666E-2</c:v>
                </c:pt>
                <c:pt idx="4">
                  <c:v>-6.5146810211937911E-3</c:v>
                </c:pt>
                <c:pt idx="5">
                  <c:v>6.5146810211937911E-3</c:v>
                </c:pt>
                <c:pt idx="6">
                  <c:v>-1.5895612854959662E-2</c:v>
                </c:pt>
                <c:pt idx="7">
                  <c:v>-4.0390105391258313E-2</c:v>
                </c:pt>
                <c:pt idx="8">
                  <c:v>-3.2920678620089294E-2</c:v>
                </c:pt>
                <c:pt idx="9">
                  <c:v>3.683841134899124E-2</c:v>
                </c:pt>
                <c:pt idx="10">
                  <c:v>-2.2739486969489242E-2</c:v>
                </c:pt>
                <c:pt idx="11">
                  <c:v>-4.1864204098699176E-2</c:v>
                </c:pt>
                <c:pt idx="12">
                  <c:v>2.9791622864429712E-2</c:v>
                </c:pt>
                <c:pt idx="13">
                  <c:v>-0.1022165651678586</c:v>
                </c:pt>
                <c:pt idx="14">
                  <c:v>-0.15751957689336304</c:v>
                </c:pt>
                <c:pt idx="15">
                  <c:v>-4.0166041725334667E-2</c:v>
                </c:pt>
                <c:pt idx="16">
                  <c:v>-6.8540364277922539E-3</c:v>
                </c:pt>
                <c:pt idx="17">
                  <c:v>-5.8048849807633918E-2</c:v>
                </c:pt>
                <c:pt idx="18">
                  <c:v>0.13480609005652289</c:v>
                </c:pt>
                <c:pt idx="19">
                  <c:v>-6.0385796834206307E-2</c:v>
                </c:pt>
                <c:pt idx="20">
                  <c:v>-0.10701577147176811</c:v>
                </c:pt>
                <c:pt idx="21">
                  <c:v>-3.5252692555763687E-2</c:v>
                </c:pt>
                <c:pt idx="22">
                  <c:v>-1.8898200220229588E-2</c:v>
                </c:pt>
                <c:pt idx="23">
                  <c:v>-7.9380499848529462E-2</c:v>
                </c:pt>
                <c:pt idx="24">
                  <c:v>-7.5035185942913918E-2</c:v>
                </c:pt>
                <c:pt idx="25">
                  <c:v>6.8126695599102449E-2</c:v>
                </c:pt>
                <c:pt idx="26">
                  <c:v>-0.10593838334221095</c:v>
                </c:pt>
                <c:pt idx="27">
                  <c:v>-3.3303763474159531E-2</c:v>
                </c:pt>
                <c:pt idx="28">
                  <c:v>-3.4451228754245999E-2</c:v>
                </c:pt>
                <c:pt idx="29">
                  <c:v>-6.2047768868827013E-3</c:v>
                </c:pt>
                <c:pt idx="30">
                  <c:v>6.4279151404564638E-2</c:v>
                </c:pt>
                <c:pt idx="31">
                  <c:v>-4.7817874350492673E-2</c:v>
                </c:pt>
                <c:pt idx="32">
                  <c:v>-2.8987536873252395E-2</c:v>
                </c:pt>
                <c:pt idx="33">
                  <c:v>-0.32768740706548005</c:v>
                </c:pt>
                <c:pt idx="34">
                  <c:v>0.10769016144063515</c:v>
                </c:pt>
                <c:pt idx="35">
                  <c:v>-0.41203111987905494</c:v>
                </c:pt>
                <c:pt idx="36">
                  <c:v>-3.6221263434318307E-2</c:v>
                </c:pt>
                <c:pt idx="37">
                  <c:v>-2.0704673361691128E-2</c:v>
                </c:pt>
                <c:pt idx="38">
                  <c:v>-8.7391822115009954E-2</c:v>
                </c:pt>
                <c:pt idx="39">
                  <c:v>-0.44742930720719648</c:v>
                </c:pt>
                <c:pt idx="40">
                  <c:v>-7.4107972153721835E-2</c:v>
                </c:pt>
                <c:pt idx="41">
                  <c:v>-0.12260232209233243</c:v>
                </c:pt>
                <c:pt idx="42">
                  <c:v>8.6580627431145918E-3</c:v>
                </c:pt>
                <c:pt idx="43">
                  <c:v>-0.22099069795310861</c:v>
                </c:pt>
                <c:pt idx="44">
                  <c:v>0.10212949507637981</c:v>
                </c:pt>
                <c:pt idx="45">
                  <c:v>-0.11294041118059545</c:v>
                </c:pt>
                <c:pt idx="46">
                  <c:v>0.33024168687057681</c:v>
                </c:pt>
                <c:pt idx="47">
                  <c:v>0.32411946865421198</c:v>
                </c:pt>
                <c:pt idx="48">
                  <c:v>-7.0204258673248643E-2</c:v>
                </c:pt>
                <c:pt idx="49">
                  <c:v>-0.31845373111853459</c:v>
                </c:pt>
                <c:pt idx="50">
                  <c:v>-3.3901551675681374E-2</c:v>
                </c:pt>
                <c:pt idx="51">
                  <c:v>0.1590646946296875</c:v>
                </c:pt>
                <c:pt idx="52">
                  <c:v>9.7980408360203664E-2</c:v>
                </c:pt>
                <c:pt idx="53">
                  <c:v>6.4538521137571248E-2</c:v>
                </c:pt>
                <c:pt idx="54">
                  <c:v>-9.1567193525490587E-2</c:v>
                </c:pt>
                <c:pt idx="55">
                  <c:v>-0.23001643060197183</c:v>
                </c:pt>
                <c:pt idx="56">
                  <c:v>-4.4059989794030363E-2</c:v>
                </c:pt>
                <c:pt idx="57">
                  <c:v>-4.6091107200267031E-2</c:v>
                </c:pt>
                <c:pt idx="58">
                  <c:v>-2.8710105882431395E-2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0A-4AD0-8DB9-FB834B22631A}"/>
            </c:ext>
          </c:extLst>
        </c:ser>
        <c:ser>
          <c:idx val="2"/>
          <c:order val="2"/>
          <c:tx>
            <c:v>BR72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Доходности!$B$2:$B$60</c:f>
              <c:numCache>
                <c:formatCode>m/d/yyyy</c:formatCode>
                <c:ptCount val="59"/>
                <c:pt idx="0">
                  <c:v>43180</c:v>
                </c:pt>
                <c:pt idx="1">
                  <c:v>43181</c:v>
                </c:pt>
                <c:pt idx="2">
                  <c:v>43182</c:v>
                </c:pt>
                <c:pt idx="3">
                  <c:v>43185</c:v>
                </c:pt>
                <c:pt idx="4">
                  <c:v>43186</c:v>
                </c:pt>
                <c:pt idx="5">
                  <c:v>43187</c:v>
                </c:pt>
                <c:pt idx="6">
                  <c:v>43188</c:v>
                </c:pt>
                <c:pt idx="7">
                  <c:v>43189</c:v>
                </c:pt>
                <c:pt idx="8">
                  <c:v>43192</c:v>
                </c:pt>
                <c:pt idx="9">
                  <c:v>43193</c:v>
                </c:pt>
                <c:pt idx="10">
                  <c:v>43194</c:v>
                </c:pt>
                <c:pt idx="11">
                  <c:v>43195</c:v>
                </c:pt>
                <c:pt idx="12">
                  <c:v>43196</c:v>
                </c:pt>
                <c:pt idx="13">
                  <c:v>43199</c:v>
                </c:pt>
                <c:pt idx="14">
                  <c:v>43200</c:v>
                </c:pt>
                <c:pt idx="15">
                  <c:v>43201</c:v>
                </c:pt>
                <c:pt idx="16">
                  <c:v>43202</c:v>
                </c:pt>
                <c:pt idx="17">
                  <c:v>43203</c:v>
                </c:pt>
                <c:pt idx="18">
                  <c:v>43206</c:v>
                </c:pt>
                <c:pt idx="19">
                  <c:v>43207</c:v>
                </c:pt>
                <c:pt idx="20">
                  <c:v>43208</c:v>
                </c:pt>
                <c:pt idx="21">
                  <c:v>43209</c:v>
                </c:pt>
                <c:pt idx="22">
                  <c:v>43210</c:v>
                </c:pt>
                <c:pt idx="23">
                  <c:v>43213</c:v>
                </c:pt>
                <c:pt idx="24">
                  <c:v>43214</c:v>
                </c:pt>
                <c:pt idx="25">
                  <c:v>43215</c:v>
                </c:pt>
                <c:pt idx="26">
                  <c:v>43216</c:v>
                </c:pt>
                <c:pt idx="27">
                  <c:v>43217</c:v>
                </c:pt>
                <c:pt idx="28">
                  <c:v>43218</c:v>
                </c:pt>
                <c:pt idx="29">
                  <c:v>43220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43227</c:v>
                </c:pt>
                <c:pt idx="34">
                  <c:v>43228</c:v>
                </c:pt>
                <c:pt idx="35">
                  <c:v>43230</c:v>
                </c:pt>
                <c:pt idx="36">
                  <c:v>43231</c:v>
                </c:pt>
                <c:pt idx="37">
                  <c:v>43234</c:v>
                </c:pt>
                <c:pt idx="38">
                  <c:v>43235</c:v>
                </c:pt>
                <c:pt idx="39">
                  <c:v>43236</c:v>
                </c:pt>
                <c:pt idx="40">
                  <c:v>43237</c:v>
                </c:pt>
                <c:pt idx="41">
                  <c:v>43238</c:v>
                </c:pt>
                <c:pt idx="42">
                  <c:v>43241</c:v>
                </c:pt>
                <c:pt idx="43">
                  <c:v>43242</c:v>
                </c:pt>
                <c:pt idx="44">
                  <c:v>43243</c:v>
                </c:pt>
                <c:pt idx="45">
                  <c:v>43244</c:v>
                </c:pt>
                <c:pt idx="46">
                  <c:v>43245</c:v>
                </c:pt>
                <c:pt idx="47">
                  <c:v>43248</c:v>
                </c:pt>
                <c:pt idx="48">
                  <c:v>43249</c:v>
                </c:pt>
                <c:pt idx="49">
                  <c:v>43250</c:v>
                </c:pt>
                <c:pt idx="50">
                  <c:v>43251</c:v>
                </c:pt>
                <c:pt idx="51">
                  <c:v>43252</c:v>
                </c:pt>
                <c:pt idx="52">
                  <c:v>43255</c:v>
                </c:pt>
                <c:pt idx="53">
                  <c:v>43256</c:v>
                </c:pt>
                <c:pt idx="54">
                  <c:v>43257</c:v>
                </c:pt>
                <c:pt idx="55">
                  <c:v>43258</c:v>
                </c:pt>
                <c:pt idx="56">
                  <c:v>43259</c:v>
                </c:pt>
                <c:pt idx="57">
                  <c:v>43260</c:v>
                </c:pt>
                <c:pt idx="58">
                  <c:v>43262</c:v>
                </c:pt>
              </c:numCache>
            </c:numRef>
          </c:cat>
          <c:val>
            <c:numRef>
              <c:f>Доходности!$E$2:$E$60</c:f>
              <c:numCache>
                <c:formatCode>General</c:formatCode>
                <c:ptCount val="59"/>
                <c:pt idx="0">
                  <c:v>7.938822679373958E-2</c:v>
                </c:pt>
                <c:pt idx="1">
                  <c:v>0.38237988236556708</c:v>
                </c:pt>
                <c:pt idx="2">
                  <c:v>-0.21532579770240101</c:v>
                </c:pt>
                <c:pt idx="3">
                  <c:v>7.5870087147121179E-2</c:v>
                </c:pt>
                <c:pt idx="4">
                  <c:v>-5.2956875747103282E-3</c:v>
                </c:pt>
                <c:pt idx="5">
                  <c:v>8.8106296821548469E-3</c:v>
                </c:pt>
                <c:pt idx="6">
                  <c:v>-1.502458665009776E-2</c:v>
                </c:pt>
                <c:pt idx="7">
                  <c:v>-3.7192495332016406E-2</c:v>
                </c:pt>
                <c:pt idx="8">
                  <c:v>-2.9069088529475984E-2</c:v>
                </c:pt>
                <c:pt idx="9">
                  <c:v>3.2759129616929616E-2</c:v>
                </c:pt>
                <c:pt idx="10">
                  <c:v>-1.8587895768090945E-2</c:v>
                </c:pt>
                <c:pt idx="11">
                  <c:v>-4.4110698447473062E-2</c:v>
                </c:pt>
                <c:pt idx="12">
                  <c:v>3.4685557987890192E-2</c:v>
                </c:pt>
                <c:pt idx="13">
                  <c:v>-0.10262856061200454</c:v>
                </c:pt>
                <c:pt idx="14">
                  <c:v>-0.15031056339590343</c:v>
                </c:pt>
                <c:pt idx="15">
                  <c:v>-4.4895319907891196E-2</c:v>
                </c:pt>
                <c:pt idx="16">
                  <c:v>-6.3979744796593963E-3</c:v>
                </c:pt>
                <c:pt idx="17">
                  <c:v>-5.1360859672532566E-2</c:v>
                </c:pt>
                <c:pt idx="18">
                  <c:v>0.14093634063110017</c:v>
                </c:pt>
                <c:pt idx="19">
                  <c:v>-6.4225581063041215E-2</c:v>
                </c:pt>
                <c:pt idx="20">
                  <c:v>-0.10549958804522785</c:v>
                </c:pt>
                <c:pt idx="21">
                  <c:v>-4.1169760129741606E-2</c:v>
                </c:pt>
                <c:pt idx="22">
                  <c:v>-1.7544309650909584E-2</c:v>
                </c:pt>
                <c:pt idx="23">
                  <c:v>-7.3427468554817299E-2</c:v>
                </c:pt>
                <c:pt idx="24">
                  <c:v>-7.4107972153721891E-2</c:v>
                </c:pt>
                <c:pt idx="25">
                  <c:v>6.9334693401064351E-2</c:v>
                </c:pt>
                <c:pt idx="26">
                  <c:v>-0.10058723690516858</c:v>
                </c:pt>
                <c:pt idx="27">
                  <c:v>-3.0441025501235508E-2</c:v>
                </c:pt>
                <c:pt idx="28">
                  <c:v>-3.1396854060672164E-2</c:v>
                </c:pt>
                <c:pt idx="29">
                  <c:v>-5.6444176196770446E-3</c:v>
                </c:pt>
                <c:pt idx="30">
                  <c:v>6.7482297181584716E-2</c:v>
                </c:pt>
                <c:pt idx="31">
                  <c:v>-4.8790164169431938E-2</c:v>
                </c:pt>
                <c:pt idx="32">
                  <c:v>-3.774032798284721E-2</c:v>
                </c:pt>
                <c:pt idx="33">
                  <c:v>-0.31365755885504165</c:v>
                </c:pt>
                <c:pt idx="34">
                  <c:v>0.10720092632584666</c:v>
                </c:pt>
                <c:pt idx="35">
                  <c:v>-0.38094549093384589</c:v>
                </c:pt>
                <c:pt idx="36">
                  <c:v>-4.2409181925093575E-2</c:v>
                </c:pt>
                <c:pt idx="37">
                  <c:v>-3.6768847787088998E-2</c:v>
                </c:pt>
                <c:pt idx="38">
                  <c:v>-7.7860321772272312E-2</c:v>
                </c:pt>
                <c:pt idx="39">
                  <c:v>-0.41563813582121495</c:v>
                </c:pt>
                <c:pt idx="40">
                  <c:v>-8.9803894861303135E-2</c:v>
                </c:pt>
                <c:pt idx="41">
                  <c:v>-9.8671527507029622E-2</c:v>
                </c:pt>
                <c:pt idx="42">
                  <c:v>1.4706147389695445E-2</c:v>
                </c:pt>
                <c:pt idx="43">
                  <c:v>-0.21950056003570867</c:v>
                </c:pt>
                <c:pt idx="44">
                  <c:v>0.12783337150988483</c:v>
                </c:pt>
                <c:pt idx="45">
                  <c:v>-0.11878353598996691</c:v>
                </c:pt>
                <c:pt idx="46">
                  <c:v>0.34032580593720285</c:v>
                </c:pt>
                <c:pt idx="47">
                  <c:v>0.31143615845988792</c:v>
                </c:pt>
                <c:pt idx="48">
                  <c:v>-6.2974799161388373E-2</c:v>
                </c:pt>
                <c:pt idx="49">
                  <c:v>-0.32850406697203605</c:v>
                </c:pt>
                <c:pt idx="50">
                  <c:v>-2.8170876966696345E-2</c:v>
                </c:pt>
                <c:pt idx="51">
                  <c:v>0.14595391262307988</c:v>
                </c:pt>
                <c:pt idx="52">
                  <c:v>0.1109006960334416</c:v>
                </c:pt>
                <c:pt idx="53">
                  <c:v>6.9361127797502364E-2</c:v>
                </c:pt>
                <c:pt idx="54">
                  <c:v>-7.4901308173117687E-2</c:v>
                </c:pt>
                <c:pt idx="55">
                  <c:v>-0.25131442828090617</c:v>
                </c:pt>
                <c:pt idx="56">
                  <c:v>-2.166149678117929E-2</c:v>
                </c:pt>
                <c:pt idx="57">
                  <c:v>-4.4783602626973396E-2</c:v>
                </c:pt>
                <c:pt idx="58">
                  <c:v>-3.1010236742560288E-2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0A-4AD0-8DB9-FB834B22631A}"/>
            </c:ext>
          </c:extLst>
        </c:ser>
        <c:ser>
          <c:idx val="3"/>
          <c:order val="3"/>
          <c:tx>
            <c:v>BR73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Доходности!$B$2:$B$60</c:f>
              <c:numCache>
                <c:formatCode>m/d/yyyy</c:formatCode>
                <c:ptCount val="59"/>
                <c:pt idx="0">
                  <c:v>43180</c:v>
                </c:pt>
                <c:pt idx="1">
                  <c:v>43181</c:v>
                </c:pt>
                <c:pt idx="2">
                  <c:v>43182</c:v>
                </c:pt>
                <c:pt idx="3">
                  <c:v>43185</c:v>
                </c:pt>
                <c:pt idx="4">
                  <c:v>43186</c:v>
                </c:pt>
                <c:pt idx="5">
                  <c:v>43187</c:v>
                </c:pt>
                <c:pt idx="6">
                  <c:v>43188</c:v>
                </c:pt>
                <c:pt idx="7">
                  <c:v>43189</c:v>
                </c:pt>
                <c:pt idx="8">
                  <c:v>43192</c:v>
                </c:pt>
                <c:pt idx="9">
                  <c:v>43193</c:v>
                </c:pt>
                <c:pt idx="10">
                  <c:v>43194</c:v>
                </c:pt>
                <c:pt idx="11">
                  <c:v>43195</c:v>
                </c:pt>
                <c:pt idx="12">
                  <c:v>43196</c:v>
                </c:pt>
                <c:pt idx="13">
                  <c:v>43199</c:v>
                </c:pt>
                <c:pt idx="14">
                  <c:v>43200</c:v>
                </c:pt>
                <c:pt idx="15">
                  <c:v>43201</c:v>
                </c:pt>
                <c:pt idx="16">
                  <c:v>43202</c:v>
                </c:pt>
                <c:pt idx="17">
                  <c:v>43203</c:v>
                </c:pt>
                <c:pt idx="18">
                  <c:v>43206</c:v>
                </c:pt>
                <c:pt idx="19">
                  <c:v>43207</c:v>
                </c:pt>
                <c:pt idx="20">
                  <c:v>43208</c:v>
                </c:pt>
                <c:pt idx="21">
                  <c:v>43209</c:v>
                </c:pt>
                <c:pt idx="22">
                  <c:v>43210</c:v>
                </c:pt>
                <c:pt idx="23">
                  <c:v>43213</c:v>
                </c:pt>
                <c:pt idx="24">
                  <c:v>43214</c:v>
                </c:pt>
                <c:pt idx="25">
                  <c:v>43215</c:v>
                </c:pt>
                <c:pt idx="26">
                  <c:v>43216</c:v>
                </c:pt>
                <c:pt idx="27">
                  <c:v>43217</c:v>
                </c:pt>
                <c:pt idx="28">
                  <c:v>43218</c:v>
                </c:pt>
                <c:pt idx="29">
                  <c:v>43220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43227</c:v>
                </c:pt>
                <c:pt idx="34">
                  <c:v>43228</c:v>
                </c:pt>
                <c:pt idx="35">
                  <c:v>43230</c:v>
                </c:pt>
                <c:pt idx="36">
                  <c:v>43231</c:v>
                </c:pt>
                <c:pt idx="37">
                  <c:v>43234</c:v>
                </c:pt>
                <c:pt idx="38">
                  <c:v>43235</c:v>
                </c:pt>
                <c:pt idx="39">
                  <c:v>43236</c:v>
                </c:pt>
                <c:pt idx="40">
                  <c:v>43237</c:v>
                </c:pt>
                <c:pt idx="41">
                  <c:v>43238</c:v>
                </c:pt>
                <c:pt idx="42">
                  <c:v>43241</c:v>
                </c:pt>
                <c:pt idx="43">
                  <c:v>43242</c:v>
                </c:pt>
                <c:pt idx="44">
                  <c:v>43243</c:v>
                </c:pt>
                <c:pt idx="45">
                  <c:v>43244</c:v>
                </c:pt>
                <c:pt idx="46">
                  <c:v>43245</c:v>
                </c:pt>
                <c:pt idx="47">
                  <c:v>43248</c:v>
                </c:pt>
                <c:pt idx="48">
                  <c:v>43249</c:v>
                </c:pt>
                <c:pt idx="49">
                  <c:v>43250</c:v>
                </c:pt>
                <c:pt idx="50">
                  <c:v>43251</c:v>
                </c:pt>
                <c:pt idx="51">
                  <c:v>43252</c:v>
                </c:pt>
                <c:pt idx="52">
                  <c:v>43255</c:v>
                </c:pt>
                <c:pt idx="53">
                  <c:v>43256</c:v>
                </c:pt>
                <c:pt idx="54">
                  <c:v>43257</c:v>
                </c:pt>
                <c:pt idx="55">
                  <c:v>43258</c:v>
                </c:pt>
                <c:pt idx="56">
                  <c:v>43259</c:v>
                </c:pt>
                <c:pt idx="57">
                  <c:v>43260</c:v>
                </c:pt>
                <c:pt idx="58">
                  <c:v>43262</c:v>
                </c:pt>
              </c:numCache>
            </c:numRef>
          </c:cat>
          <c:val>
            <c:numRef>
              <c:f>Доходности!$F$2:$F$60</c:f>
              <c:numCache>
                <c:formatCode>General</c:formatCode>
                <c:ptCount val="59"/>
                <c:pt idx="0">
                  <c:v>6.5862978478024026E-2</c:v>
                </c:pt>
                <c:pt idx="1">
                  <c:v>0.35876262736921616</c:v>
                </c:pt>
                <c:pt idx="2">
                  <c:v>-0.20685359833494132</c:v>
                </c:pt>
                <c:pt idx="3">
                  <c:v>7.1025514023348002E-2</c:v>
                </c:pt>
                <c:pt idx="4">
                  <c:v>-5.029348405002132E-3</c:v>
                </c:pt>
                <c:pt idx="5">
                  <c:v>1.0865129869103818E-2</c:v>
                </c:pt>
                <c:pt idx="6">
                  <c:v>-1.4232136417008157E-2</c:v>
                </c:pt>
                <c:pt idx="7">
                  <c:v>-3.4308682282985892E-2</c:v>
                </c:pt>
                <c:pt idx="8">
                  <c:v>-2.4736243559640325E-2</c:v>
                </c:pt>
                <c:pt idx="9">
                  <c:v>2.8220567642251115E-2</c:v>
                </c:pt>
                <c:pt idx="10">
                  <c:v>-1.4892960329289107E-2</c:v>
                </c:pt>
                <c:pt idx="11">
                  <c:v>-4.4211079028415146E-2</c:v>
                </c:pt>
                <c:pt idx="12">
                  <c:v>3.8013626700044156E-2</c:v>
                </c:pt>
                <c:pt idx="13">
                  <c:v>-0.1018144126510756</c:v>
                </c:pt>
                <c:pt idx="14">
                  <c:v>-0.14355477011238049</c:v>
                </c:pt>
                <c:pt idx="15">
                  <c:v>-4.8846919468973127E-2</c:v>
                </c:pt>
                <c:pt idx="16">
                  <c:v>-5.9773041084594247E-3</c:v>
                </c:pt>
                <c:pt idx="17">
                  <c:v>-4.5378723568531676E-2</c:v>
                </c:pt>
                <c:pt idx="18">
                  <c:v>0.14569054476637877</c:v>
                </c:pt>
                <c:pt idx="19">
                  <c:v>-6.7289952892901184E-2</c:v>
                </c:pt>
                <c:pt idx="20">
                  <c:v>-0.10510275048047424</c:v>
                </c:pt>
                <c:pt idx="21">
                  <c:v>-4.4803277015838194E-2</c:v>
                </c:pt>
                <c:pt idx="22">
                  <c:v>-1.7675511158722124E-2</c:v>
                </c:pt>
                <c:pt idx="23">
                  <c:v>-6.811142585914598E-2</c:v>
                </c:pt>
                <c:pt idx="24">
                  <c:v>-7.3091884005336061E-2</c:v>
                </c:pt>
                <c:pt idx="25">
                  <c:v>6.8676865796219344E-2</c:v>
                </c:pt>
                <c:pt idx="26">
                  <c:v>-9.2658830482704735E-2</c:v>
                </c:pt>
                <c:pt idx="27">
                  <c:v>-2.9558802241544502E-2</c:v>
                </c:pt>
                <c:pt idx="28">
                  <c:v>-2.7028672387919395E-2</c:v>
                </c:pt>
                <c:pt idx="29">
                  <c:v>-6.8728792877619238E-3</c:v>
                </c:pt>
                <c:pt idx="30">
                  <c:v>7.3122264828962669E-2</c:v>
                </c:pt>
                <c:pt idx="31">
                  <c:v>-5.2643733485421951E-2</c:v>
                </c:pt>
                <c:pt idx="32">
                  <c:v>-4.3147331156253577E-2</c:v>
                </c:pt>
                <c:pt idx="33">
                  <c:v>-0.29772647004537078</c:v>
                </c:pt>
                <c:pt idx="34">
                  <c:v>0.10369642398651591</c:v>
                </c:pt>
                <c:pt idx="35">
                  <c:v>-0.35331564928475356</c:v>
                </c:pt>
                <c:pt idx="36">
                  <c:v>-4.362062247589038E-2</c:v>
                </c:pt>
                <c:pt idx="37">
                  <c:v>-5.2299499402848948E-2</c:v>
                </c:pt>
                <c:pt idx="38">
                  <c:v>-7.3075980318065836E-2</c:v>
                </c:pt>
                <c:pt idx="39">
                  <c:v>-0.37174407814070876</c:v>
                </c:pt>
                <c:pt idx="40">
                  <c:v>-0.11060987154396995</c:v>
                </c:pt>
                <c:pt idx="41">
                  <c:v>-7.9068523475692987E-2</c:v>
                </c:pt>
                <c:pt idx="42">
                  <c:v>2.5001302205417297E-2</c:v>
                </c:pt>
                <c:pt idx="43">
                  <c:v>-0.22006188477680172</c:v>
                </c:pt>
                <c:pt idx="44">
                  <c:v>0.13641185548987672</c:v>
                </c:pt>
                <c:pt idx="45">
                  <c:v>-9.8671527507029622E-2</c:v>
                </c:pt>
                <c:pt idx="46">
                  <c:v>0.33647223662121284</c:v>
                </c:pt>
                <c:pt idx="47">
                  <c:v>0.29951653009878376</c:v>
                </c:pt>
                <c:pt idx="48">
                  <c:v>-6.4799993226915431E-2</c:v>
                </c:pt>
                <c:pt idx="49">
                  <c:v>-0.33479999542885086</c:v>
                </c:pt>
                <c:pt idx="50">
                  <c:v>-2.366974408590472E-2</c:v>
                </c:pt>
                <c:pt idx="51">
                  <c:v>0.14469637648813038</c:v>
                </c:pt>
                <c:pt idx="52">
                  <c:v>0.11720716463557401</c:v>
                </c:pt>
                <c:pt idx="53">
                  <c:v>7.11411000252411E-2</c:v>
                </c:pt>
                <c:pt idx="54">
                  <c:v>-6.196672374919987E-2</c:v>
                </c:pt>
                <c:pt idx="55">
                  <c:v>-0.25917301489342726</c:v>
                </c:pt>
                <c:pt idx="56">
                  <c:v>-1.1904902506318371E-2</c:v>
                </c:pt>
                <c:pt idx="57">
                  <c:v>-4.2819997182928116E-2</c:v>
                </c:pt>
                <c:pt idx="58">
                  <c:v>-2.5317807984289897E-2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0A-4AD0-8DB9-FB834B22631A}"/>
            </c:ext>
          </c:extLst>
        </c:ser>
        <c:ser>
          <c:idx val="4"/>
          <c:order val="4"/>
          <c:tx>
            <c:v>BR74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Доходности!$B$2:$B$60</c:f>
              <c:numCache>
                <c:formatCode>m/d/yyyy</c:formatCode>
                <c:ptCount val="59"/>
                <c:pt idx="0">
                  <c:v>43180</c:v>
                </c:pt>
                <c:pt idx="1">
                  <c:v>43181</c:v>
                </c:pt>
                <c:pt idx="2">
                  <c:v>43182</c:v>
                </c:pt>
                <c:pt idx="3">
                  <c:v>43185</c:v>
                </c:pt>
                <c:pt idx="4">
                  <c:v>43186</c:v>
                </c:pt>
                <c:pt idx="5">
                  <c:v>43187</c:v>
                </c:pt>
                <c:pt idx="6">
                  <c:v>43188</c:v>
                </c:pt>
                <c:pt idx="7">
                  <c:v>43189</c:v>
                </c:pt>
                <c:pt idx="8">
                  <c:v>43192</c:v>
                </c:pt>
                <c:pt idx="9">
                  <c:v>43193</c:v>
                </c:pt>
                <c:pt idx="10">
                  <c:v>43194</c:v>
                </c:pt>
                <c:pt idx="11">
                  <c:v>43195</c:v>
                </c:pt>
                <c:pt idx="12">
                  <c:v>43196</c:v>
                </c:pt>
                <c:pt idx="13">
                  <c:v>43199</c:v>
                </c:pt>
                <c:pt idx="14">
                  <c:v>43200</c:v>
                </c:pt>
                <c:pt idx="15">
                  <c:v>43201</c:v>
                </c:pt>
                <c:pt idx="16">
                  <c:v>43202</c:v>
                </c:pt>
                <c:pt idx="17">
                  <c:v>43203</c:v>
                </c:pt>
                <c:pt idx="18">
                  <c:v>43206</c:v>
                </c:pt>
                <c:pt idx="19">
                  <c:v>43207</c:v>
                </c:pt>
                <c:pt idx="20">
                  <c:v>43208</c:v>
                </c:pt>
                <c:pt idx="21">
                  <c:v>43209</c:v>
                </c:pt>
                <c:pt idx="22">
                  <c:v>43210</c:v>
                </c:pt>
                <c:pt idx="23">
                  <c:v>43213</c:v>
                </c:pt>
                <c:pt idx="24">
                  <c:v>43214</c:v>
                </c:pt>
                <c:pt idx="25">
                  <c:v>43215</c:v>
                </c:pt>
                <c:pt idx="26">
                  <c:v>43216</c:v>
                </c:pt>
                <c:pt idx="27">
                  <c:v>43217</c:v>
                </c:pt>
                <c:pt idx="28">
                  <c:v>43218</c:v>
                </c:pt>
                <c:pt idx="29">
                  <c:v>43220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43227</c:v>
                </c:pt>
                <c:pt idx="34">
                  <c:v>43228</c:v>
                </c:pt>
                <c:pt idx="35">
                  <c:v>43230</c:v>
                </c:pt>
                <c:pt idx="36">
                  <c:v>43231</c:v>
                </c:pt>
                <c:pt idx="37">
                  <c:v>43234</c:v>
                </c:pt>
                <c:pt idx="38">
                  <c:v>43235</c:v>
                </c:pt>
                <c:pt idx="39">
                  <c:v>43236</c:v>
                </c:pt>
                <c:pt idx="40">
                  <c:v>43237</c:v>
                </c:pt>
                <c:pt idx="41">
                  <c:v>43238</c:v>
                </c:pt>
                <c:pt idx="42">
                  <c:v>43241</c:v>
                </c:pt>
                <c:pt idx="43">
                  <c:v>43242</c:v>
                </c:pt>
                <c:pt idx="44">
                  <c:v>43243</c:v>
                </c:pt>
                <c:pt idx="45">
                  <c:v>43244</c:v>
                </c:pt>
                <c:pt idx="46">
                  <c:v>43245</c:v>
                </c:pt>
                <c:pt idx="47">
                  <c:v>43248</c:v>
                </c:pt>
                <c:pt idx="48">
                  <c:v>43249</c:v>
                </c:pt>
                <c:pt idx="49">
                  <c:v>43250</c:v>
                </c:pt>
                <c:pt idx="50">
                  <c:v>43251</c:v>
                </c:pt>
                <c:pt idx="51">
                  <c:v>43252</c:v>
                </c:pt>
                <c:pt idx="52">
                  <c:v>43255</c:v>
                </c:pt>
                <c:pt idx="53">
                  <c:v>43256</c:v>
                </c:pt>
                <c:pt idx="54">
                  <c:v>43257</c:v>
                </c:pt>
                <c:pt idx="55">
                  <c:v>43258</c:v>
                </c:pt>
                <c:pt idx="56">
                  <c:v>43259</c:v>
                </c:pt>
                <c:pt idx="57">
                  <c:v>43260</c:v>
                </c:pt>
                <c:pt idx="58">
                  <c:v>43262</c:v>
                </c:pt>
              </c:numCache>
            </c:numRef>
          </c:cat>
          <c:val>
            <c:numRef>
              <c:f>Доходности!$G$2:$G$60</c:f>
              <c:numCache>
                <c:formatCode>General</c:formatCode>
                <c:ptCount val="59"/>
                <c:pt idx="0">
                  <c:v>5.4121423281183745E-2</c:v>
                </c:pt>
                <c:pt idx="1">
                  <c:v>0.33647223662121295</c:v>
                </c:pt>
                <c:pt idx="2">
                  <c:v>-0.19819602093344457</c:v>
                </c:pt>
                <c:pt idx="3">
                  <c:v>6.5759101329970537E-2</c:v>
                </c:pt>
                <c:pt idx="4">
                  <c:v>-3.1872536941790486E-3</c:v>
                </c:pt>
                <c:pt idx="5">
                  <c:v>1.190018010110272E-2</c:v>
                </c:pt>
                <c:pt idx="6">
                  <c:v>-1.2698583337127367E-2</c:v>
                </c:pt>
                <c:pt idx="7">
                  <c:v>-3.2470385030784144E-2</c:v>
                </c:pt>
                <c:pt idx="8">
                  <c:v>-2.0842772019591838E-2</c:v>
                </c:pt>
                <c:pt idx="9">
                  <c:v>2.413766791644445E-2</c:v>
                </c:pt>
                <c:pt idx="10">
                  <c:v>-1.1579947430959248E-2</c:v>
                </c:pt>
                <c:pt idx="11">
                  <c:v>-4.509483724639729E-2</c:v>
                </c:pt>
                <c:pt idx="12">
                  <c:v>4.1761500826638986E-2</c:v>
                </c:pt>
                <c:pt idx="13">
                  <c:v>-0.10091853167440412</c:v>
                </c:pt>
                <c:pt idx="14">
                  <c:v>-0.13630531950724789</c:v>
                </c:pt>
                <c:pt idx="15">
                  <c:v>-5.3244514518812291E-2</c:v>
                </c:pt>
                <c:pt idx="16">
                  <c:v>-6.7189502487448038E-3</c:v>
                </c:pt>
                <c:pt idx="17">
                  <c:v>-3.8951086584443573E-2</c:v>
                </c:pt>
                <c:pt idx="18">
                  <c:v>0.14846028790343047</c:v>
                </c:pt>
                <c:pt idx="19">
                  <c:v>-6.8777098479317456E-2</c:v>
                </c:pt>
                <c:pt idx="20">
                  <c:v>-0.10332495248115325</c:v>
                </c:pt>
                <c:pt idx="21">
                  <c:v>-4.7773934294486509E-2</c:v>
                </c:pt>
                <c:pt idx="22">
                  <c:v>-1.6445658439807609E-2</c:v>
                </c:pt>
                <c:pt idx="23">
                  <c:v>-6.5899991735892005E-2</c:v>
                </c:pt>
                <c:pt idx="24">
                  <c:v>-6.909019035229047E-2</c:v>
                </c:pt>
                <c:pt idx="25">
                  <c:v>6.772686362442637E-2</c:v>
                </c:pt>
                <c:pt idx="26">
                  <c:v>-8.540037224192365E-2</c:v>
                </c:pt>
                <c:pt idx="27">
                  <c:v>-2.8637978187529223E-2</c:v>
                </c:pt>
                <c:pt idx="28">
                  <c:v>-2.3202897079663831E-2</c:v>
                </c:pt>
                <c:pt idx="29">
                  <c:v>-7.8554999403088743E-3</c:v>
                </c:pt>
                <c:pt idx="30">
                  <c:v>7.5908963185324474E-2</c:v>
                </c:pt>
                <c:pt idx="31">
                  <c:v>-5.4067221270275745E-2</c:v>
                </c:pt>
                <c:pt idx="32">
                  <c:v>-4.9021672446886821E-2</c:v>
                </c:pt>
                <c:pt idx="33">
                  <c:v>-0.28498447167913254</c:v>
                </c:pt>
                <c:pt idx="34">
                  <c:v>0.10428234843748085</c:v>
                </c:pt>
                <c:pt idx="35">
                  <c:v>-0.32527304639058952</c:v>
                </c:pt>
                <c:pt idx="36">
                  <c:v>-4.9596941139372186E-2</c:v>
                </c:pt>
                <c:pt idx="37">
                  <c:v>-6.1154423153330528E-2</c:v>
                </c:pt>
                <c:pt idx="38">
                  <c:v>-7.1570192501251961E-2</c:v>
                </c:pt>
                <c:pt idx="39">
                  <c:v>-0.33389491560691242</c:v>
                </c:pt>
                <c:pt idx="40">
                  <c:v>-0.12456272264176238</c:v>
                </c:pt>
                <c:pt idx="41">
                  <c:v>-5.7758834152192295E-2</c:v>
                </c:pt>
                <c:pt idx="42">
                  <c:v>3.1917602968304926E-2</c:v>
                </c:pt>
                <c:pt idx="43">
                  <c:v>-0.22839290720035338</c:v>
                </c:pt>
                <c:pt idx="44">
                  <c:v>0.15790302944580875</c:v>
                </c:pt>
                <c:pt idx="45">
                  <c:v>-9.4187215059701013E-2</c:v>
                </c:pt>
                <c:pt idx="46">
                  <c:v>0.33735368224901857</c:v>
                </c:pt>
                <c:pt idx="47">
                  <c:v>0.28216024726747291</c:v>
                </c:pt>
                <c:pt idx="48">
                  <c:v>-5.8136026587669587E-2</c:v>
                </c:pt>
                <c:pt idx="49">
                  <c:v>-0.33576825911941877</c:v>
                </c:pt>
                <c:pt idx="50">
                  <c:v>-3.0002250303798772E-2</c:v>
                </c:pt>
                <c:pt idx="51">
                  <c:v>0.14174628874341422</c:v>
                </c:pt>
                <c:pt idx="52">
                  <c:v>0.12412606741381704</c:v>
                </c:pt>
                <c:pt idx="53">
                  <c:v>8.2135696926145862E-2</c:v>
                </c:pt>
                <c:pt idx="54">
                  <c:v>-5.5262678675049415E-2</c:v>
                </c:pt>
                <c:pt idx="55">
                  <c:v>-0.26768140574511146</c:v>
                </c:pt>
                <c:pt idx="56">
                  <c:v>4.9382816405825203E-3</c:v>
                </c:pt>
                <c:pt idx="57">
                  <c:v>-4.0206420478040461E-2</c:v>
                </c:pt>
                <c:pt idx="58">
                  <c:v>-2.597548640326075E-2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0A-4AD0-8DB9-FB834B22631A}"/>
            </c:ext>
          </c:extLst>
        </c:ser>
        <c:ser>
          <c:idx val="5"/>
          <c:order val="5"/>
          <c:tx>
            <c:v>BR75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Доходности!$B$2:$B$60</c:f>
              <c:numCache>
                <c:formatCode>m/d/yyyy</c:formatCode>
                <c:ptCount val="59"/>
                <c:pt idx="0">
                  <c:v>43180</c:v>
                </c:pt>
                <c:pt idx="1">
                  <c:v>43181</c:v>
                </c:pt>
                <c:pt idx="2">
                  <c:v>43182</c:v>
                </c:pt>
                <c:pt idx="3">
                  <c:v>43185</c:v>
                </c:pt>
                <c:pt idx="4">
                  <c:v>43186</c:v>
                </c:pt>
                <c:pt idx="5">
                  <c:v>43187</c:v>
                </c:pt>
                <c:pt idx="6">
                  <c:v>43188</c:v>
                </c:pt>
                <c:pt idx="7">
                  <c:v>43189</c:v>
                </c:pt>
                <c:pt idx="8">
                  <c:v>43192</c:v>
                </c:pt>
                <c:pt idx="9">
                  <c:v>43193</c:v>
                </c:pt>
                <c:pt idx="10">
                  <c:v>43194</c:v>
                </c:pt>
                <c:pt idx="11">
                  <c:v>43195</c:v>
                </c:pt>
                <c:pt idx="12">
                  <c:v>43196</c:v>
                </c:pt>
                <c:pt idx="13">
                  <c:v>43199</c:v>
                </c:pt>
                <c:pt idx="14">
                  <c:v>43200</c:v>
                </c:pt>
                <c:pt idx="15">
                  <c:v>43201</c:v>
                </c:pt>
                <c:pt idx="16">
                  <c:v>43202</c:v>
                </c:pt>
                <c:pt idx="17">
                  <c:v>43203</c:v>
                </c:pt>
                <c:pt idx="18">
                  <c:v>43206</c:v>
                </c:pt>
                <c:pt idx="19">
                  <c:v>43207</c:v>
                </c:pt>
                <c:pt idx="20">
                  <c:v>43208</c:v>
                </c:pt>
                <c:pt idx="21">
                  <c:v>43209</c:v>
                </c:pt>
                <c:pt idx="22">
                  <c:v>43210</c:v>
                </c:pt>
                <c:pt idx="23">
                  <c:v>43213</c:v>
                </c:pt>
                <c:pt idx="24">
                  <c:v>43214</c:v>
                </c:pt>
                <c:pt idx="25">
                  <c:v>43215</c:v>
                </c:pt>
                <c:pt idx="26">
                  <c:v>43216</c:v>
                </c:pt>
                <c:pt idx="27">
                  <c:v>43217</c:v>
                </c:pt>
                <c:pt idx="28">
                  <c:v>43218</c:v>
                </c:pt>
                <c:pt idx="29">
                  <c:v>43220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43227</c:v>
                </c:pt>
                <c:pt idx="34">
                  <c:v>43228</c:v>
                </c:pt>
                <c:pt idx="35">
                  <c:v>43230</c:v>
                </c:pt>
                <c:pt idx="36">
                  <c:v>43231</c:v>
                </c:pt>
                <c:pt idx="37">
                  <c:v>43234</c:v>
                </c:pt>
                <c:pt idx="38">
                  <c:v>43235</c:v>
                </c:pt>
                <c:pt idx="39">
                  <c:v>43236</c:v>
                </c:pt>
                <c:pt idx="40">
                  <c:v>43237</c:v>
                </c:pt>
                <c:pt idx="41">
                  <c:v>43238</c:v>
                </c:pt>
                <c:pt idx="42">
                  <c:v>43241</c:v>
                </c:pt>
                <c:pt idx="43">
                  <c:v>43242</c:v>
                </c:pt>
                <c:pt idx="44">
                  <c:v>43243</c:v>
                </c:pt>
                <c:pt idx="45">
                  <c:v>43244</c:v>
                </c:pt>
                <c:pt idx="46">
                  <c:v>43245</c:v>
                </c:pt>
                <c:pt idx="47">
                  <c:v>43248</c:v>
                </c:pt>
                <c:pt idx="48">
                  <c:v>43249</c:v>
                </c:pt>
                <c:pt idx="49">
                  <c:v>43250</c:v>
                </c:pt>
                <c:pt idx="50">
                  <c:v>43251</c:v>
                </c:pt>
                <c:pt idx="51">
                  <c:v>43252</c:v>
                </c:pt>
                <c:pt idx="52">
                  <c:v>43255</c:v>
                </c:pt>
                <c:pt idx="53">
                  <c:v>43256</c:v>
                </c:pt>
                <c:pt idx="54">
                  <c:v>43257</c:v>
                </c:pt>
                <c:pt idx="55">
                  <c:v>43258</c:v>
                </c:pt>
                <c:pt idx="56">
                  <c:v>43259</c:v>
                </c:pt>
                <c:pt idx="57">
                  <c:v>43260</c:v>
                </c:pt>
                <c:pt idx="58">
                  <c:v>43262</c:v>
                </c:pt>
              </c:numCache>
            </c:numRef>
          </c:cat>
          <c:val>
            <c:numRef>
              <c:f>Доходности!$H$2:$H$60</c:f>
              <c:numCache>
                <c:formatCode>General</c:formatCode>
                <c:ptCount val="59"/>
                <c:pt idx="0">
                  <c:v>4.3829859111663705E-2</c:v>
                </c:pt>
                <c:pt idx="1">
                  <c:v>0.315130364816119</c:v>
                </c:pt>
                <c:pt idx="2">
                  <c:v>-0.19088004711947271</c:v>
                </c:pt>
                <c:pt idx="3">
                  <c:v>6.1714230375809365E-2</c:v>
                </c:pt>
                <c:pt idx="4">
                  <c:v>-2.2753138371354176E-3</c:v>
                </c:pt>
                <c:pt idx="5">
                  <c:v>1.3574869091068642E-2</c:v>
                </c:pt>
                <c:pt idx="6">
                  <c:v>-1.2057418117035201E-2</c:v>
                </c:pt>
                <c:pt idx="7">
                  <c:v>-3.0013795803651711E-2</c:v>
                </c:pt>
                <c:pt idx="8">
                  <c:v>-1.7336919653276883E-2</c:v>
                </c:pt>
                <c:pt idx="9">
                  <c:v>2.0457046989520666E-2</c:v>
                </c:pt>
                <c:pt idx="10">
                  <c:v>-7.8186481177979772E-3</c:v>
                </c:pt>
                <c:pt idx="11">
                  <c:v>-4.5772743144581352E-2</c:v>
                </c:pt>
                <c:pt idx="12">
                  <c:v>4.4201650912540025E-2</c:v>
                </c:pt>
                <c:pt idx="13">
                  <c:v>-9.995933517818445E-2</c:v>
                </c:pt>
                <c:pt idx="14">
                  <c:v>-0.12969118970141169</c:v>
                </c:pt>
                <c:pt idx="15">
                  <c:v>-5.5937305969069762E-2</c:v>
                </c:pt>
                <c:pt idx="16">
                  <c:v>-7.3491144414736809E-3</c:v>
                </c:pt>
                <c:pt idx="17">
                  <c:v>-3.2122676254240812E-2</c:v>
                </c:pt>
                <c:pt idx="18">
                  <c:v>0.14932012894606661</c:v>
                </c:pt>
                <c:pt idx="19">
                  <c:v>-6.9863514143160721E-2</c:v>
                </c:pt>
                <c:pt idx="20">
                  <c:v>-0.10145970268697235</c:v>
                </c:pt>
                <c:pt idx="21">
                  <c:v>-5.1351840683050654E-2</c:v>
                </c:pt>
                <c:pt idx="22">
                  <c:v>-1.6529301951210496E-2</c:v>
                </c:pt>
                <c:pt idx="23">
                  <c:v>-6.1368946376291866E-2</c:v>
                </c:pt>
                <c:pt idx="24">
                  <c:v>-6.5382759262851753E-2</c:v>
                </c:pt>
                <c:pt idx="25">
                  <c:v>6.7911205616210335E-2</c:v>
                </c:pt>
                <c:pt idx="26">
                  <c:v>-8.1516857671989129E-2</c:v>
                </c:pt>
                <c:pt idx="27">
                  <c:v>-2.6372104339196012E-2</c:v>
                </c:pt>
                <c:pt idx="28">
                  <c:v>-1.9887019042716947E-2</c:v>
                </c:pt>
                <c:pt idx="29">
                  <c:v>-1.0093813169218757E-2</c:v>
                </c:pt>
                <c:pt idx="30">
                  <c:v>7.9373587541512247E-2</c:v>
                </c:pt>
                <c:pt idx="31">
                  <c:v>-5.5034519236244694E-2</c:v>
                </c:pt>
                <c:pt idx="32">
                  <c:v>-5.3752953511560841E-2</c:v>
                </c:pt>
                <c:pt idx="33">
                  <c:v>-0.27090812218130744</c:v>
                </c:pt>
                <c:pt idx="34">
                  <c:v>0.10222448799947847</c:v>
                </c:pt>
                <c:pt idx="35">
                  <c:v>-0.30072315828104501</c:v>
                </c:pt>
                <c:pt idx="36">
                  <c:v>-5.1418914637700208E-2</c:v>
                </c:pt>
                <c:pt idx="37">
                  <c:v>-7.0249942677002464E-2</c:v>
                </c:pt>
                <c:pt idx="38">
                  <c:v>-6.9763287549710951E-2</c:v>
                </c:pt>
                <c:pt idx="39">
                  <c:v>-0.29736269016250449</c:v>
                </c:pt>
                <c:pt idx="40">
                  <c:v>-0.13743003304017987</c:v>
                </c:pt>
                <c:pt idx="41">
                  <c:v>-4.1008023727377108E-2</c:v>
                </c:pt>
                <c:pt idx="42">
                  <c:v>3.6533743332455959E-2</c:v>
                </c:pt>
                <c:pt idx="43">
                  <c:v>-0.22538822116803359</c:v>
                </c:pt>
                <c:pt idx="44">
                  <c:v>0.17007458318398128</c:v>
                </c:pt>
                <c:pt idx="45">
                  <c:v>-8.9167944571180935E-2</c:v>
                </c:pt>
                <c:pt idx="46">
                  <c:v>0.33942863197481543</c:v>
                </c:pt>
                <c:pt idx="47">
                  <c:v>0.26151235471839607</c:v>
                </c:pt>
                <c:pt idx="48">
                  <c:v>-5.5488685617653077E-2</c:v>
                </c:pt>
                <c:pt idx="49">
                  <c:v>-0.3275035666384527</c:v>
                </c:pt>
                <c:pt idx="50">
                  <c:v>-3.3901551675681318E-2</c:v>
                </c:pt>
                <c:pt idx="51">
                  <c:v>0.13675893711538922</c:v>
                </c:pt>
                <c:pt idx="52">
                  <c:v>0.1302364967276699</c:v>
                </c:pt>
                <c:pt idx="53">
                  <c:v>8.5359848951156891E-2</c:v>
                </c:pt>
                <c:pt idx="54">
                  <c:v>-4.6520015634892831E-2</c:v>
                </c:pt>
                <c:pt idx="55">
                  <c:v>-0.26777570533497808</c:v>
                </c:pt>
                <c:pt idx="56">
                  <c:v>1.2371291802546813E-2</c:v>
                </c:pt>
                <c:pt idx="57">
                  <c:v>-3.333642026759176E-2</c:v>
                </c:pt>
                <c:pt idx="58">
                  <c:v>-2.5752496102414812E-2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0A-4AD0-8DB9-FB834B22631A}"/>
            </c:ext>
          </c:extLst>
        </c:ser>
        <c:ser>
          <c:idx val="6"/>
          <c:order val="6"/>
          <c:tx>
            <c:v>Brent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Доходности!$B$2:$B$60</c:f>
              <c:numCache>
                <c:formatCode>m/d/yyyy</c:formatCode>
                <c:ptCount val="59"/>
                <c:pt idx="0">
                  <c:v>43180</c:v>
                </c:pt>
                <c:pt idx="1">
                  <c:v>43181</c:v>
                </c:pt>
                <c:pt idx="2">
                  <c:v>43182</c:v>
                </c:pt>
                <c:pt idx="3">
                  <c:v>43185</c:v>
                </c:pt>
                <c:pt idx="4">
                  <c:v>43186</c:v>
                </c:pt>
                <c:pt idx="5">
                  <c:v>43187</c:v>
                </c:pt>
                <c:pt idx="6">
                  <c:v>43188</c:v>
                </c:pt>
                <c:pt idx="7">
                  <c:v>43189</c:v>
                </c:pt>
                <c:pt idx="8">
                  <c:v>43192</c:v>
                </c:pt>
                <c:pt idx="9">
                  <c:v>43193</c:v>
                </c:pt>
                <c:pt idx="10">
                  <c:v>43194</c:v>
                </c:pt>
                <c:pt idx="11">
                  <c:v>43195</c:v>
                </c:pt>
                <c:pt idx="12">
                  <c:v>43196</c:v>
                </c:pt>
                <c:pt idx="13">
                  <c:v>43199</c:v>
                </c:pt>
                <c:pt idx="14">
                  <c:v>43200</c:v>
                </c:pt>
                <c:pt idx="15">
                  <c:v>43201</c:v>
                </c:pt>
                <c:pt idx="16">
                  <c:v>43202</c:v>
                </c:pt>
                <c:pt idx="17">
                  <c:v>43203</c:v>
                </c:pt>
                <c:pt idx="18">
                  <c:v>43206</c:v>
                </c:pt>
                <c:pt idx="19">
                  <c:v>43207</c:v>
                </c:pt>
                <c:pt idx="20">
                  <c:v>43208</c:v>
                </c:pt>
                <c:pt idx="21">
                  <c:v>43209</c:v>
                </c:pt>
                <c:pt idx="22">
                  <c:v>43210</c:v>
                </c:pt>
                <c:pt idx="23">
                  <c:v>43213</c:v>
                </c:pt>
                <c:pt idx="24">
                  <c:v>43214</c:v>
                </c:pt>
                <c:pt idx="25">
                  <c:v>43215</c:v>
                </c:pt>
                <c:pt idx="26">
                  <c:v>43216</c:v>
                </c:pt>
                <c:pt idx="27">
                  <c:v>43217</c:v>
                </c:pt>
                <c:pt idx="28">
                  <c:v>43218</c:v>
                </c:pt>
                <c:pt idx="29">
                  <c:v>43220</c:v>
                </c:pt>
                <c:pt idx="30">
                  <c:v>43222</c:v>
                </c:pt>
                <c:pt idx="31">
                  <c:v>43223</c:v>
                </c:pt>
                <c:pt idx="32">
                  <c:v>43224</c:v>
                </c:pt>
                <c:pt idx="33">
                  <c:v>43227</c:v>
                </c:pt>
                <c:pt idx="34">
                  <c:v>43228</c:v>
                </c:pt>
                <c:pt idx="35">
                  <c:v>43230</c:v>
                </c:pt>
                <c:pt idx="36">
                  <c:v>43231</c:v>
                </c:pt>
                <c:pt idx="37">
                  <c:v>43234</c:v>
                </c:pt>
                <c:pt idx="38">
                  <c:v>43235</c:v>
                </c:pt>
                <c:pt idx="39">
                  <c:v>43236</c:v>
                </c:pt>
                <c:pt idx="40">
                  <c:v>43237</c:v>
                </c:pt>
                <c:pt idx="41">
                  <c:v>43238</c:v>
                </c:pt>
                <c:pt idx="42">
                  <c:v>43241</c:v>
                </c:pt>
                <c:pt idx="43">
                  <c:v>43242</c:v>
                </c:pt>
                <c:pt idx="44">
                  <c:v>43243</c:v>
                </c:pt>
                <c:pt idx="45">
                  <c:v>43244</c:v>
                </c:pt>
                <c:pt idx="46">
                  <c:v>43245</c:v>
                </c:pt>
                <c:pt idx="47">
                  <c:v>43248</c:v>
                </c:pt>
                <c:pt idx="48">
                  <c:v>43249</c:v>
                </c:pt>
                <c:pt idx="49">
                  <c:v>43250</c:v>
                </c:pt>
                <c:pt idx="50">
                  <c:v>43251</c:v>
                </c:pt>
                <c:pt idx="51">
                  <c:v>43252</c:v>
                </c:pt>
                <c:pt idx="52">
                  <c:v>43255</c:v>
                </c:pt>
                <c:pt idx="53">
                  <c:v>43256</c:v>
                </c:pt>
                <c:pt idx="54">
                  <c:v>43257</c:v>
                </c:pt>
                <c:pt idx="55">
                  <c:v>43258</c:v>
                </c:pt>
                <c:pt idx="56">
                  <c:v>43259</c:v>
                </c:pt>
                <c:pt idx="57">
                  <c:v>43260</c:v>
                </c:pt>
                <c:pt idx="58">
                  <c:v>43262</c:v>
                </c:pt>
              </c:numCache>
            </c:numRef>
          </c:cat>
          <c:val>
            <c:numRef>
              <c:f>Доходности!$I$2:$I$60</c:f>
              <c:numCache>
                <c:formatCode>General</c:formatCode>
                <c:ptCount val="59"/>
                <c:pt idx="0">
                  <c:v>2.2305757514298641E-2</c:v>
                </c:pt>
                <c:pt idx="1">
                  <c:v>-8.8626872578458915E-3</c:v>
                </c:pt>
                <c:pt idx="2">
                  <c:v>1.6626587679470894E-2</c:v>
                </c:pt>
                <c:pt idx="3">
                  <c:v>-4.3872547703998066E-3</c:v>
                </c:pt>
                <c:pt idx="4">
                  <c:v>1.3181986529824385E-3</c:v>
                </c:pt>
                <c:pt idx="5">
                  <c:v>2.4851997294987882E-3</c:v>
                </c:pt>
                <c:pt idx="6">
                  <c:v>-4.3898226772522975E-3</c:v>
                </c:pt>
                <c:pt idx="7">
                  <c:v>2.7824576785944188E-3</c:v>
                </c:pt>
                <c:pt idx="8">
                  <c:v>-2.038776482018978E-2</c:v>
                </c:pt>
                <c:pt idx="9">
                  <c:v>3.5756891494491683E-3</c:v>
                </c:pt>
                <c:pt idx="10">
                  <c:v>-7.3140112600560414E-3</c:v>
                </c:pt>
                <c:pt idx="11">
                  <c:v>5.825694271529791E-3</c:v>
                </c:pt>
                <c:pt idx="12">
                  <c:v>-1.0480706806794693E-2</c:v>
                </c:pt>
                <c:pt idx="13">
                  <c:v>1.834366549904054E-2</c:v>
                </c:pt>
                <c:pt idx="14">
                  <c:v>2.6539907082101521E-2</c:v>
                </c:pt>
                <c:pt idx="15">
                  <c:v>2.0228609989668911E-2</c:v>
                </c:pt>
                <c:pt idx="16">
                  <c:v>-8.9242039970081066E-3</c:v>
                </c:pt>
                <c:pt idx="17">
                  <c:v>1.5530454743116984E-2</c:v>
                </c:pt>
                <c:pt idx="18">
                  <c:v>-1.4534934501615915E-2</c:v>
                </c:pt>
                <c:pt idx="19">
                  <c:v>-4.2735107773816949E-3</c:v>
                </c:pt>
                <c:pt idx="20">
                  <c:v>2.6762160550360292E-2</c:v>
                </c:pt>
                <c:pt idx="21">
                  <c:v>1.8589175559228899E-2</c:v>
                </c:pt>
                <c:pt idx="22">
                  <c:v>-1.609056237702422E-2</c:v>
                </c:pt>
                <c:pt idx="23">
                  <c:v>8.833735843413848E-3</c:v>
                </c:pt>
                <c:pt idx="24">
                  <c:v>9.8455601817848404E-3</c:v>
                </c:pt>
                <c:pt idx="25">
                  <c:v>-1.383868080605577E-2</c:v>
                </c:pt>
                <c:pt idx="26">
                  <c:v>5.7779772798882689E-3</c:v>
                </c:pt>
                <c:pt idx="27">
                  <c:v>2.7397277411207455E-3</c:v>
                </c:pt>
                <c:pt idx="28">
                  <c:v>-2.0540917869382724E-3</c:v>
                </c:pt>
                <c:pt idx="29">
                  <c:v>7.783203078636447E-3</c:v>
                </c:pt>
                <c:pt idx="30">
                  <c:v>-1.8948802572038126E-2</c:v>
                </c:pt>
                <c:pt idx="31">
                  <c:v>6.9070588176449732E-3</c:v>
                </c:pt>
                <c:pt idx="32">
                  <c:v>2.1113635908396766E-2</c:v>
                </c:pt>
                <c:pt idx="33">
                  <c:v>2.0148790241968584E-2</c:v>
                </c:pt>
                <c:pt idx="34">
                  <c:v>-2.0283588381958317E-2</c:v>
                </c:pt>
                <c:pt idx="35">
                  <c:v>3.3537505909759346E-2</c:v>
                </c:pt>
                <c:pt idx="36">
                  <c:v>4.1628783936697999E-3</c:v>
                </c:pt>
                <c:pt idx="37">
                  <c:v>1.0588941915132821E-2</c:v>
                </c:pt>
                <c:pt idx="38">
                  <c:v>7.8050425013991287E-3</c:v>
                </c:pt>
                <c:pt idx="39">
                  <c:v>-4.0868511544820407E-3</c:v>
                </c:pt>
                <c:pt idx="40">
                  <c:v>2.676927521184691E-2</c:v>
                </c:pt>
                <c:pt idx="41">
                  <c:v>-1.3800244104405834E-2</c:v>
                </c:pt>
                <c:pt idx="42">
                  <c:v>-3.6701933244653873E-3</c:v>
                </c:pt>
                <c:pt idx="43">
                  <c:v>1.8715612536833959E-2</c:v>
                </c:pt>
                <c:pt idx="44">
                  <c:v>-1.3026236295138993E-2</c:v>
                </c:pt>
                <c:pt idx="45">
                  <c:v>-1.0090818212447061E-3</c:v>
                </c:pt>
                <c:pt idx="46">
                  <c:v>-3.8463806342829088E-2</c:v>
                </c:pt>
                <c:pt idx="47">
                  <c:v>-1.3733214649209735E-2</c:v>
                </c:pt>
                <c:pt idx="48">
                  <c:v>6.6458432698013326E-4</c:v>
                </c:pt>
                <c:pt idx="49">
                  <c:v>2.5839197415881365E-2</c:v>
                </c:pt>
                <c:pt idx="50">
                  <c:v>7.2249056375097709E-3</c:v>
                </c:pt>
                <c:pt idx="51">
                  <c:v>-1.8553889361135667E-2</c:v>
                </c:pt>
                <c:pt idx="52">
                  <c:v>-8.5487467423321917E-3</c:v>
                </c:pt>
                <c:pt idx="53">
                  <c:v>-1.7319910706045327E-2</c:v>
                </c:pt>
                <c:pt idx="54">
                  <c:v>7.3642965209970157E-3</c:v>
                </c:pt>
                <c:pt idx="55">
                  <c:v>2.3989551642484841E-2</c:v>
                </c:pt>
                <c:pt idx="56">
                  <c:v>-2.3471128261061125E-3</c:v>
                </c:pt>
                <c:pt idx="57">
                  <c:v>-4.8419907463630452E-3</c:v>
                </c:pt>
                <c:pt idx="58">
                  <c:v>6.2769919710223832E-3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0A-4AD0-8DB9-FB834B22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535976"/>
        <c:axId val="473540568"/>
      </c:lineChart>
      <c:dateAx>
        <c:axId val="47353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540568"/>
        <c:crosses val="autoZero"/>
        <c:auto val="1"/>
        <c:lblOffset val="100"/>
        <c:baseTimeUnit val="days"/>
      </c:dateAx>
      <c:valAx>
        <c:axId val="4735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Доходность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53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338145231846"/>
          <c:y val="6.5231481481481488E-2"/>
          <c:w val="0.72726618547681532"/>
          <c:h val="0.66901246719160101"/>
        </c:manualLayout>
      </c:layout>
      <c:lineChart>
        <c:grouping val="standard"/>
        <c:varyColors val="0"/>
        <c:ser>
          <c:idx val="0"/>
          <c:order val="0"/>
          <c:tx>
            <c:v>Доходность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Доходности!$J$1:$O$1</c:f>
              <c:strCache>
                <c:ptCount val="6"/>
                <c:pt idx="0">
                  <c:v>BR75</c:v>
                </c:pt>
                <c:pt idx="1">
                  <c:v>BR74</c:v>
                </c:pt>
                <c:pt idx="2">
                  <c:v>BR73</c:v>
                </c:pt>
                <c:pt idx="3">
                  <c:v>BR72</c:v>
                </c:pt>
                <c:pt idx="4">
                  <c:v>BR71</c:v>
                </c:pt>
                <c:pt idx="5">
                  <c:v>BR70</c:v>
                </c:pt>
              </c:strCache>
            </c:strRef>
          </c:cat>
          <c:val>
            <c:numRef>
              <c:f>Доходности!$J$61:$O$61</c:f>
              <c:numCache>
                <c:formatCode>General</c:formatCode>
                <c:ptCount val="6"/>
                <c:pt idx="0">
                  <c:v>14.323780573251506</c:v>
                </c:pt>
                <c:pt idx="1">
                  <c:v>13.677379102132063</c:v>
                </c:pt>
                <c:pt idx="2">
                  <c:v>13.147407484690252</c:v>
                </c:pt>
                <c:pt idx="3">
                  <c:v>12.419844138000343</c:v>
                </c:pt>
                <c:pt idx="4">
                  <c:v>11.835609553955434</c:v>
                </c:pt>
                <c:pt idx="5">
                  <c:v>11.377488089716216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5-458B-8426-165810291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65304"/>
        <c:axId val="537167928"/>
      </c:lineChart>
      <c:lineChart>
        <c:grouping val="standard"/>
        <c:varyColors val="0"/>
        <c:ser>
          <c:idx val="1"/>
          <c:order val="1"/>
          <c:tx>
            <c:v>Цена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Доходности!$J$1:$O$1</c:f>
              <c:strCache>
                <c:ptCount val="6"/>
                <c:pt idx="0">
                  <c:v>BR75</c:v>
                </c:pt>
                <c:pt idx="1">
                  <c:v>BR74</c:v>
                </c:pt>
                <c:pt idx="2">
                  <c:v>BR73</c:v>
                </c:pt>
                <c:pt idx="3">
                  <c:v>BR72</c:v>
                </c:pt>
                <c:pt idx="4">
                  <c:v>BR71</c:v>
                </c:pt>
                <c:pt idx="5">
                  <c:v>BR70</c:v>
                </c:pt>
              </c:strCache>
            </c:strRef>
          </c:cat>
          <c:val>
            <c:numRef>
              <c:f>Доходности!$J$62:$O$62</c:f>
              <c:numCache>
                <c:formatCode>General</c:formatCode>
                <c:ptCount val="6"/>
                <c:pt idx="0">
                  <c:v>16.469135305300298</c:v>
                </c:pt>
                <c:pt idx="1">
                  <c:v>18.876005833767888</c:v>
                </c:pt>
                <c:pt idx="2">
                  <c:v>21.782111313393603</c:v>
                </c:pt>
                <c:pt idx="3">
                  <c:v>25.315079818771331</c:v>
                </c:pt>
                <c:pt idx="4">
                  <c:v>29.614888190002695</c:v>
                </c:pt>
                <c:pt idx="5">
                  <c:v>34.894309423677214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4-4019-87A8-6BF8C0C72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65632"/>
        <c:axId val="467385840"/>
      </c:lineChart>
      <c:catAx>
        <c:axId val="537165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Страйк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167928"/>
        <c:crosses val="autoZero"/>
        <c:auto val="1"/>
        <c:lblAlgn val="ctr"/>
        <c:lblOffset val="100"/>
        <c:noMultiLvlLbl val="0"/>
      </c:catAx>
      <c:valAx>
        <c:axId val="537167928"/>
        <c:scaling>
          <c:orientation val="minMax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Превышение доходности опционов</a:t>
                </a:r>
                <a:r>
                  <a:rPr lang="ru-RU" baseline="0"/>
                  <a:t> над фьючерсной доходностью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165304"/>
        <c:crosses val="autoZero"/>
        <c:crossBetween val="between"/>
      </c:valAx>
      <c:valAx>
        <c:axId val="467385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Превышение цены фьючерса</a:t>
                </a:r>
                <a:r>
                  <a:rPr lang="ru-RU" baseline="0"/>
                  <a:t> над ценой опциона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165632"/>
        <c:crosses val="max"/>
        <c:crossBetween val="between"/>
      </c:valAx>
      <c:catAx>
        <c:axId val="537165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385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1</xdr:row>
      <xdr:rowOff>88900</xdr:rowOff>
    </xdr:from>
    <xdr:to>
      <xdr:col>22</xdr:col>
      <xdr:colOff>419100</xdr:colOff>
      <xdr:row>16</xdr:row>
      <xdr:rowOff>69850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BBE0C56-1EBE-4758-B640-F59A30127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17</xdr:row>
      <xdr:rowOff>44450</xdr:rowOff>
    </xdr:from>
    <xdr:to>
      <xdr:col>22</xdr:col>
      <xdr:colOff>457200</xdr:colOff>
      <xdr:row>32</xdr:row>
      <xdr:rowOff>25400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2D47E06-EFDB-4940-854B-14F5A469F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42" workbookViewId="0">
      <selection activeCell="J63" sqref="J63"/>
    </sheetView>
  </sheetViews>
  <sheetFormatPr defaultRowHeight="14.5" x14ac:dyDescent="0.35"/>
  <sheetData>
    <row r="1" spans="1:15" x14ac:dyDescent="0.35">
      <c r="B1" t="s">
        <v>0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35">
      <c r="A2" t="s">
        <v>8</v>
      </c>
      <c r="B2" s="1">
        <v>43180</v>
      </c>
      <c r="C2">
        <v>0.10739333180724797</v>
      </c>
      <c r="D2">
        <v>9.2412327015734874E-2</v>
      </c>
      <c r="E2">
        <v>7.938822679373958E-2</v>
      </c>
      <c r="F2">
        <v>6.5862978478024026E-2</v>
      </c>
      <c r="G2">
        <v>5.4121423281183745E-2</v>
      </c>
      <c r="H2">
        <v>4.3829859111663705E-2</v>
      </c>
      <c r="I2">
        <v>2.2305757514298641E-2</v>
      </c>
      <c r="J2">
        <f>ABS(C2/$I2)</f>
        <v>4.8146014202120559</v>
      </c>
      <c r="K2">
        <f t="shared" ref="K2:O2" si="0">ABS(D2/$I2)</f>
        <v>4.1429808853833308</v>
      </c>
      <c r="L2">
        <f t="shared" si="0"/>
        <v>3.5590912679315827</v>
      </c>
      <c r="M2">
        <f t="shared" si="0"/>
        <v>2.9527344424776398</v>
      </c>
      <c r="N2">
        <f t="shared" si="0"/>
        <v>2.4263432096619151</v>
      </c>
      <c r="O2">
        <f t="shared" si="0"/>
        <v>1.9649572126643755</v>
      </c>
    </row>
    <row r="3" spans="1:15" x14ac:dyDescent="0.35">
      <c r="A3" t="s">
        <v>9</v>
      </c>
      <c r="B3" s="1">
        <v>43181</v>
      </c>
      <c r="C3">
        <v>0.43462669423779543</v>
      </c>
      <c r="D3">
        <v>0.40828257827543357</v>
      </c>
      <c r="E3">
        <v>0.38237988236556708</v>
      </c>
      <c r="F3">
        <v>0.35876262736921616</v>
      </c>
      <c r="G3">
        <v>0.33647223662121295</v>
      </c>
      <c r="H3">
        <v>0.315130364816119</v>
      </c>
      <c r="I3">
        <v>-8.8626872578458915E-3</v>
      </c>
      <c r="J3">
        <f t="shared" ref="J3:J60" si="1">ABS(C3/$I3)</f>
        <v>49.040057670209727</v>
      </c>
      <c r="K3">
        <f t="shared" ref="K3:K60" si="2">ABS(D3/$I3)</f>
        <v>46.067582709069683</v>
      </c>
      <c r="L3">
        <f t="shared" ref="L3:L60" si="3">ABS(E3/$I3)</f>
        <v>43.144914317839294</v>
      </c>
      <c r="M3">
        <f t="shared" ref="M3:M60" si="4">ABS(F3/$I3)</f>
        <v>40.480118155090437</v>
      </c>
      <c r="N3">
        <f t="shared" ref="N3:N60" si="5">ABS(G3/$I3)</f>
        <v>37.965035528399518</v>
      </c>
      <c r="O3">
        <f t="shared" ref="O3:O60" si="6">ABS(H3/$I3)</f>
        <v>35.556976755232206</v>
      </c>
    </row>
    <row r="4" spans="1:15" x14ac:dyDescent="0.35">
      <c r="A4" t="s">
        <v>10</v>
      </c>
      <c r="B4" s="1">
        <v>43182</v>
      </c>
      <c r="C4">
        <v>-0.23312558173996489</v>
      </c>
      <c r="D4">
        <v>-0.22435006664255086</v>
      </c>
      <c r="E4">
        <v>-0.21532579770240101</v>
      </c>
      <c r="F4">
        <v>-0.20685359833494132</v>
      </c>
      <c r="G4">
        <v>-0.19819602093344457</v>
      </c>
      <c r="H4">
        <v>-0.19088004711947271</v>
      </c>
      <c r="I4">
        <v>1.6626587679470894E-2</v>
      </c>
      <c r="J4">
        <f t="shared" si="1"/>
        <v>14.021252360026265</v>
      </c>
      <c r="K4">
        <f t="shared" si="2"/>
        <v>13.493452232508259</v>
      </c>
      <c r="L4">
        <f t="shared" si="3"/>
        <v>12.950690896621387</v>
      </c>
      <c r="M4">
        <f t="shared" si="4"/>
        <v>12.441133582108773</v>
      </c>
      <c r="N4">
        <f t="shared" si="5"/>
        <v>11.920426773929101</v>
      </c>
      <c r="O4">
        <f t="shared" si="6"/>
        <v>11.480410220020989</v>
      </c>
    </row>
    <row r="5" spans="1:15" x14ac:dyDescent="0.35">
      <c r="A5" t="s">
        <v>11</v>
      </c>
      <c r="B5" s="1">
        <v>43185</v>
      </c>
      <c r="C5">
        <v>8.6833488525227764E-2</v>
      </c>
      <c r="D5">
        <v>8.1125544812368666E-2</v>
      </c>
      <c r="E5">
        <v>7.5870087147121179E-2</v>
      </c>
      <c r="F5">
        <v>7.1025514023348002E-2</v>
      </c>
      <c r="G5">
        <v>6.5759101329970537E-2</v>
      </c>
      <c r="H5">
        <v>6.1714230375809365E-2</v>
      </c>
      <c r="I5">
        <v>-4.3872547703998066E-3</v>
      </c>
      <c r="J5">
        <f t="shared" si="1"/>
        <v>19.792214737808514</v>
      </c>
      <c r="K5">
        <f t="shared" si="2"/>
        <v>18.491186187707026</v>
      </c>
      <c r="L5">
        <f t="shared" si="3"/>
        <v>17.293294125293574</v>
      </c>
      <c r="M5">
        <f t="shared" si="4"/>
        <v>16.189056195812288</v>
      </c>
      <c r="N5">
        <f t="shared" si="5"/>
        <v>14.988667121325614</v>
      </c>
      <c r="O5">
        <f t="shared" si="6"/>
        <v>14.066707680663232</v>
      </c>
    </row>
    <row r="6" spans="1:15" x14ac:dyDescent="0.35">
      <c r="A6" t="s">
        <v>12</v>
      </c>
      <c r="B6" s="1">
        <v>43186</v>
      </c>
      <c r="C6">
        <v>-7.8585866125213677E-3</v>
      </c>
      <c r="D6">
        <v>-6.5146810211937911E-3</v>
      </c>
      <c r="E6">
        <v>-5.2956875747103282E-3</v>
      </c>
      <c r="F6">
        <v>-5.029348405002132E-3</v>
      </c>
      <c r="G6">
        <v>-3.1872536941790486E-3</v>
      </c>
      <c r="H6">
        <v>-2.2753138371354176E-3</v>
      </c>
      <c r="I6">
        <v>1.3181986529824385E-3</v>
      </c>
      <c r="J6">
        <f t="shared" si="1"/>
        <v>5.9616102586216666</v>
      </c>
      <c r="K6">
        <f t="shared" si="2"/>
        <v>4.9421086923843047</v>
      </c>
      <c r="L6">
        <f t="shared" si="3"/>
        <v>4.0173668534168039</v>
      </c>
      <c r="M6">
        <f t="shared" si="4"/>
        <v>3.815319029209427</v>
      </c>
      <c r="N6">
        <f t="shared" si="5"/>
        <v>2.4178857162142089</v>
      </c>
      <c r="O6">
        <f t="shared" si="6"/>
        <v>1.7260781081724637</v>
      </c>
    </row>
    <row r="7" spans="1:15" x14ac:dyDescent="0.35">
      <c r="A7" t="s">
        <v>13</v>
      </c>
      <c r="B7" s="1">
        <v>43187</v>
      </c>
      <c r="C7">
        <v>4.9188490715961208E-3</v>
      </c>
      <c r="D7">
        <v>6.5146810211937911E-3</v>
      </c>
      <c r="E7">
        <v>8.8106296821548469E-3</v>
      </c>
      <c r="F7">
        <v>1.0865129869103818E-2</v>
      </c>
      <c r="G7">
        <v>1.190018010110272E-2</v>
      </c>
      <c r="H7">
        <v>1.3574869091068642E-2</v>
      </c>
      <c r="I7">
        <v>2.4851997294987882E-3</v>
      </c>
      <c r="J7">
        <f t="shared" si="1"/>
        <v>1.9792570444984507</v>
      </c>
      <c r="K7">
        <f t="shared" si="2"/>
        <v>2.6213913287797048</v>
      </c>
      <c r="L7">
        <f t="shared" si="3"/>
        <v>3.5452400777187285</v>
      </c>
      <c r="M7">
        <f t="shared" si="4"/>
        <v>4.3719342715746565</v>
      </c>
      <c r="N7">
        <f t="shared" si="5"/>
        <v>4.788420004979935</v>
      </c>
      <c r="O7">
        <f t="shared" si="6"/>
        <v>5.4622849543792622</v>
      </c>
    </row>
    <row r="8" spans="1:15" x14ac:dyDescent="0.35">
      <c r="A8" t="s">
        <v>14</v>
      </c>
      <c r="B8" s="1">
        <v>43188</v>
      </c>
      <c r="C8">
        <v>-1.7822253907504138E-2</v>
      </c>
      <c r="D8">
        <v>-1.5895612854959662E-2</v>
      </c>
      <c r="E8">
        <v>-1.502458665009776E-2</v>
      </c>
      <c r="F8">
        <v>-1.4232136417008157E-2</v>
      </c>
      <c r="G8">
        <v>-1.2698583337127367E-2</v>
      </c>
      <c r="H8">
        <v>-1.2057418117035201E-2</v>
      </c>
      <c r="I8">
        <v>-4.3898226772522975E-3</v>
      </c>
      <c r="J8">
        <f t="shared" si="1"/>
        <v>4.0599029204203623</v>
      </c>
      <c r="K8">
        <f t="shared" si="2"/>
        <v>3.6210147934515509</v>
      </c>
      <c r="L8">
        <f t="shared" si="3"/>
        <v>3.422595342621455</v>
      </c>
      <c r="M8">
        <f t="shared" si="4"/>
        <v>3.2420754694165494</v>
      </c>
      <c r="N8">
        <f t="shared" si="5"/>
        <v>2.8927326388216974</v>
      </c>
      <c r="O8">
        <f t="shared" si="6"/>
        <v>2.746675436234761</v>
      </c>
    </row>
    <row r="9" spans="1:15" x14ac:dyDescent="0.35">
      <c r="A9" t="s">
        <v>15</v>
      </c>
      <c r="B9" s="1">
        <v>43189</v>
      </c>
      <c r="C9">
        <v>-4.2863704431782335E-2</v>
      </c>
      <c r="D9">
        <v>-4.0390105391258313E-2</v>
      </c>
      <c r="E9">
        <v>-3.7192495332016406E-2</v>
      </c>
      <c r="F9">
        <v>-3.4308682282985892E-2</v>
      </c>
      <c r="G9">
        <v>-3.2470385030784144E-2</v>
      </c>
      <c r="H9">
        <v>-3.0013795803651711E-2</v>
      </c>
      <c r="I9">
        <v>2.7824576785944188E-3</v>
      </c>
      <c r="J9">
        <f t="shared" si="1"/>
        <v>15.4049798354652</v>
      </c>
      <c r="K9">
        <f t="shared" si="2"/>
        <v>14.515981932800395</v>
      </c>
      <c r="L9">
        <f t="shared" si="3"/>
        <v>13.366778448470239</v>
      </c>
      <c r="M9">
        <f t="shared" si="4"/>
        <v>12.330351885286248</v>
      </c>
      <c r="N9">
        <f t="shared" si="5"/>
        <v>11.669677954342443</v>
      </c>
      <c r="O9">
        <f t="shared" si="6"/>
        <v>10.786793285141151</v>
      </c>
    </row>
    <row r="10" spans="1:15" x14ac:dyDescent="0.35">
      <c r="A10" t="s">
        <v>16</v>
      </c>
      <c r="B10" s="1">
        <v>43192</v>
      </c>
      <c r="C10">
        <v>-3.7179003241754049E-2</v>
      </c>
      <c r="D10">
        <v>-3.2920678620089294E-2</v>
      </c>
      <c r="E10">
        <v>-2.9069088529475984E-2</v>
      </c>
      <c r="F10">
        <v>-2.4736243559640325E-2</v>
      </c>
      <c r="G10">
        <v>-2.0842772019591838E-2</v>
      </c>
      <c r="H10">
        <v>-1.7336919653276883E-2</v>
      </c>
      <c r="I10">
        <v>-2.038776482018978E-2</v>
      </c>
      <c r="J10">
        <f t="shared" si="1"/>
        <v>1.8235938843544091</v>
      </c>
      <c r="K10">
        <f t="shared" si="2"/>
        <v>1.6147272106792359</v>
      </c>
      <c r="L10">
        <f t="shared" si="3"/>
        <v>1.4258104694580931</v>
      </c>
      <c r="M10">
        <f t="shared" si="4"/>
        <v>1.2132886453126188</v>
      </c>
      <c r="N10">
        <f t="shared" si="5"/>
        <v>1.0223176598030732</v>
      </c>
      <c r="O10">
        <f t="shared" si="6"/>
        <v>0.85035901709579864</v>
      </c>
    </row>
    <row r="11" spans="1:15" x14ac:dyDescent="0.35">
      <c r="A11" t="s">
        <v>17</v>
      </c>
      <c r="B11" s="1">
        <v>43193</v>
      </c>
      <c r="C11">
        <v>4.1341340156441753E-2</v>
      </c>
      <c r="D11">
        <v>3.683841134899124E-2</v>
      </c>
      <c r="E11">
        <v>3.2759129616929616E-2</v>
      </c>
      <c r="F11">
        <v>2.8220567642251115E-2</v>
      </c>
      <c r="G11">
        <v>2.413766791644445E-2</v>
      </c>
      <c r="H11">
        <v>2.0457046989520666E-2</v>
      </c>
      <c r="I11">
        <v>3.5756891494491683E-3</v>
      </c>
      <c r="J11">
        <f t="shared" si="1"/>
        <v>11.561782478437856</v>
      </c>
      <c r="K11">
        <f t="shared" si="2"/>
        <v>10.302464730376846</v>
      </c>
      <c r="L11">
        <f t="shared" si="3"/>
        <v>9.1616268214970891</v>
      </c>
      <c r="M11">
        <f t="shared" si="4"/>
        <v>7.8923436749524125</v>
      </c>
      <c r="N11">
        <f t="shared" si="5"/>
        <v>6.7504939349000281</v>
      </c>
      <c r="O11">
        <f t="shared" si="6"/>
        <v>5.7211480457332415</v>
      </c>
    </row>
    <row r="12" spans="1:15" x14ac:dyDescent="0.35">
      <c r="A12" t="s">
        <v>18</v>
      </c>
      <c r="B12" s="1">
        <v>43194</v>
      </c>
      <c r="C12">
        <v>-2.6303462791901211E-2</v>
      </c>
      <c r="D12">
        <v>-2.2739486969489242E-2</v>
      </c>
      <c r="E12">
        <v>-1.8587895768090945E-2</v>
      </c>
      <c r="F12">
        <v>-1.4892960329289107E-2</v>
      </c>
      <c r="G12">
        <v>-1.1579947430959248E-2</v>
      </c>
      <c r="H12">
        <v>-7.8186481177979772E-3</v>
      </c>
      <c r="I12">
        <v>-7.3140112600560414E-3</v>
      </c>
      <c r="J12">
        <f t="shared" si="1"/>
        <v>3.5963114981176099</v>
      </c>
      <c r="K12">
        <f t="shared" si="2"/>
        <v>3.1090308943980225</v>
      </c>
      <c r="L12">
        <f t="shared" si="3"/>
        <v>2.5414092359421008</v>
      </c>
      <c r="M12">
        <f t="shared" si="4"/>
        <v>2.0362233253076774</v>
      </c>
      <c r="N12">
        <f t="shared" si="5"/>
        <v>1.5832553463789061</v>
      </c>
      <c r="O12">
        <f t="shared" si="6"/>
        <v>1.0689959093306167</v>
      </c>
    </row>
    <row r="13" spans="1:15" x14ac:dyDescent="0.35">
      <c r="A13" t="s">
        <v>19</v>
      </c>
      <c r="B13" s="1">
        <v>43195</v>
      </c>
      <c r="C13">
        <v>-4.0244691397886889E-2</v>
      </c>
      <c r="D13">
        <v>-4.1864204098699176E-2</v>
      </c>
      <c r="E13">
        <v>-4.4110698447473062E-2</v>
      </c>
      <c r="F13">
        <v>-4.4211079028415146E-2</v>
      </c>
      <c r="G13">
        <v>-4.509483724639729E-2</v>
      </c>
      <c r="H13">
        <v>-4.5772743144581352E-2</v>
      </c>
      <c r="I13">
        <v>5.825694271529791E-3</v>
      </c>
      <c r="J13">
        <f t="shared" si="1"/>
        <v>6.9081365279607923</v>
      </c>
      <c r="K13">
        <f t="shared" si="2"/>
        <v>7.186131325718522</v>
      </c>
      <c r="L13">
        <f t="shared" si="3"/>
        <v>7.5717496304332954</v>
      </c>
      <c r="M13">
        <f t="shared" si="4"/>
        <v>7.5889802944989748</v>
      </c>
      <c r="N13">
        <f t="shared" si="5"/>
        <v>7.7406803626438272</v>
      </c>
      <c r="O13">
        <f t="shared" si="6"/>
        <v>7.8570451882916466</v>
      </c>
    </row>
    <row r="14" spans="1:15" x14ac:dyDescent="0.35">
      <c r="A14" t="s">
        <v>20</v>
      </c>
      <c r="B14" s="1">
        <v>43196</v>
      </c>
      <c r="C14">
        <v>2.4123976894514509E-2</v>
      </c>
      <c r="D14">
        <v>2.9791622864429712E-2</v>
      </c>
      <c r="E14">
        <v>3.4685557987890192E-2</v>
      </c>
      <c r="F14">
        <v>3.8013626700044156E-2</v>
      </c>
      <c r="G14">
        <v>4.1761500826638986E-2</v>
      </c>
      <c r="H14">
        <v>4.4201650912540025E-2</v>
      </c>
      <c r="I14">
        <v>-1.0480706806794693E-2</v>
      </c>
      <c r="J14">
        <f t="shared" si="1"/>
        <v>2.3017509543225478</v>
      </c>
      <c r="K14">
        <f t="shared" si="2"/>
        <v>2.8425203961545473</v>
      </c>
      <c r="L14">
        <f t="shared" si="3"/>
        <v>3.3094674459744811</v>
      </c>
      <c r="M14">
        <f t="shared" si="4"/>
        <v>3.6270098382486702</v>
      </c>
      <c r="N14">
        <f t="shared" si="5"/>
        <v>3.9846072976266069</v>
      </c>
      <c r="O14">
        <f t="shared" si="6"/>
        <v>4.217430343904276</v>
      </c>
    </row>
    <row r="15" spans="1:15" x14ac:dyDescent="0.35">
      <c r="A15" t="s">
        <v>21</v>
      </c>
      <c r="B15" s="1">
        <v>43199</v>
      </c>
      <c r="C15">
        <v>-0.10259559233600957</v>
      </c>
      <c r="D15">
        <v>-0.1022165651678586</v>
      </c>
      <c r="E15">
        <v>-0.10262856061200454</v>
      </c>
      <c r="F15">
        <v>-0.1018144126510756</v>
      </c>
      <c r="G15">
        <v>-0.10091853167440412</v>
      </c>
      <c r="H15">
        <v>-9.995933517818445E-2</v>
      </c>
      <c r="I15">
        <v>1.834366549904054E-2</v>
      </c>
      <c r="J15">
        <f t="shared" si="1"/>
        <v>5.5929711726031961</v>
      </c>
      <c r="K15">
        <f t="shared" si="2"/>
        <v>5.5723086082879671</v>
      </c>
      <c r="L15">
        <f t="shared" si="3"/>
        <v>5.5947684293181474</v>
      </c>
      <c r="M15">
        <f t="shared" si="4"/>
        <v>5.5503853718004708</v>
      </c>
      <c r="N15">
        <f t="shared" si="5"/>
        <v>5.5015466608722576</v>
      </c>
      <c r="O15">
        <f t="shared" si="6"/>
        <v>5.4492563213940413</v>
      </c>
    </row>
    <row r="16" spans="1:15" x14ac:dyDescent="0.35">
      <c r="A16" t="s">
        <v>22</v>
      </c>
      <c r="B16" s="1">
        <v>43200</v>
      </c>
      <c r="C16">
        <v>-0.16400297627026994</v>
      </c>
      <c r="D16">
        <v>-0.15751957689336304</v>
      </c>
      <c r="E16">
        <v>-0.15031056339590343</v>
      </c>
      <c r="F16">
        <v>-0.14355477011238049</v>
      </c>
      <c r="G16">
        <v>-0.13630531950724789</v>
      </c>
      <c r="H16">
        <v>-0.12969118970141169</v>
      </c>
      <c r="I16">
        <v>2.6539907082101521E-2</v>
      </c>
      <c r="J16">
        <f t="shared" si="1"/>
        <v>6.1794856991369551</v>
      </c>
      <c r="K16">
        <f t="shared" si="2"/>
        <v>5.9351969999772169</v>
      </c>
      <c r="L16">
        <f t="shared" si="3"/>
        <v>5.6635678086933723</v>
      </c>
      <c r="M16">
        <f t="shared" si="4"/>
        <v>5.4090155503669282</v>
      </c>
      <c r="N16">
        <f t="shared" si="5"/>
        <v>5.1358627249743467</v>
      </c>
      <c r="O16">
        <f t="shared" si="6"/>
        <v>4.886648219988504</v>
      </c>
    </row>
    <row r="17" spans="1:15" x14ac:dyDescent="0.35">
      <c r="A17" t="s">
        <v>23</v>
      </c>
      <c r="B17" s="1">
        <v>43201</v>
      </c>
      <c r="C17">
        <v>-3.453580632578257E-2</v>
      </c>
      <c r="D17">
        <v>-4.0166041725334667E-2</v>
      </c>
      <c r="E17">
        <v>-4.4895319907891196E-2</v>
      </c>
      <c r="F17">
        <v>-4.8846919468973127E-2</v>
      </c>
      <c r="G17">
        <v>-5.3244514518812291E-2</v>
      </c>
      <c r="H17">
        <v>-5.5937305969069762E-2</v>
      </c>
      <c r="I17">
        <v>2.0228609989668911E-2</v>
      </c>
      <c r="J17">
        <f t="shared" si="1"/>
        <v>1.7072753067769155</v>
      </c>
      <c r="K17">
        <f t="shared" si="2"/>
        <v>1.9856056222275349</v>
      </c>
      <c r="L17">
        <f t="shared" si="3"/>
        <v>2.2193971771080654</v>
      </c>
      <c r="M17">
        <f t="shared" si="4"/>
        <v>2.4147442406532167</v>
      </c>
      <c r="N17">
        <f t="shared" si="5"/>
        <v>2.6321390617548688</v>
      </c>
      <c r="O17">
        <f t="shared" si="6"/>
        <v>2.7652570294072545</v>
      </c>
    </row>
    <row r="18" spans="1:15" x14ac:dyDescent="0.35">
      <c r="A18" t="s">
        <v>24</v>
      </c>
      <c r="B18" s="1">
        <v>43202</v>
      </c>
      <c r="C18">
        <v>-8.8235866585151257E-3</v>
      </c>
      <c r="D18">
        <v>-6.8540364277922539E-3</v>
      </c>
      <c r="E18">
        <v>-6.3979744796593963E-3</v>
      </c>
      <c r="F18">
        <v>-5.9773041084594247E-3</v>
      </c>
      <c r="G18">
        <v>-6.7189502487448038E-3</v>
      </c>
      <c r="H18">
        <v>-7.3491144414736809E-3</v>
      </c>
      <c r="I18">
        <v>-8.9242039970081066E-3</v>
      </c>
      <c r="J18">
        <f t="shared" si="1"/>
        <v>0.98872534306401849</v>
      </c>
      <c r="K18">
        <f t="shared" si="2"/>
        <v>0.76802776248616811</v>
      </c>
      <c r="L18">
        <f t="shared" si="3"/>
        <v>0.71692382668575882</v>
      </c>
      <c r="M18">
        <f t="shared" si="4"/>
        <v>0.66978568738044897</v>
      </c>
      <c r="N18">
        <f t="shared" si="5"/>
        <v>0.75289070610637909</v>
      </c>
      <c r="O18">
        <f t="shared" si="6"/>
        <v>0.82350363617164246</v>
      </c>
    </row>
    <row r="19" spans="1:15" x14ac:dyDescent="0.35">
      <c r="A19" t="s">
        <v>25</v>
      </c>
      <c r="B19" s="1">
        <v>43203</v>
      </c>
      <c r="C19">
        <v>-6.5622318475049068E-2</v>
      </c>
      <c r="D19">
        <v>-5.8048849807633918E-2</v>
      </c>
      <c r="E19">
        <v>-5.1360859672532566E-2</v>
      </c>
      <c r="F19">
        <v>-4.5378723568531676E-2</v>
      </c>
      <c r="G19">
        <v>-3.8951086584443573E-2</v>
      </c>
      <c r="H19">
        <v>-3.2122676254240812E-2</v>
      </c>
      <c r="I19">
        <v>1.5530454743116984E-2</v>
      </c>
      <c r="J19">
        <f t="shared" si="1"/>
        <v>4.2253958148992732</v>
      </c>
      <c r="K19">
        <f t="shared" si="2"/>
        <v>3.7377430840111661</v>
      </c>
      <c r="L19">
        <f t="shared" si="3"/>
        <v>3.3071059748134823</v>
      </c>
      <c r="M19">
        <f t="shared" si="4"/>
        <v>2.9219185348480083</v>
      </c>
      <c r="N19">
        <f t="shared" si="5"/>
        <v>2.5080454647798702</v>
      </c>
      <c r="O19">
        <f t="shared" si="6"/>
        <v>2.0683667532966101</v>
      </c>
    </row>
    <row r="20" spans="1:15" x14ac:dyDescent="0.35">
      <c r="A20" t="s">
        <v>26</v>
      </c>
      <c r="B20" s="1">
        <v>43206</v>
      </c>
      <c r="C20">
        <v>0.12859018284772317</v>
      </c>
      <c r="D20">
        <v>0.13480609005652289</v>
      </c>
      <c r="E20">
        <v>0.14093634063110017</v>
      </c>
      <c r="F20">
        <v>0.14569054476637877</v>
      </c>
      <c r="G20">
        <v>0.14846028790343047</v>
      </c>
      <c r="H20">
        <v>0.14932012894606661</v>
      </c>
      <c r="I20">
        <v>-1.4534934501615915E-2</v>
      </c>
      <c r="J20">
        <f t="shared" si="1"/>
        <v>8.8469736711525737</v>
      </c>
      <c r="K20">
        <f t="shared" si="2"/>
        <v>9.2746265930222034</v>
      </c>
      <c r="L20">
        <f t="shared" si="3"/>
        <v>9.6963863590463131</v>
      </c>
      <c r="M20">
        <f t="shared" si="4"/>
        <v>10.023474460802124</v>
      </c>
      <c r="N20">
        <f t="shared" si="5"/>
        <v>10.214032122877848</v>
      </c>
      <c r="O20">
        <f t="shared" si="6"/>
        <v>10.273188979934242</v>
      </c>
    </row>
    <row r="21" spans="1:15" x14ac:dyDescent="0.35">
      <c r="A21" t="s">
        <v>27</v>
      </c>
      <c r="B21" s="1">
        <v>43207</v>
      </c>
      <c r="C21">
        <v>-5.5609479441486975E-2</v>
      </c>
      <c r="D21">
        <v>-6.0385796834206307E-2</v>
      </c>
      <c r="E21">
        <v>-6.4225581063041215E-2</v>
      </c>
      <c r="F21">
        <v>-6.7289952892901184E-2</v>
      </c>
      <c r="G21">
        <v>-6.8777098479317456E-2</v>
      </c>
      <c r="H21">
        <v>-6.9863514143160721E-2</v>
      </c>
      <c r="I21">
        <v>-4.2735107773816949E-3</v>
      </c>
      <c r="J21">
        <f t="shared" si="1"/>
        <v>13.012598385339261</v>
      </c>
      <c r="K21">
        <f t="shared" si="2"/>
        <v>14.130254954265876</v>
      </c>
      <c r="L21">
        <f t="shared" si="3"/>
        <v>15.028763096367129</v>
      </c>
      <c r="M21">
        <f t="shared" si="4"/>
        <v>15.745825013252583</v>
      </c>
      <c r="N21">
        <f t="shared" si="5"/>
        <v>16.093816550863124</v>
      </c>
      <c r="O21">
        <f t="shared" si="6"/>
        <v>16.348037429301833</v>
      </c>
    </row>
    <row r="22" spans="1:15" x14ac:dyDescent="0.35">
      <c r="A22" t="s">
        <v>28</v>
      </c>
      <c r="B22" s="1">
        <v>43208</v>
      </c>
      <c r="C22">
        <v>-0.10829737533113604</v>
      </c>
      <c r="D22">
        <v>-0.10701577147176811</v>
      </c>
      <c r="E22">
        <v>-0.10549958804522785</v>
      </c>
      <c r="F22">
        <v>-0.10510275048047424</v>
      </c>
      <c r="G22">
        <v>-0.10332495248115325</v>
      </c>
      <c r="H22">
        <v>-0.10145970268697235</v>
      </c>
      <c r="I22">
        <v>2.6762160550360292E-2</v>
      </c>
      <c r="J22">
        <f t="shared" si="1"/>
        <v>4.0466604005063429</v>
      </c>
      <c r="K22">
        <f t="shared" si="2"/>
        <v>3.99877174604004</v>
      </c>
      <c r="L22">
        <f t="shared" si="3"/>
        <v>3.9421177466857227</v>
      </c>
      <c r="M22">
        <f t="shared" si="4"/>
        <v>3.9272894384851624</v>
      </c>
      <c r="N22">
        <f t="shared" si="5"/>
        <v>3.8608598990623055</v>
      </c>
      <c r="O22">
        <f t="shared" si="6"/>
        <v>3.7911626191782348</v>
      </c>
    </row>
    <row r="23" spans="1:15" x14ac:dyDescent="0.35">
      <c r="A23" t="s">
        <v>29</v>
      </c>
      <c r="B23" s="1">
        <v>43209</v>
      </c>
      <c r="C23">
        <v>-2.9852963149681111E-2</v>
      </c>
      <c r="D23">
        <v>-3.5252692555763687E-2</v>
      </c>
      <c r="E23">
        <v>-4.1169760129741606E-2</v>
      </c>
      <c r="F23">
        <v>-4.4803277015838194E-2</v>
      </c>
      <c r="G23">
        <v>-4.7773934294486509E-2</v>
      </c>
      <c r="H23">
        <v>-5.1351840683050654E-2</v>
      </c>
      <c r="I23">
        <v>1.8589175559228899E-2</v>
      </c>
      <c r="J23">
        <f t="shared" si="1"/>
        <v>1.6059326060245915</v>
      </c>
      <c r="K23">
        <f t="shared" si="2"/>
        <v>1.8964096844123846</v>
      </c>
      <c r="L23">
        <f t="shared" si="3"/>
        <v>2.2147168387627718</v>
      </c>
      <c r="M23">
        <f t="shared" si="4"/>
        <v>2.4101809611236296</v>
      </c>
      <c r="N23">
        <f t="shared" si="5"/>
        <v>2.5699867184679075</v>
      </c>
      <c r="O23">
        <f t="shared" si="6"/>
        <v>2.7624592881719381</v>
      </c>
    </row>
    <row r="24" spans="1:15" x14ac:dyDescent="0.35">
      <c r="A24" t="s">
        <v>30</v>
      </c>
      <c r="B24" s="1">
        <v>43210</v>
      </c>
      <c r="C24">
        <v>-1.8692133012152556E-2</v>
      </c>
      <c r="D24">
        <v>-1.8898200220229588E-2</v>
      </c>
      <c r="E24">
        <v>-1.7544309650909584E-2</v>
      </c>
      <c r="F24">
        <v>-1.7675511158722124E-2</v>
      </c>
      <c r="G24">
        <v>-1.6445658439807609E-2</v>
      </c>
      <c r="H24">
        <v>-1.6529301951210496E-2</v>
      </c>
      <c r="I24">
        <v>-1.609056237702422E-2</v>
      </c>
      <c r="J24">
        <f t="shared" si="1"/>
        <v>1.1616830148114108</v>
      </c>
      <c r="K24">
        <f t="shared" si="2"/>
        <v>1.1744897274202426</v>
      </c>
      <c r="L24">
        <f t="shared" si="3"/>
        <v>1.0903478225199372</v>
      </c>
      <c r="M24">
        <f t="shared" si="4"/>
        <v>1.0985017642367216</v>
      </c>
      <c r="N24">
        <f t="shared" si="5"/>
        <v>1.0220685924123094</v>
      </c>
      <c r="O24">
        <f t="shared" si="6"/>
        <v>1.0272668887454643</v>
      </c>
    </row>
    <row r="25" spans="1:15" x14ac:dyDescent="0.35">
      <c r="A25" t="s">
        <v>31</v>
      </c>
      <c r="B25" s="1">
        <v>43213</v>
      </c>
      <c r="C25">
        <v>-8.4053025279690274E-2</v>
      </c>
      <c r="D25">
        <v>-7.9380499848529462E-2</v>
      </c>
      <c r="E25">
        <v>-7.3427468554817299E-2</v>
      </c>
      <c r="F25">
        <v>-6.811142585914598E-2</v>
      </c>
      <c r="G25">
        <v>-6.5899991735892005E-2</v>
      </c>
      <c r="H25">
        <v>-6.1368946376291866E-2</v>
      </c>
      <c r="I25">
        <v>8.833735843413848E-3</v>
      </c>
      <c r="J25">
        <f t="shared" si="1"/>
        <v>9.5150032522602004</v>
      </c>
      <c r="K25">
        <f t="shared" si="2"/>
        <v>8.9860622114609683</v>
      </c>
      <c r="L25">
        <f t="shared" si="3"/>
        <v>8.3121648480764208</v>
      </c>
      <c r="M25">
        <f t="shared" si="4"/>
        <v>7.7103761156643245</v>
      </c>
      <c r="N25">
        <f t="shared" si="5"/>
        <v>7.4600364901136293</v>
      </c>
      <c r="O25">
        <f t="shared" si="6"/>
        <v>6.9471113313906256</v>
      </c>
    </row>
    <row r="26" spans="1:15" x14ac:dyDescent="0.35">
      <c r="A26" t="s">
        <v>32</v>
      </c>
      <c r="B26" s="1">
        <v>43214</v>
      </c>
      <c r="C26">
        <v>-7.5544134974173449E-2</v>
      </c>
      <c r="D26">
        <v>-7.5035185942913918E-2</v>
      </c>
      <c r="E26">
        <v>-7.4107972153721891E-2</v>
      </c>
      <c r="F26">
        <v>-7.3091884005336061E-2</v>
      </c>
      <c r="G26">
        <v>-6.909019035229047E-2</v>
      </c>
      <c r="H26">
        <v>-6.5382759262851753E-2</v>
      </c>
      <c r="I26">
        <v>9.8455601817848404E-3</v>
      </c>
      <c r="J26">
        <f t="shared" si="1"/>
        <v>7.672913839269075</v>
      </c>
      <c r="K26">
        <f t="shared" si="2"/>
        <v>7.6212205864868583</v>
      </c>
      <c r="L26">
        <f t="shared" si="3"/>
        <v>7.5270447577810975</v>
      </c>
      <c r="M26">
        <f t="shared" si="4"/>
        <v>7.4238420827047031</v>
      </c>
      <c r="N26">
        <f t="shared" si="5"/>
        <v>7.0173955647656747</v>
      </c>
      <c r="O26">
        <f t="shared" si="6"/>
        <v>6.6408368905017365</v>
      </c>
    </row>
    <row r="27" spans="1:15" x14ac:dyDescent="0.35">
      <c r="A27" t="s">
        <v>33</v>
      </c>
      <c r="B27" s="1">
        <v>43215</v>
      </c>
      <c r="C27">
        <v>6.4286980449538733E-2</v>
      </c>
      <c r="D27">
        <v>6.8126695599102449E-2</v>
      </c>
      <c r="E27">
        <v>6.9334693401064351E-2</v>
      </c>
      <c r="F27">
        <v>6.8676865796219344E-2</v>
      </c>
      <c r="G27">
        <v>6.772686362442637E-2</v>
      </c>
      <c r="H27">
        <v>6.7911205616210335E-2</v>
      </c>
      <c r="I27">
        <v>-1.383868080605577E-2</v>
      </c>
      <c r="J27">
        <f t="shared" si="1"/>
        <v>4.6454558314118293</v>
      </c>
      <c r="K27">
        <f t="shared" si="2"/>
        <v>4.9229183441596822</v>
      </c>
      <c r="L27">
        <f t="shared" si="3"/>
        <v>5.0102097427323908</v>
      </c>
      <c r="M27">
        <f t="shared" si="4"/>
        <v>4.9626743154713511</v>
      </c>
      <c r="N27">
        <f t="shared" si="5"/>
        <v>4.8940259966679251</v>
      </c>
      <c r="O27">
        <f t="shared" si="6"/>
        <v>4.9073467744477908</v>
      </c>
    </row>
    <row r="28" spans="1:15" x14ac:dyDescent="0.35">
      <c r="A28" t="s">
        <v>34</v>
      </c>
      <c r="B28" s="1">
        <v>43216</v>
      </c>
      <c r="C28">
        <v>-0.11166968485109097</v>
      </c>
      <c r="D28">
        <v>-0.10593838334221095</v>
      </c>
      <c r="E28">
        <v>-0.10058723690516858</v>
      </c>
      <c r="F28">
        <v>-9.2658830482704735E-2</v>
      </c>
      <c r="G28">
        <v>-8.540037224192365E-2</v>
      </c>
      <c r="H28">
        <v>-8.1516857671989129E-2</v>
      </c>
      <c r="I28">
        <v>5.7779772798882689E-3</v>
      </c>
      <c r="J28">
        <f t="shared" si="1"/>
        <v>19.326778116588642</v>
      </c>
      <c r="K28">
        <f t="shared" si="2"/>
        <v>18.334856336482432</v>
      </c>
      <c r="L28">
        <f t="shared" si="3"/>
        <v>17.408728354693991</v>
      </c>
      <c r="M28">
        <f t="shared" si="4"/>
        <v>16.036551546373772</v>
      </c>
      <c r="N28">
        <f t="shared" si="5"/>
        <v>14.78032330434762</v>
      </c>
      <c r="O28">
        <f t="shared" si="6"/>
        <v>14.108199759754932</v>
      </c>
    </row>
    <row r="29" spans="1:15" x14ac:dyDescent="0.35">
      <c r="A29" t="s">
        <v>35</v>
      </c>
      <c r="B29" s="1">
        <v>43217</v>
      </c>
      <c r="C29">
        <v>-3.4338137580891548E-2</v>
      </c>
      <c r="D29">
        <v>-3.3303763474159531E-2</v>
      </c>
      <c r="E29">
        <v>-3.0441025501235508E-2</v>
      </c>
      <c r="F29">
        <v>-2.9558802241544502E-2</v>
      </c>
      <c r="G29">
        <v>-2.8637978187529223E-2</v>
      </c>
      <c r="H29">
        <v>-2.6372104339196012E-2</v>
      </c>
      <c r="I29">
        <v>2.7397277411207455E-3</v>
      </c>
      <c r="J29">
        <f t="shared" si="1"/>
        <v>12.533412377262268</v>
      </c>
      <c r="K29">
        <f t="shared" si="2"/>
        <v>12.155866064463726</v>
      </c>
      <c r="L29">
        <f t="shared" si="3"/>
        <v>11.110967357940078</v>
      </c>
      <c r="M29">
        <f t="shared" si="4"/>
        <v>10.788956069573842</v>
      </c>
      <c r="N29">
        <f t="shared" si="5"/>
        <v>10.452855500092221</v>
      </c>
      <c r="O29">
        <f t="shared" si="6"/>
        <v>9.6258120627737735</v>
      </c>
    </row>
    <row r="30" spans="1:15" x14ac:dyDescent="0.35">
      <c r="A30" t="s">
        <v>36</v>
      </c>
      <c r="B30" s="1">
        <v>43218</v>
      </c>
      <c r="C30">
        <v>-4.0094457201877987E-2</v>
      </c>
      <c r="D30">
        <v>-3.4451228754245999E-2</v>
      </c>
      <c r="E30">
        <v>-3.1396854060672164E-2</v>
      </c>
      <c r="F30">
        <v>-2.7028672387919395E-2</v>
      </c>
      <c r="G30">
        <v>-2.3202897079663831E-2</v>
      </c>
      <c r="H30">
        <v>-1.9887019042716947E-2</v>
      </c>
      <c r="I30">
        <v>-2.0540917869382724E-3</v>
      </c>
      <c r="J30">
        <f t="shared" si="1"/>
        <v>19.519311384639146</v>
      </c>
      <c r="K30">
        <f t="shared" si="2"/>
        <v>16.772000634692812</v>
      </c>
      <c r="L30">
        <f t="shared" si="3"/>
        <v>15.285029744201822</v>
      </c>
      <c r="M30">
        <f t="shared" si="4"/>
        <v>13.158454047570579</v>
      </c>
      <c r="N30">
        <f t="shared" si="5"/>
        <v>11.295939756542682</v>
      </c>
      <c r="O30">
        <f t="shared" si="6"/>
        <v>9.6816603664822374</v>
      </c>
    </row>
    <row r="31" spans="1:15" x14ac:dyDescent="0.35">
      <c r="A31" t="s">
        <v>37</v>
      </c>
      <c r="B31" s="1">
        <v>43220</v>
      </c>
      <c r="C31">
        <v>-4.5558165358607905E-3</v>
      </c>
      <c r="D31">
        <v>-6.2047768868827013E-3</v>
      </c>
      <c r="E31">
        <v>-5.6444176196770446E-3</v>
      </c>
      <c r="F31">
        <v>-6.8728792877619238E-3</v>
      </c>
      <c r="G31">
        <v>-7.8554999403088743E-3</v>
      </c>
      <c r="H31">
        <v>-1.0093813169218757E-2</v>
      </c>
      <c r="I31">
        <v>7.783203078636447E-3</v>
      </c>
      <c r="J31">
        <f t="shared" si="1"/>
        <v>0.5853395433514671</v>
      </c>
      <c r="K31">
        <f t="shared" si="2"/>
        <v>0.79720094981380429</v>
      </c>
      <c r="L31">
        <f t="shared" si="3"/>
        <v>0.72520497829100716</v>
      </c>
      <c r="M31">
        <f t="shared" si="4"/>
        <v>0.88303995390108669</v>
      </c>
      <c r="N31">
        <f t="shared" si="5"/>
        <v>1.0092888314671975</v>
      </c>
      <c r="O31">
        <f t="shared" si="6"/>
        <v>1.2968713609599289</v>
      </c>
    </row>
    <row r="32" spans="1:15" x14ac:dyDescent="0.35">
      <c r="A32" t="s">
        <v>38</v>
      </c>
      <c r="B32" s="1">
        <v>43222</v>
      </c>
      <c r="C32">
        <v>5.550814370978796E-2</v>
      </c>
      <c r="D32">
        <v>6.4279151404564638E-2</v>
      </c>
      <c r="E32">
        <v>6.7482297181584716E-2</v>
      </c>
      <c r="F32">
        <v>7.3122264828962669E-2</v>
      </c>
      <c r="G32">
        <v>7.5908963185324474E-2</v>
      </c>
      <c r="H32">
        <v>7.9373587541512247E-2</v>
      </c>
      <c r="I32">
        <v>-1.8948802572038126E-2</v>
      </c>
      <c r="J32">
        <f t="shared" si="1"/>
        <v>2.9293747453835826</v>
      </c>
      <c r="K32">
        <f t="shared" si="2"/>
        <v>3.3922540044518916</v>
      </c>
      <c r="L32">
        <f t="shared" si="3"/>
        <v>3.561296125443052</v>
      </c>
      <c r="M32">
        <f t="shared" si="4"/>
        <v>3.8589385556671441</v>
      </c>
      <c r="N32">
        <f t="shared" si="5"/>
        <v>4.0060031707407111</v>
      </c>
      <c r="O32">
        <f t="shared" si="6"/>
        <v>4.1888445055963688</v>
      </c>
    </row>
    <row r="33" spans="1:15" x14ac:dyDescent="0.35">
      <c r="A33" t="s">
        <v>39</v>
      </c>
      <c r="B33" s="1">
        <v>43223</v>
      </c>
      <c r="C33">
        <v>-4.1902491654009166E-2</v>
      </c>
      <c r="D33">
        <v>-4.7817874350492673E-2</v>
      </c>
      <c r="E33">
        <v>-4.8790164169431938E-2</v>
      </c>
      <c r="F33">
        <v>-5.2643733485421951E-2</v>
      </c>
      <c r="G33">
        <v>-5.4067221270275745E-2</v>
      </c>
      <c r="H33">
        <v>-5.5034519236244694E-2</v>
      </c>
      <c r="I33">
        <v>6.9070588176449732E-3</v>
      </c>
      <c r="J33">
        <f t="shared" si="1"/>
        <v>6.0666186231053718</v>
      </c>
      <c r="K33">
        <f t="shared" si="2"/>
        <v>6.9230443250802702</v>
      </c>
      <c r="L33">
        <f t="shared" si="3"/>
        <v>7.0638118854281604</v>
      </c>
      <c r="M33">
        <f t="shared" si="4"/>
        <v>7.6217294329297935</v>
      </c>
      <c r="N33">
        <f t="shared" si="5"/>
        <v>7.8278211750787543</v>
      </c>
      <c r="O33">
        <f t="shared" si="6"/>
        <v>7.9678660178268519</v>
      </c>
    </row>
    <row r="34" spans="1:15" x14ac:dyDescent="0.35">
      <c r="A34" t="s">
        <v>40</v>
      </c>
      <c r="B34" s="1">
        <v>43224</v>
      </c>
      <c r="C34">
        <v>-1.8182319083190457E-2</v>
      </c>
      <c r="D34">
        <v>-2.8987536873252395E-2</v>
      </c>
      <c r="E34">
        <v>-3.774032798284721E-2</v>
      </c>
      <c r="F34">
        <v>-4.3147331156253577E-2</v>
      </c>
      <c r="G34">
        <v>-4.9021672446886821E-2</v>
      </c>
      <c r="H34">
        <v>-5.3752953511560841E-2</v>
      </c>
      <c r="I34">
        <v>2.1113635908396766E-2</v>
      </c>
      <c r="J34">
        <f t="shared" si="1"/>
        <v>0.86116475447790863</v>
      </c>
      <c r="K34">
        <f t="shared" si="2"/>
        <v>1.3729296554613897</v>
      </c>
      <c r="L34">
        <f t="shared" si="3"/>
        <v>1.7874859709898714</v>
      </c>
      <c r="M34">
        <f t="shared" si="4"/>
        <v>2.043576546619057</v>
      </c>
      <c r="N34">
        <f t="shared" si="5"/>
        <v>2.3218015437782178</v>
      </c>
      <c r="O34">
        <f t="shared" si="6"/>
        <v>2.5458880575933214</v>
      </c>
    </row>
    <row r="35" spans="1:15" x14ac:dyDescent="0.35">
      <c r="A35" t="s">
        <v>41</v>
      </c>
      <c r="B35" s="1">
        <v>43227</v>
      </c>
      <c r="C35">
        <v>-0.34430096645128905</v>
      </c>
      <c r="D35">
        <v>-0.32768740706548005</v>
      </c>
      <c r="E35">
        <v>-0.31365755885504165</v>
      </c>
      <c r="F35">
        <v>-0.29772647004537078</v>
      </c>
      <c r="G35">
        <v>-0.28498447167913254</v>
      </c>
      <c r="H35">
        <v>-0.27090812218130744</v>
      </c>
      <c r="I35">
        <v>2.0148790241968584E-2</v>
      </c>
      <c r="J35">
        <f t="shared" si="1"/>
        <v>17.087922516267657</v>
      </c>
      <c r="K35">
        <f t="shared" si="2"/>
        <v>16.263378750299811</v>
      </c>
      <c r="L35">
        <f t="shared" si="3"/>
        <v>15.567066562721662</v>
      </c>
      <c r="M35">
        <f t="shared" si="4"/>
        <v>14.776394337821158</v>
      </c>
      <c r="N35">
        <f t="shared" si="5"/>
        <v>14.143999131299156</v>
      </c>
      <c r="O35">
        <f t="shared" si="6"/>
        <v>13.445379048962648</v>
      </c>
    </row>
    <row r="36" spans="1:15" x14ac:dyDescent="0.35">
      <c r="A36" t="s">
        <v>42</v>
      </c>
      <c r="B36" s="1">
        <v>43228</v>
      </c>
      <c r="C36">
        <v>0.10730038047565293</v>
      </c>
      <c r="D36">
        <v>0.10769016144063515</v>
      </c>
      <c r="E36">
        <v>0.10720092632584666</v>
      </c>
      <c r="F36">
        <v>0.10369642398651591</v>
      </c>
      <c r="G36">
        <v>0.10428234843748085</v>
      </c>
      <c r="H36">
        <v>0.10222448799947847</v>
      </c>
      <c r="I36">
        <v>-2.0283588381958317E-2</v>
      </c>
      <c r="J36">
        <f t="shared" si="1"/>
        <v>5.2900097583864207</v>
      </c>
      <c r="K36">
        <f t="shared" si="2"/>
        <v>5.3092263268575559</v>
      </c>
      <c r="L36">
        <f t="shared" si="3"/>
        <v>5.2851065751856252</v>
      </c>
      <c r="M36">
        <f t="shared" si="4"/>
        <v>5.1123313110983339</v>
      </c>
      <c r="N36">
        <f t="shared" si="5"/>
        <v>5.1412179380566148</v>
      </c>
      <c r="O36">
        <f t="shared" si="6"/>
        <v>5.0397634814165473</v>
      </c>
    </row>
    <row r="37" spans="1:15" x14ac:dyDescent="0.35">
      <c r="A37" t="s">
        <v>43</v>
      </c>
      <c r="B37" s="1">
        <v>43230</v>
      </c>
      <c r="C37">
        <v>-0.44701411102103672</v>
      </c>
      <c r="D37">
        <v>-0.41203111987905494</v>
      </c>
      <c r="E37">
        <v>-0.38094549093384589</v>
      </c>
      <c r="F37">
        <v>-0.35331564928475356</v>
      </c>
      <c r="G37">
        <v>-0.32527304639058952</v>
      </c>
      <c r="H37">
        <v>-0.30072315828104501</v>
      </c>
      <c r="I37">
        <v>3.3537505909759346E-2</v>
      </c>
      <c r="J37">
        <f t="shared" si="1"/>
        <v>13.328782176701951</v>
      </c>
      <c r="K37">
        <f t="shared" si="2"/>
        <v>12.285681618296927</v>
      </c>
      <c r="L37">
        <f t="shared" si="3"/>
        <v>11.358790124670287</v>
      </c>
      <c r="M37">
        <f t="shared" si="4"/>
        <v>10.534941096557196</v>
      </c>
      <c r="N37">
        <f t="shared" si="5"/>
        <v>9.6987846164176368</v>
      </c>
      <c r="O37">
        <f t="shared" si="6"/>
        <v>8.9667716821343948</v>
      </c>
    </row>
    <row r="38" spans="1:15" x14ac:dyDescent="0.35">
      <c r="A38" t="s">
        <v>44</v>
      </c>
      <c r="B38" s="1">
        <v>43231</v>
      </c>
      <c r="C38">
        <v>-2.7651531330510126E-2</v>
      </c>
      <c r="D38">
        <v>-3.6221263434318307E-2</v>
      </c>
      <c r="E38">
        <v>-4.2409181925093575E-2</v>
      </c>
      <c r="F38">
        <v>-4.362062247589038E-2</v>
      </c>
      <c r="G38">
        <v>-4.9596941139372186E-2</v>
      </c>
      <c r="H38">
        <v>-5.1418914637700208E-2</v>
      </c>
      <c r="I38">
        <v>4.1628783936697999E-3</v>
      </c>
      <c r="J38">
        <f t="shared" si="1"/>
        <v>6.6424066993063953</v>
      </c>
      <c r="K38">
        <f t="shared" si="2"/>
        <v>8.7010140602227217</v>
      </c>
      <c r="L38">
        <f t="shared" si="3"/>
        <v>10.187465958549804</v>
      </c>
      <c r="M38">
        <f t="shared" si="4"/>
        <v>10.478476273104983</v>
      </c>
      <c r="N38">
        <f t="shared" si="5"/>
        <v>11.914097998824758</v>
      </c>
      <c r="O38">
        <f t="shared" si="6"/>
        <v>12.351769563071883</v>
      </c>
    </row>
    <row r="39" spans="1:15" x14ac:dyDescent="0.35">
      <c r="A39" t="s">
        <v>45</v>
      </c>
      <c r="B39" s="1">
        <v>43234</v>
      </c>
      <c r="C39">
        <v>-4.6838493124264913E-3</v>
      </c>
      <c r="D39">
        <v>-2.0704673361691128E-2</v>
      </c>
      <c r="E39">
        <v>-3.6768847787088998E-2</v>
      </c>
      <c r="F39">
        <v>-5.2299499402848948E-2</v>
      </c>
      <c r="G39">
        <v>-6.1154423153330528E-2</v>
      </c>
      <c r="H39">
        <v>-7.0249942677002464E-2</v>
      </c>
      <c r="I39">
        <v>1.0588941915132821E-2</v>
      </c>
      <c r="J39">
        <f t="shared" si="1"/>
        <v>0.44233402638017399</v>
      </c>
      <c r="K39">
        <f t="shared" si="2"/>
        <v>1.9553108825823058</v>
      </c>
      <c r="L39">
        <f t="shared" si="3"/>
        <v>3.4723816677605974</v>
      </c>
      <c r="M39">
        <f t="shared" si="4"/>
        <v>4.9390675500926982</v>
      </c>
      <c r="N39">
        <f t="shared" si="5"/>
        <v>5.7753100964633486</v>
      </c>
      <c r="O39">
        <f t="shared" si="6"/>
        <v>6.6342740606223538</v>
      </c>
    </row>
    <row r="40" spans="1:15" x14ac:dyDescent="0.35">
      <c r="A40" t="s">
        <v>46</v>
      </c>
      <c r="B40" s="1">
        <v>43235</v>
      </c>
      <c r="C40">
        <v>-8.8292607145678215E-2</v>
      </c>
      <c r="D40">
        <v>-8.7391822115009954E-2</v>
      </c>
      <c r="E40">
        <v>-7.7860321772272312E-2</v>
      </c>
      <c r="F40">
        <v>-7.3075980318065836E-2</v>
      </c>
      <c r="G40">
        <v>-7.1570192501251961E-2</v>
      </c>
      <c r="H40">
        <v>-6.9763287549710951E-2</v>
      </c>
      <c r="I40">
        <v>7.8050425013991287E-3</v>
      </c>
      <c r="J40">
        <f t="shared" si="1"/>
        <v>11.312251935828781</v>
      </c>
      <c r="K40">
        <f t="shared" si="2"/>
        <v>11.196841285533568</v>
      </c>
      <c r="L40">
        <f t="shared" si="3"/>
        <v>9.9756435353574435</v>
      </c>
      <c r="M40">
        <f t="shared" si="4"/>
        <v>9.3626627023448332</v>
      </c>
      <c r="N40">
        <f t="shared" si="5"/>
        <v>9.1697377033401573</v>
      </c>
      <c r="O40">
        <f t="shared" si="6"/>
        <v>8.9382328843443464</v>
      </c>
    </row>
    <row r="41" spans="1:15" x14ac:dyDescent="0.35">
      <c r="A41" t="s">
        <v>47</v>
      </c>
      <c r="B41" s="1">
        <v>43236</v>
      </c>
      <c r="C41">
        <v>-0.49387606545221746</v>
      </c>
      <c r="D41">
        <v>-0.44742930720719648</v>
      </c>
      <c r="E41">
        <v>-0.41563813582121495</v>
      </c>
      <c r="F41">
        <v>-0.37174407814070876</v>
      </c>
      <c r="G41">
        <v>-0.33389491560691242</v>
      </c>
      <c r="H41">
        <v>-0.29736269016250449</v>
      </c>
      <c r="I41">
        <v>-4.0868511544820407E-3</v>
      </c>
      <c r="J41">
        <f t="shared" si="1"/>
        <v>120.84513156555376</v>
      </c>
      <c r="K41">
        <f t="shared" si="2"/>
        <v>109.48020622588658</v>
      </c>
      <c r="L41">
        <f t="shared" si="3"/>
        <v>101.70131480452513</v>
      </c>
      <c r="M41">
        <f t="shared" si="4"/>
        <v>90.961002514862287</v>
      </c>
      <c r="N41">
        <f t="shared" si="5"/>
        <v>81.699798447695017</v>
      </c>
      <c r="O41">
        <f t="shared" si="6"/>
        <v>72.7608319760771</v>
      </c>
    </row>
    <row r="42" spans="1:15" x14ac:dyDescent="0.35">
      <c r="A42" t="s">
        <v>48</v>
      </c>
      <c r="B42" s="1">
        <v>43237</v>
      </c>
      <c r="C42">
        <v>-5.1735674399188872E-2</v>
      </c>
      <c r="D42">
        <v>-7.4107972153721835E-2</v>
      </c>
      <c r="E42">
        <v>-8.9803894861303135E-2</v>
      </c>
      <c r="F42">
        <v>-0.11060987154396995</v>
      </c>
      <c r="G42">
        <v>-0.12456272264176238</v>
      </c>
      <c r="H42">
        <v>-0.13743003304017987</v>
      </c>
      <c r="I42">
        <v>2.676927521184691E-2</v>
      </c>
      <c r="J42">
        <f t="shared" si="1"/>
        <v>1.932651294805805</v>
      </c>
      <c r="K42">
        <f t="shared" si="2"/>
        <v>2.7683966624888257</v>
      </c>
      <c r="L42">
        <f t="shared" si="3"/>
        <v>3.3547376292638607</v>
      </c>
      <c r="M42">
        <f t="shared" si="4"/>
        <v>4.1319711000251083</v>
      </c>
      <c r="N42">
        <f t="shared" si="5"/>
        <v>4.65319743086045</v>
      </c>
      <c r="O42">
        <f t="shared" si="6"/>
        <v>5.1338720212850344</v>
      </c>
    </row>
    <row r="43" spans="1:15" x14ac:dyDescent="0.35">
      <c r="A43" t="s">
        <v>49</v>
      </c>
      <c r="B43" s="1">
        <v>43238</v>
      </c>
      <c r="C43">
        <v>-0.15267684020895769</v>
      </c>
      <c r="D43">
        <v>-0.12260232209233243</v>
      </c>
      <c r="E43">
        <v>-9.8671527507029622E-2</v>
      </c>
      <c r="F43">
        <v>-7.9068523475692987E-2</v>
      </c>
      <c r="G43">
        <v>-5.7758834152192295E-2</v>
      </c>
      <c r="H43">
        <v>-4.1008023727377108E-2</v>
      </c>
      <c r="I43">
        <v>-1.3800244104405834E-2</v>
      </c>
      <c r="J43">
        <f t="shared" si="1"/>
        <v>11.063343449136124</v>
      </c>
      <c r="K43">
        <f t="shared" si="2"/>
        <v>8.884069090719251</v>
      </c>
      <c r="L43">
        <f t="shared" si="3"/>
        <v>7.1499842148102273</v>
      </c>
      <c r="M43">
        <f t="shared" si="4"/>
        <v>5.7295018028304119</v>
      </c>
      <c r="N43">
        <f t="shared" si="5"/>
        <v>4.1853487311686282</v>
      </c>
      <c r="O43">
        <f t="shared" si="6"/>
        <v>2.9715433594602128</v>
      </c>
    </row>
    <row r="44" spans="1:15" x14ac:dyDescent="0.35">
      <c r="A44" t="s">
        <v>50</v>
      </c>
      <c r="B44" s="1">
        <v>43241</v>
      </c>
      <c r="C44">
        <v>0</v>
      </c>
      <c r="D44">
        <v>8.6580627431145918E-3</v>
      </c>
      <c r="E44">
        <v>1.4706147389695445E-2</v>
      </c>
      <c r="F44">
        <v>2.5001302205417297E-2</v>
      </c>
      <c r="G44">
        <v>3.1917602968304926E-2</v>
      </c>
      <c r="H44">
        <v>3.6533743332455959E-2</v>
      </c>
      <c r="I44">
        <v>-3.6701933244653873E-3</v>
      </c>
      <c r="J44">
        <f t="shared" si="1"/>
        <v>0</v>
      </c>
      <c r="K44">
        <f t="shared" si="2"/>
        <v>2.3590208955479897</v>
      </c>
      <c r="L44">
        <f t="shared" si="3"/>
        <v>4.0069135572954027</v>
      </c>
      <c r="M44">
        <f t="shared" si="4"/>
        <v>6.8119850904745114</v>
      </c>
      <c r="N44">
        <f t="shared" si="5"/>
        <v>8.6964364398853977</v>
      </c>
      <c r="O44">
        <f t="shared" si="6"/>
        <v>9.9541741000189923</v>
      </c>
    </row>
    <row r="45" spans="1:15" x14ac:dyDescent="0.35">
      <c r="A45" t="s">
        <v>51</v>
      </c>
      <c r="B45" s="1">
        <v>43242</v>
      </c>
      <c r="C45">
        <v>-0.20526312603636127</v>
      </c>
      <c r="D45">
        <v>-0.22099069795310861</v>
      </c>
      <c r="E45">
        <v>-0.21950056003570867</v>
      </c>
      <c r="F45">
        <v>-0.22006188477680172</v>
      </c>
      <c r="G45">
        <v>-0.22839290720035338</v>
      </c>
      <c r="H45">
        <v>-0.22538822116803359</v>
      </c>
      <c r="I45">
        <v>1.8715612536833959E-2</v>
      </c>
      <c r="J45">
        <f t="shared" si="1"/>
        <v>10.967481060659143</v>
      </c>
      <c r="K45">
        <f t="shared" si="2"/>
        <v>11.807826087347108</v>
      </c>
      <c r="L45">
        <f t="shared" si="3"/>
        <v>11.728206042079169</v>
      </c>
      <c r="M45">
        <f t="shared" si="4"/>
        <v>11.758198367469978</v>
      </c>
      <c r="N45">
        <f t="shared" si="5"/>
        <v>12.203335944835159</v>
      </c>
      <c r="O45">
        <f t="shared" si="6"/>
        <v>12.042791585071015</v>
      </c>
    </row>
    <row r="46" spans="1:15" x14ac:dyDescent="0.35">
      <c r="A46" t="s">
        <v>52</v>
      </c>
      <c r="B46" s="1">
        <v>43243</v>
      </c>
      <c r="C46">
        <v>7.3203404023294893E-2</v>
      </c>
      <c r="D46">
        <v>0.10212949507637981</v>
      </c>
      <c r="E46">
        <v>0.12783337150988483</v>
      </c>
      <c r="F46">
        <v>0.13641185548987672</v>
      </c>
      <c r="G46">
        <v>0.15790302944580875</v>
      </c>
      <c r="H46">
        <v>0.17007458318398128</v>
      </c>
      <c r="I46">
        <v>-1.3026236295138993E-2</v>
      </c>
      <c r="J46">
        <f t="shared" si="1"/>
        <v>5.6196895530455135</v>
      </c>
      <c r="K46">
        <f t="shared" si="2"/>
        <v>7.8402919125988459</v>
      </c>
      <c r="L46">
        <f t="shared" si="3"/>
        <v>9.8135308322011987</v>
      </c>
      <c r="M46">
        <f t="shared" si="4"/>
        <v>10.472085136424372</v>
      </c>
      <c r="N46">
        <f t="shared" si="5"/>
        <v>12.121922700322386</v>
      </c>
      <c r="O46">
        <f t="shared" si="6"/>
        <v>13.056310305644317</v>
      </c>
    </row>
    <row r="47" spans="1:15" x14ac:dyDescent="0.35">
      <c r="A47" t="s">
        <v>53</v>
      </c>
      <c r="B47" s="1">
        <v>43244</v>
      </c>
      <c r="C47">
        <v>-0.12516314295400596</v>
      </c>
      <c r="D47">
        <v>-0.11294041118059545</v>
      </c>
      <c r="E47">
        <v>-0.11878353598996691</v>
      </c>
      <c r="F47">
        <v>-9.8671527507029622E-2</v>
      </c>
      <c r="G47">
        <v>-9.4187215059701013E-2</v>
      </c>
      <c r="H47">
        <v>-8.9167944571180935E-2</v>
      </c>
      <c r="I47">
        <v>-1.0090818212447061E-3</v>
      </c>
      <c r="J47">
        <f t="shared" si="1"/>
        <v>124.03666414247436</v>
      </c>
      <c r="K47">
        <f t="shared" si="2"/>
        <v>111.92393798283179</v>
      </c>
      <c r="L47">
        <f t="shared" si="3"/>
        <v>117.71447417757163</v>
      </c>
      <c r="M47">
        <f t="shared" si="4"/>
        <v>97.783475462195852</v>
      </c>
      <c r="N47">
        <f t="shared" si="5"/>
        <v>93.339522203978206</v>
      </c>
      <c r="O47">
        <f t="shared" si="6"/>
        <v>88.365425571924334</v>
      </c>
    </row>
    <row r="48" spans="1:15" x14ac:dyDescent="0.35">
      <c r="A48" t="s">
        <v>54</v>
      </c>
      <c r="B48" s="1">
        <v>43245</v>
      </c>
      <c r="C48">
        <v>0.32690278560506225</v>
      </c>
      <c r="D48">
        <v>0.33024168687057681</v>
      </c>
      <c r="E48">
        <v>0.34032580593720285</v>
      </c>
      <c r="F48">
        <v>0.33647223662121284</v>
      </c>
      <c r="G48">
        <v>0.33735368224901857</v>
      </c>
      <c r="H48">
        <v>0.33942863197481543</v>
      </c>
      <c r="I48">
        <v>-3.8463806342829088E-2</v>
      </c>
      <c r="J48">
        <f t="shared" si="1"/>
        <v>8.4989712846245027</v>
      </c>
      <c r="K48">
        <f t="shared" si="2"/>
        <v>8.5857775990010587</v>
      </c>
      <c r="L48">
        <f t="shared" si="3"/>
        <v>8.8479492358054337</v>
      </c>
      <c r="M48">
        <f t="shared" si="4"/>
        <v>8.7477623411012804</v>
      </c>
      <c r="N48">
        <f t="shared" si="5"/>
        <v>8.7706785761704094</v>
      </c>
      <c r="O48">
        <f t="shared" si="6"/>
        <v>8.8246240881486777</v>
      </c>
    </row>
    <row r="49" spans="1:15" x14ac:dyDescent="0.35">
      <c r="A49" t="s">
        <v>55</v>
      </c>
      <c r="B49" s="1">
        <v>43248</v>
      </c>
      <c r="C49">
        <v>0.33234284327920166</v>
      </c>
      <c r="D49">
        <v>0.32411946865421198</v>
      </c>
      <c r="E49">
        <v>0.31143615845988792</v>
      </c>
      <c r="F49">
        <v>0.29951653009878376</v>
      </c>
      <c r="G49">
        <v>0.28216024726747291</v>
      </c>
      <c r="H49">
        <v>0.26151235471839607</v>
      </c>
      <c r="I49">
        <v>-1.3733214649209735E-2</v>
      </c>
      <c r="J49">
        <f t="shared" si="1"/>
        <v>24.199930734959132</v>
      </c>
      <c r="K49">
        <f t="shared" si="2"/>
        <v>23.601136145706651</v>
      </c>
      <c r="L49">
        <f t="shared" si="3"/>
        <v>22.677586159902425</v>
      </c>
      <c r="M49">
        <f t="shared" si="4"/>
        <v>21.809644555145663</v>
      </c>
      <c r="N49">
        <f t="shared" si="5"/>
        <v>20.54582663089079</v>
      </c>
      <c r="O49">
        <f t="shared" si="6"/>
        <v>19.04232631603443</v>
      </c>
    </row>
    <row r="50" spans="1:15" x14ac:dyDescent="0.35">
      <c r="A50" t="s">
        <v>56</v>
      </c>
      <c r="B50" s="1">
        <v>43249</v>
      </c>
      <c r="C50">
        <v>-7.1458963982144852E-2</v>
      </c>
      <c r="D50">
        <v>-7.0204258673248643E-2</v>
      </c>
      <c r="E50">
        <v>-6.2974799161388373E-2</v>
      </c>
      <c r="F50">
        <v>-6.4799993226915431E-2</v>
      </c>
      <c r="G50">
        <v>-5.8136026587669587E-2</v>
      </c>
      <c r="H50">
        <v>-5.5488685617653077E-2</v>
      </c>
      <c r="I50">
        <v>6.6458432698013326E-4</v>
      </c>
      <c r="J50">
        <f t="shared" si="1"/>
        <v>107.52429914628578</v>
      </c>
      <c r="K50">
        <f t="shared" si="2"/>
        <v>105.63634413747963</v>
      </c>
      <c r="L50">
        <f t="shared" si="3"/>
        <v>94.758176810376256</v>
      </c>
      <c r="M50">
        <f t="shared" si="4"/>
        <v>97.504546219689175</v>
      </c>
      <c r="N50">
        <f t="shared" si="5"/>
        <v>87.477275986689762</v>
      </c>
      <c r="O50">
        <f t="shared" si="6"/>
        <v>83.493822175724929</v>
      </c>
    </row>
    <row r="51" spans="1:15" x14ac:dyDescent="0.35">
      <c r="A51" t="s">
        <v>57</v>
      </c>
      <c r="B51" s="1">
        <v>43250</v>
      </c>
      <c r="C51">
        <v>-0.30010459245033816</v>
      </c>
      <c r="D51">
        <v>-0.31845373111853459</v>
      </c>
      <c r="E51">
        <v>-0.32850406697203605</v>
      </c>
      <c r="F51">
        <v>-0.33479999542885086</v>
      </c>
      <c r="G51">
        <v>-0.33576825911941877</v>
      </c>
      <c r="H51">
        <v>-0.3275035666384527</v>
      </c>
      <c r="I51">
        <v>2.5839197415881365E-2</v>
      </c>
      <c r="J51">
        <f t="shared" si="1"/>
        <v>11.614315554007376</v>
      </c>
      <c r="K51">
        <f t="shared" si="2"/>
        <v>12.324443596023055</v>
      </c>
      <c r="L51">
        <f t="shared" si="3"/>
        <v>12.713400562903315</v>
      </c>
      <c r="M51">
        <f t="shared" si="4"/>
        <v>12.957058612937995</v>
      </c>
      <c r="N51">
        <f t="shared" si="5"/>
        <v>12.994531281882923</v>
      </c>
      <c r="O51">
        <f t="shared" si="6"/>
        <v>12.674680307104333</v>
      </c>
    </row>
    <row r="52" spans="1:15" x14ac:dyDescent="0.35">
      <c r="A52" t="s">
        <v>58</v>
      </c>
      <c r="B52" s="1">
        <v>43251</v>
      </c>
      <c r="C52">
        <v>-4.0821994520255166E-2</v>
      </c>
      <c r="D52">
        <v>-3.3901551675681374E-2</v>
      </c>
      <c r="E52">
        <v>-2.8170876966696345E-2</v>
      </c>
      <c r="F52">
        <v>-2.366974408590472E-2</v>
      </c>
      <c r="G52">
        <v>-3.0002250303798772E-2</v>
      </c>
      <c r="H52">
        <v>-3.3901551675681318E-2</v>
      </c>
      <c r="I52">
        <v>7.2249056375097709E-3</v>
      </c>
      <c r="J52">
        <f t="shared" si="1"/>
        <v>5.6501768422162257</v>
      </c>
      <c r="K52">
        <f t="shared" si="2"/>
        <v>4.6923175715505012</v>
      </c>
      <c r="L52">
        <f t="shared" si="3"/>
        <v>3.8991342420364239</v>
      </c>
      <c r="M52">
        <f t="shared" si="4"/>
        <v>3.2761319349304387</v>
      </c>
      <c r="N52">
        <f t="shared" si="5"/>
        <v>4.1526148311245947</v>
      </c>
      <c r="O52">
        <f t="shared" si="6"/>
        <v>4.6923175715504932</v>
      </c>
    </row>
    <row r="53" spans="1:15" x14ac:dyDescent="0.35">
      <c r="A53" t="s">
        <v>59</v>
      </c>
      <c r="B53" s="1">
        <v>43252</v>
      </c>
      <c r="C53">
        <v>0.15415067982725844</v>
      </c>
      <c r="D53">
        <v>0.1590646946296875</v>
      </c>
      <c r="E53">
        <v>0.14595391262307988</v>
      </c>
      <c r="F53">
        <v>0.14469637648813038</v>
      </c>
      <c r="G53">
        <v>0.14174628874341422</v>
      </c>
      <c r="H53">
        <v>0.13675893711538922</v>
      </c>
      <c r="I53">
        <v>-1.8553889361135667E-2</v>
      </c>
      <c r="J53">
        <f t="shared" si="1"/>
        <v>8.3082677074788283</v>
      </c>
      <c r="K53">
        <f t="shared" si="2"/>
        <v>8.5731186347847927</v>
      </c>
      <c r="L53">
        <f t="shared" si="3"/>
        <v>7.8664860926036146</v>
      </c>
      <c r="M53">
        <f t="shared" si="4"/>
        <v>7.7987085980593367</v>
      </c>
      <c r="N53">
        <f t="shared" si="5"/>
        <v>7.6397075558899452</v>
      </c>
      <c r="O53">
        <f t="shared" si="6"/>
        <v>7.370903989642974</v>
      </c>
    </row>
    <row r="54" spans="1:15" x14ac:dyDescent="0.35">
      <c r="A54" t="s">
        <v>60</v>
      </c>
      <c r="B54" s="1">
        <v>43255</v>
      </c>
      <c r="C54">
        <v>9.3685484077322856E-2</v>
      </c>
      <c r="D54">
        <v>9.7980408360203664E-2</v>
      </c>
      <c r="E54">
        <v>0.1109006960334416</v>
      </c>
      <c r="F54">
        <v>0.11720716463557401</v>
      </c>
      <c r="G54">
        <v>0.12412606741381704</v>
      </c>
      <c r="H54">
        <v>0.1302364967276699</v>
      </c>
      <c r="I54">
        <v>-8.5487467423321917E-3</v>
      </c>
      <c r="J54">
        <f t="shared" si="1"/>
        <v>10.95897292329477</v>
      </c>
      <c r="K54">
        <f t="shared" si="2"/>
        <v>11.461376891073222</v>
      </c>
      <c r="L54">
        <f t="shared" si="3"/>
        <v>12.972743184012804</v>
      </c>
      <c r="M54">
        <f t="shared" si="4"/>
        <v>13.710449983876655</v>
      </c>
      <c r="N54">
        <f t="shared" si="5"/>
        <v>14.519797012954216</v>
      </c>
      <c r="O54">
        <f t="shared" si="6"/>
        <v>15.234571879730288</v>
      </c>
    </row>
    <row r="55" spans="1:15" x14ac:dyDescent="0.35">
      <c r="A55" t="s">
        <v>61</v>
      </c>
      <c r="B55" s="1">
        <v>43256</v>
      </c>
      <c r="C55">
        <v>5.5350095083164935E-2</v>
      </c>
      <c r="D55">
        <v>6.4538521137571248E-2</v>
      </c>
      <c r="E55">
        <v>6.9361127797502364E-2</v>
      </c>
      <c r="F55">
        <v>7.11411000252411E-2</v>
      </c>
      <c r="G55">
        <v>8.2135696926145862E-2</v>
      </c>
      <c r="H55">
        <v>8.5359848951156891E-2</v>
      </c>
      <c r="I55">
        <v>-1.7319910706045327E-2</v>
      </c>
      <c r="J55">
        <f t="shared" si="1"/>
        <v>3.1957494482835633</v>
      </c>
      <c r="K55">
        <f t="shared" si="2"/>
        <v>3.7262617707979739</v>
      </c>
      <c r="L55">
        <f t="shared" si="3"/>
        <v>4.0047046993892765</v>
      </c>
      <c r="M55">
        <f t="shared" si="4"/>
        <v>4.1074749883329407</v>
      </c>
      <c r="N55">
        <f t="shared" si="5"/>
        <v>4.7422702299196775</v>
      </c>
      <c r="O55">
        <f t="shared" si="6"/>
        <v>4.9284231541310985</v>
      </c>
    </row>
    <row r="56" spans="1:15" x14ac:dyDescent="0.35">
      <c r="A56" t="s">
        <v>62</v>
      </c>
      <c r="B56" s="1">
        <v>43257</v>
      </c>
      <c r="C56">
        <v>-9.6849825989917732E-2</v>
      </c>
      <c r="D56">
        <v>-9.1567193525490587E-2</v>
      </c>
      <c r="E56">
        <v>-7.4901308173117687E-2</v>
      </c>
      <c r="F56">
        <v>-6.196672374919987E-2</v>
      </c>
      <c r="G56">
        <v>-5.5262678675049415E-2</v>
      </c>
      <c r="H56">
        <v>-4.6520015634892831E-2</v>
      </c>
      <c r="I56">
        <v>7.3642965209970157E-3</v>
      </c>
      <c r="J56">
        <f t="shared" si="1"/>
        <v>13.151266480617718</v>
      </c>
      <c r="K56">
        <f t="shared" si="2"/>
        <v>12.433936257783079</v>
      </c>
      <c r="L56">
        <f t="shared" si="3"/>
        <v>10.170870762680421</v>
      </c>
      <c r="M56">
        <f t="shared" si="4"/>
        <v>8.4144797228792871</v>
      </c>
      <c r="N56">
        <f t="shared" si="5"/>
        <v>7.504135461884915</v>
      </c>
      <c r="O56">
        <f t="shared" si="6"/>
        <v>6.3169666650786507</v>
      </c>
    </row>
    <row r="57" spans="1:15" x14ac:dyDescent="0.35">
      <c r="A57" t="s">
        <v>63</v>
      </c>
      <c r="B57" s="1">
        <v>43258</v>
      </c>
      <c r="C57">
        <v>-0.2063364329978285</v>
      </c>
      <c r="D57">
        <v>-0.23001643060197183</v>
      </c>
      <c r="E57">
        <v>-0.25131442828090617</v>
      </c>
      <c r="F57">
        <v>-0.25917301489342726</v>
      </c>
      <c r="G57">
        <v>-0.26768140574511146</v>
      </c>
      <c r="H57">
        <v>-0.26777570533497808</v>
      </c>
      <c r="I57">
        <v>2.3989551642484841E-2</v>
      </c>
      <c r="J57">
        <f t="shared" si="1"/>
        <v>8.6010958467607335</v>
      </c>
      <c r="K57">
        <f t="shared" si="2"/>
        <v>9.5881921442257809</v>
      </c>
      <c r="L57">
        <f t="shared" si="3"/>
        <v>10.475995217677815</v>
      </c>
      <c r="M57">
        <f t="shared" si="4"/>
        <v>10.803578939526277</v>
      </c>
      <c r="N57">
        <f t="shared" si="5"/>
        <v>11.158249630270497</v>
      </c>
      <c r="O57">
        <f t="shared" si="6"/>
        <v>11.162180491141594</v>
      </c>
    </row>
    <row r="58" spans="1:15" x14ac:dyDescent="0.35">
      <c r="A58" t="s">
        <v>64</v>
      </c>
      <c r="B58" s="1">
        <v>43259</v>
      </c>
      <c r="C58">
        <v>-6.4538521137571109E-2</v>
      </c>
      <c r="D58">
        <v>-4.4059989794030363E-2</v>
      </c>
      <c r="E58">
        <v>-2.166149678117929E-2</v>
      </c>
      <c r="F58">
        <v>-1.1904902506318371E-2</v>
      </c>
      <c r="G58">
        <v>4.9382816405825203E-3</v>
      </c>
      <c r="H58">
        <v>1.2371291802546813E-2</v>
      </c>
      <c r="I58">
        <v>-2.3471128261061125E-3</v>
      </c>
      <c r="J58">
        <f t="shared" si="1"/>
        <v>27.49698285473616</v>
      </c>
      <c r="K58">
        <f t="shared" si="2"/>
        <v>18.77199481165394</v>
      </c>
      <c r="L58">
        <f t="shared" si="3"/>
        <v>9.2289968084388878</v>
      </c>
      <c r="M58">
        <f t="shared" si="4"/>
        <v>5.0721475226517949</v>
      </c>
      <c r="N58">
        <f t="shared" si="5"/>
        <v>2.1039813619761887</v>
      </c>
      <c r="O58">
        <f t="shared" si="6"/>
        <v>5.2708551821392113</v>
      </c>
    </row>
    <row r="59" spans="1:15" x14ac:dyDescent="0.35">
      <c r="A59" t="s">
        <v>65</v>
      </c>
      <c r="B59" s="1">
        <v>43260</v>
      </c>
      <c r="C59">
        <v>-4.5462374076757378E-2</v>
      </c>
      <c r="D59">
        <v>-4.6091107200267031E-2</v>
      </c>
      <c r="E59">
        <v>-4.4783602626973396E-2</v>
      </c>
      <c r="F59">
        <v>-4.2819997182928116E-2</v>
      </c>
      <c r="G59">
        <v>-4.0206420478040461E-2</v>
      </c>
      <c r="H59">
        <v>-3.333642026759176E-2</v>
      </c>
      <c r="I59">
        <v>-4.8419907463630452E-3</v>
      </c>
      <c r="J59">
        <f t="shared" si="1"/>
        <v>9.3891906156378848</v>
      </c>
      <c r="K59">
        <f t="shared" si="2"/>
        <v>9.5190407447365217</v>
      </c>
      <c r="L59">
        <f t="shared" si="3"/>
        <v>9.2490062399668176</v>
      </c>
      <c r="M59">
        <f t="shared" si="4"/>
        <v>8.8434694376670198</v>
      </c>
      <c r="N59">
        <f t="shared" si="5"/>
        <v>8.3036962654752351</v>
      </c>
      <c r="O59">
        <f t="shared" si="6"/>
        <v>6.8848583183748708</v>
      </c>
    </row>
    <row r="60" spans="1:15" ht="15" thickBot="1" x14ac:dyDescent="0.4">
      <c r="A60" t="s">
        <v>66</v>
      </c>
      <c r="B60" s="1">
        <v>43262</v>
      </c>
      <c r="C60">
        <v>-3.5506688456909824E-2</v>
      </c>
      <c r="D60">
        <v>-2.8710105882431395E-2</v>
      </c>
      <c r="E60">
        <v>-3.1010236742560288E-2</v>
      </c>
      <c r="F60">
        <v>-2.5317807984289897E-2</v>
      </c>
      <c r="G60">
        <v>-2.597548640326075E-2</v>
      </c>
      <c r="H60">
        <v>-2.5752496102414812E-2</v>
      </c>
      <c r="I60">
        <v>6.2769919710223832E-3</v>
      </c>
      <c r="J60">
        <f t="shared" si="1"/>
        <v>5.6566407318705823</v>
      </c>
      <c r="K60">
        <f t="shared" si="2"/>
        <v>4.5738637256461478</v>
      </c>
      <c r="L60">
        <f t="shared" si="3"/>
        <v>4.9403021201426522</v>
      </c>
      <c r="M60">
        <f t="shared" si="4"/>
        <v>4.0334300411995248</v>
      </c>
      <c r="N60">
        <f t="shared" si="5"/>
        <v>4.1382060903018676</v>
      </c>
      <c r="O60">
        <f t="shared" si="6"/>
        <v>4.102681064640632</v>
      </c>
    </row>
    <row r="61" spans="1:15" x14ac:dyDescent="0.35">
      <c r="C61" s="6" t="s">
        <v>67</v>
      </c>
      <c r="D61" s="7"/>
      <c r="E61" s="7"/>
      <c r="F61" s="7"/>
      <c r="G61" s="7"/>
      <c r="H61" s="7"/>
      <c r="I61" s="7"/>
      <c r="J61" s="2">
        <f>AVERAGE(J2:J60)</f>
        <v>14.323780573251506</v>
      </c>
      <c r="K61" s="2">
        <f t="shared" ref="K61:O61" si="7">AVERAGE(K2:K60)</f>
        <v>13.677379102132063</v>
      </c>
      <c r="L61" s="2">
        <f t="shared" si="7"/>
        <v>13.147407484690252</v>
      </c>
      <c r="M61" s="2">
        <f t="shared" si="7"/>
        <v>12.419844138000343</v>
      </c>
      <c r="N61" s="2">
        <f t="shared" si="7"/>
        <v>11.835609553955434</v>
      </c>
      <c r="O61" s="3">
        <f t="shared" si="7"/>
        <v>11.377488089716216</v>
      </c>
    </row>
    <row r="62" spans="1:15" ht="15" thickBot="1" x14ac:dyDescent="0.4">
      <c r="C62" s="8" t="s">
        <v>69</v>
      </c>
      <c r="D62" s="9"/>
      <c r="E62" s="9"/>
      <c r="F62" s="9"/>
      <c r="G62" s="9"/>
      <c r="H62" s="9"/>
      <c r="I62" s="9"/>
      <c r="J62" s="4">
        <f>Цены!K62</f>
        <v>16.469135305300298</v>
      </c>
      <c r="K62" s="4">
        <f>Цены!L62</f>
        <v>18.876005833767888</v>
      </c>
      <c r="L62" s="4">
        <f>Цены!M62</f>
        <v>21.782111313393603</v>
      </c>
      <c r="M62" s="4">
        <f>Цены!N62</f>
        <v>25.315079818771331</v>
      </c>
      <c r="N62" s="4">
        <f>Цены!O62</f>
        <v>29.614888190002695</v>
      </c>
      <c r="O62" s="5">
        <f>Цены!P62</f>
        <v>34.894309423677214</v>
      </c>
    </row>
  </sheetData>
  <mergeCells count="2">
    <mergeCell ref="C61:I61"/>
    <mergeCell ref="C62:I6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82AE-10A1-4D10-AFD4-24E5CE91F519}">
  <dimension ref="A1:P62"/>
  <sheetViews>
    <sheetView topLeftCell="A43" workbookViewId="0">
      <selection activeCell="K62" sqref="K62"/>
    </sheetView>
  </sheetViews>
  <sheetFormatPr defaultRowHeight="14.5" x14ac:dyDescent="0.35"/>
  <cols>
    <col min="1" max="1" width="3.6328125" customWidth="1"/>
    <col min="2" max="2" width="12.1796875" customWidth="1"/>
  </cols>
  <sheetData>
    <row r="1" spans="1:16" x14ac:dyDescent="0.35">
      <c r="B1" t="s">
        <v>0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</row>
    <row r="2" spans="1:16" x14ac:dyDescent="0.35">
      <c r="A2" t="s">
        <v>8</v>
      </c>
      <c r="B2" s="1">
        <v>43179</v>
      </c>
      <c r="C2">
        <v>10.49</v>
      </c>
      <c r="D2">
        <v>9.7100000000000009</v>
      </c>
      <c r="E2">
        <v>8.9600000000000009</v>
      </c>
      <c r="F2">
        <v>8.23</v>
      </c>
      <c r="G2">
        <v>7.54</v>
      </c>
      <c r="H2">
        <v>6.88</v>
      </c>
      <c r="I2">
        <v>66.5</v>
      </c>
      <c r="K2">
        <f>$I2/C2</f>
        <v>6.3393708293612967</v>
      </c>
      <c r="L2">
        <f t="shared" ref="L2:P17" si="0">$I2/D2</f>
        <v>6.8486096807415029</v>
      </c>
      <c r="M2">
        <f t="shared" si="0"/>
        <v>7.4218749999999991</v>
      </c>
      <c r="N2">
        <f t="shared" si="0"/>
        <v>8.080194410692588</v>
      </c>
      <c r="O2">
        <f>$I2/G2</f>
        <v>8.819628647214854</v>
      </c>
      <c r="P2">
        <f>$I2/H2</f>
        <v>9.6656976744186043</v>
      </c>
    </row>
    <row r="3" spans="1:16" x14ac:dyDescent="0.35">
      <c r="A3" t="s">
        <v>9</v>
      </c>
      <c r="B3" s="1">
        <v>43180</v>
      </c>
      <c r="C3">
        <v>10.96</v>
      </c>
      <c r="D3">
        <v>10.25</v>
      </c>
      <c r="E3">
        <v>9.57</v>
      </c>
      <c r="F3">
        <v>8.91</v>
      </c>
      <c r="G3">
        <v>8.27</v>
      </c>
      <c r="H3">
        <v>7.66</v>
      </c>
      <c r="I3">
        <v>68</v>
      </c>
      <c r="K3">
        <f t="shared" ref="K3:P57" si="1">$I3/C3</f>
        <v>6.2043795620437949</v>
      </c>
      <c r="L3">
        <f t="shared" si="0"/>
        <v>6.6341463414634143</v>
      </c>
      <c r="M3">
        <f t="shared" si="0"/>
        <v>7.1055381400208981</v>
      </c>
      <c r="N3">
        <f t="shared" si="0"/>
        <v>7.6318742985409651</v>
      </c>
      <c r="O3">
        <f t="shared" si="0"/>
        <v>8.2224909310761802</v>
      </c>
      <c r="P3">
        <f t="shared" si="0"/>
        <v>8.8772845953002602</v>
      </c>
    </row>
    <row r="4" spans="1:16" x14ac:dyDescent="0.35">
      <c r="A4" t="s">
        <v>10</v>
      </c>
      <c r="B4" s="1">
        <v>43181</v>
      </c>
      <c r="C4">
        <v>15.02</v>
      </c>
      <c r="D4">
        <v>14.35</v>
      </c>
      <c r="E4">
        <v>13.7</v>
      </c>
      <c r="F4">
        <v>13.06</v>
      </c>
      <c r="G4">
        <v>12.44</v>
      </c>
      <c r="H4">
        <v>11.83</v>
      </c>
      <c r="I4">
        <v>67.400000000000006</v>
      </c>
      <c r="K4">
        <f t="shared" si="1"/>
        <v>4.4873501997336893</v>
      </c>
      <c r="L4">
        <f t="shared" si="0"/>
        <v>4.6968641114982583</v>
      </c>
      <c r="M4">
        <f t="shared" si="0"/>
        <v>4.9197080291970812</v>
      </c>
      <c r="N4">
        <f t="shared" si="0"/>
        <v>5.1607963246554363</v>
      </c>
      <c r="O4">
        <f t="shared" si="0"/>
        <v>5.4180064308681679</v>
      </c>
      <c r="P4">
        <f t="shared" si="0"/>
        <v>5.6973795435333905</v>
      </c>
    </row>
    <row r="5" spans="1:16" x14ac:dyDescent="0.35">
      <c r="A5" t="s">
        <v>11</v>
      </c>
      <c r="B5" s="1">
        <v>43182</v>
      </c>
      <c r="C5">
        <v>12.41</v>
      </c>
      <c r="D5">
        <v>11.77</v>
      </c>
      <c r="E5">
        <v>11.14</v>
      </c>
      <c r="F5">
        <v>10.53</v>
      </c>
      <c r="G5">
        <v>9.94</v>
      </c>
      <c r="H5">
        <v>9.3699999999999992</v>
      </c>
      <c r="I5">
        <v>68.53</v>
      </c>
      <c r="K5">
        <f t="shared" si="1"/>
        <v>5.5221595487510076</v>
      </c>
      <c r="L5">
        <f t="shared" si="0"/>
        <v>5.8224299065420562</v>
      </c>
      <c r="M5">
        <f t="shared" si="0"/>
        <v>6.1517055655296229</v>
      </c>
      <c r="N5">
        <f t="shared" si="0"/>
        <v>6.5080721747388415</v>
      </c>
      <c r="O5">
        <f t="shared" si="0"/>
        <v>6.894366197183099</v>
      </c>
      <c r="P5">
        <f t="shared" si="0"/>
        <v>7.3137673425827119</v>
      </c>
    </row>
    <row r="6" spans="1:16" x14ac:dyDescent="0.35">
      <c r="A6" t="s">
        <v>12</v>
      </c>
      <c r="B6" s="1">
        <v>43185</v>
      </c>
      <c r="C6">
        <v>13.2</v>
      </c>
      <c r="D6">
        <v>12.57</v>
      </c>
      <c r="E6">
        <v>11.96</v>
      </c>
      <c r="F6">
        <v>11.36</v>
      </c>
      <c r="G6">
        <v>10.78</v>
      </c>
      <c r="H6">
        <v>10.220000000000001</v>
      </c>
      <c r="I6">
        <v>68.23</v>
      </c>
      <c r="K6">
        <f t="shared" si="1"/>
        <v>5.1689393939393948</v>
      </c>
      <c r="L6">
        <f t="shared" si="0"/>
        <v>5.4280031821797934</v>
      </c>
      <c r="M6">
        <f t="shared" si="0"/>
        <v>5.7048494983277589</v>
      </c>
      <c r="N6">
        <f t="shared" si="0"/>
        <v>6.0061619718309869</v>
      </c>
      <c r="O6">
        <f t="shared" si="0"/>
        <v>6.3293135435992589</v>
      </c>
      <c r="P6">
        <f t="shared" si="0"/>
        <v>6.6761252446183956</v>
      </c>
    </row>
    <row r="7" spans="1:16" x14ac:dyDescent="0.35">
      <c r="A7" t="s">
        <v>13</v>
      </c>
      <c r="B7" s="1">
        <v>43186</v>
      </c>
      <c r="C7">
        <v>13.17</v>
      </c>
      <c r="D7">
        <v>12.53</v>
      </c>
      <c r="E7">
        <v>11.9</v>
      </c>
      <c r="F7">
        <v>11.3</v>
      </c>
      <c r="G7">
        <v>10.71</v>
      </c>
      <c r="H7">
        <v>10.14</v>
      </c>
      <c r="I7">
        <v>68.319999999999993</v>
      </c>
      <c r="K7">
        <f t="shared" si="1"/>
        <v>5.1875474563401669</v>
      </c>
      <c r="L7">
        <f t="shared" si="0"/>
        <v>5.4525139664804465</v>
      </c>
      <c r="M7">
        <f t="shared" si="0"/>
        <v>5.7411764705882344</v>
      </c>
      <c r="N7">
        <f t="shared" si="0"/>
        <v>6.0460176991150432</v>
      </c>
      <c r="O7">
        <f t="shared" si="0"/>
        <v>6.3790849673202601</v>
      </c>
      <c r="P7">
        <f t="shared" si="0"/>
        <v>6.7376725838264289</v>
      </c>
    </row>
    <row r="8" spans="1:16" x14ac:dyDescent="0.35">
      <c r="A8" t="s">
        <v>14</v>
      </c>
      <c r="B8" s="1">
        <v>43187</v>
      </c>
      <c r="C8">
        <v>13.35</v>
      </c>
      <c r="D8">
        <v>12.68</v>
      </c>
      <c r="E8">
        <v>12.03</v>
      </c>
      <c r="F8">
        <v>11.4</v>
      </c>
      <c r="G8">
        <v>10.78</v>
      </c>
      <c r="H8">
        <v>10.19</v>
      </c>
      <c r="I8">
        <v>68.489999999999995</v>
      </c>
      <c r="K8">
        <f t="shared" si="1"/>
        <v>5.1303370786516851</v>
      </c>
      <c r="L8">
        <f t="shared" si="0"/>
        <v>5.4014195583596214</v>
      </c>
      <c r="M8">
        <f t="shared" si="0"/>
        <v>5.6932668329177059</v>
      </c>
      <c r="N8">
        <f t="shared" si="0"/>
        <v>6.007894736842105</v>
      </c>
      <c r="O8">
        <f t="shared" si="0"/>
        <v>6.3534322820037108</v>
      </c>
      <c r="P8">
        <f t="shared" si="0"/>
        <v>6.7212953876349362</v>
      </c>
    </row>
    <row r="9" spans="1:16" x14ac:dyDescent="0.35">
      <c r="A9" t="s">
        <v>15</v>
      </c>
      <c r="B9" s="1">
        <v>43188</v>
      </c>
      <c r="C9">
        <v>13.19</v>
      </c>
      <c r="D9">
        <v>12.52</v>
      </c>
      <c r="E9">
        <v>11.86</v>
      </c>
      <c r="F9">
        <v>11.23</v>
      </c>
      <c r="G9">
        <v>10.61</v>
      </c>
      <c r="H9">
        <v>10.01</v>
      </c>
      <c r="I9">
        <v>68.19</v>
      </c>
      <c r="K9">
        <f t="shared" si="1"/>
        <v>5.1698256254738437</v>
      </c>
      <c r="L9">
        <f t="shared" si="0"/>
        <v>5.4464856230031948</v>
      </c>
      <c r="M9">
        <f t="shared" si="0"/>
        <v>5.7495784148397977</v>
      </c>
      <c r="N9">
        <f t="shared" si="0"/>
        <v>6.0721282279608184</v>
      </c>
      <c r="O9">
        <f t="shared" si="0"/>
        <v>6.4269557021677661</v>
      </c>
      <c r="P9">
        <f t="shared" si="0"/>
        <v>6.8121878121878119</v>
      </c>
    </row>
    <row r="10" spans="1:16" x14ac:dyDescent="0.35">
      <c r="A10" t="s">
        <v>16</v>
      </c>
      <c r="B10" s="1">
        <v>43189</v>
      </c>
      <c r="C10">
        <v>12.8</v>
      </c>
      <c r="D10">
        <v>12.12</v>
      </c>
      <c r="E10">
        <v>11.46</v>
      </c>
      <c r="F10">
        <v>10.82</v>
      </c>
      <c r="G10">
        <v>10.19</v>
      </c>
      <c r="H10">
        <v>9.59</v>
      </c>
      <c r="I10">
        <v>68.38</v>
      </c>
      <c r="K10">
        <f t="shared" si="1"/>
        <v>5.3421874999999996</v>
      </c>
      <c r="L10">
        <f t="shared" si="0"/>
        <v>5.6419141914191417</v>
      </c>
      <c r="M10">
        <f t="shared" si="0"/>
        <v>5.9668411867364739</v>
      </c>
      <c r="N10">
        <f t="shared" si="0"/>
        <v>6.3197781885397406</v>
      </c>
      <c r="O10">
        <f t="shared" si="0"/>
        <v>6.7105004906771342</v>
      </c>
      <c r="P10">
        <f t="shared" si="0"/>
        <v>7.1303441084462982</v>
      </c>
    </row>
    <row r="11" spans="1:16" x14ac:dyDescent="0.35">
      <c r="A11" t="s">
        <v>17</v>
      </c>
      <c r="B11" s="1">
        <v>43192</v>
      </c>
      <c r="C11">
        <v>12.58</v>
      </c>
      <c r="D11">
        <v>11.87</v>
      </c>
      <c r="E11">
        <v>11.18</v>
      </c>
      <c r="F11">
        <v>10.51</v>
      </c>
      <c r="G11">
        <v>9.86</v>
      </c>
      <c r="H11">
        <v>9.24</v>
      </c>
      <c r="I11">
        <v>67</v>
      </c>
      <c r="K11">
        <f t="shared" si="1"/>
        <v>5.3259141494435616</v>
      </c>
      <c r="L11">
        <f t="shared" si="0"/>
        <v>5.6444818871103628</v>
      </c>
      <c r="M11">
        <f t="shared" si="0"/>
        <v>5.9928443649373886</v>
      </c>
      <c r="N11">
        <f t="shared" si="0"/>
        <v>6.3748810656517607</v>
      </c>
      <c r="O11">
        <f t="shared" si="0"/>
        <v>6.7951318458417855</v>
      </c>
      <c r="P11">
        <f t="shared" si="0"/>
        <v>7.2510822510822512</v>
      </c>
    </row>
    <row r="12" spans="1:16" x14ac:dyDescent="0.35">
      <c r="A12" t="s">
        <v>18</v>
      </c>
      <c r="B12" s="1">
        <v>43193</v>
      </c>
      <c r="C12">
        <v>12.84</v>
      </c>
      <c r="D12">
        <v>12.16</v>
      </c>
      <c r="E12">
        <v>11.5</v>
      </c>
      <c r="F12">
        <v>10.86</v>
      </c>
      <c r="G12">
        <v>10.23</v>
      </c>
      <c r="H12">
        <v>9.6300000000000008</v>
      </c>
      <c r="I12">
        <v>67.239999999999995</v>
      </c>
      <c r="K12">
        <f t="shared" si="1"/>
        <v>5.2367601246105915</v>
      </c>
      <c r="L12">
        <f t="shared" si="0"/>
        <v>5.5296052631578947</v>
      </c>
      <c r="M12">
        <f t="shared" si="0"/>
        <v>5.8469565217391297</v>
      </c>
      <c r="N12">
        <f t="shared" si="0"/>
        <v>6.1915285451197049</v>
      </c>
      <c r="O12">
        <f t="shared" si="0"/>
        <v>6.5728250244379272</v>
      </c>
      <c r="P12">
        <f t="shared" si="0"/>
        <v>6.9823468328141214</v>
      </c>
    </row>
    <row r="13" spans="1:16" x14ac:dyDescent="0.35">
      <c r="A13" t="s">
        <v>19</v>
      </c>
      <c r="B13" s="1">
        <v>43194</v>
      </c>
      <c r="C13">
        <v>12.74</v>
      </c>
      <c r="D13">
        <v>12.02</v>
      </c>
      <c r="E13">
        <v>11.33</v>
      </c>
      <c r="F13">
        <v>10.66</v>
      </c>
      <c r="G13">
        <v>10</v>
      </c>
      <c r="H13">
        <v>9.3800000000000008</v>
      </c>
      <c r="I13">
        <v>66.75</v>
      </c>
      <c r="K13">
        <f t="shared" si="1"/>
        <v>5.2394034536891683</v>
      </c>
      <c r="L13">
        <f t="shared" si="0"/>
        <v>5.5532445923460898</v>
      </c>
      <c r="M13">
        <f t="shared" si="0"/>
        <v>5.8914386584289495</v>
      </c>
      <c r="N13">
        <f t="shared" si="0"/>
        <v>6.2617260787992493</v>
      </c>
      <c r="O13">
        <f t="shared" si="0"/>
        <v>6.6749999999999998</v>
      </c>
      <c r="P13">
        <f t="shared" si="0"/>
        <v>7.1162046908315562</v>
      </c>
    </row>
    <row r="14" spans="1:16" x14ac:dyDescent="0.35">
      <c r="A14" t="s">
        <v>20</v>
      </c>
      <c r="B14" s="1">
        <v>43195</v>
      </c>
      <c r="C14">
        <v>12.17</v>
      </c>
      <c r="D14">
        <v>11.49</v>
      </c>
      <c r="E14">
        <v>10.84</v>
      </c>
      <c r="F14">
        <v>10.199999999999999</v>
      </c>
      <c r="G14">
        <v>9.59</v>
      </c>
      <c r="H14">
        <v>9.01</v>
      </c>
      <c r="I14">
        <v>67.14</v>
      </c>
      <c r="K14">
        <f t="shared" si="1"/>
        <v>5.516844700082169</v>
      </c>
      <c r="L14">
        <f t="shared" si="0"/>
        <v>5.8433420365535245</v>
      </c>
      <c r="M14">
        <f t="shared" si="0"/>
        <v>6.1937269372693731</v>
      </c>
      <c r="N14">
        <f t="shared" si="0"/>
        <v>6.5823529411764712</v>
      </c>
      <c r="O14">
        <f t="shared" si="0"/>
        <v>7.0010427528675709</v>
      </c>
      <c r="P14">
        <f t="shared" si="0"/>
        <v>7.4517203107658156</v>
      </c>
    </row>
    <row r="15" spans="1:16" x14ac:dyDescent="0.35">
      <c r="A15" t="s">
        <v>21</v>
      </c>
      <c r="B15" s="1">
        <v>43196</v>
      </c>
      <c r="C15">
        <v>12.72</v>
      </c>
      <c r="D15">
        <v>11.98</v>
      </c>
      <c r="E15">
        <v>11.26</v>
      </c>
      <c r="F15">
        <v>10.56</v>
      </c>
      <c r="G15">
        <v>9.8800000000000008</v>
      </c>
      <c r="H15">
        <v>9.23</v>
      </c>
      <c r="I15">
        <v>66.44</v>
      </c>
      <c r="K15">
        <f t="shared" si="1"/>
        <v>5.2232704402515715</v>
      </c>
      <c r="L15">
        <f t="shared" si="0"/>
        <v>5.5459098497495827</v>
      </c>
      <c r="M15">
        <f t="shared" si="0"/>
        <v>5.9005328596802844</v>
      </c>
      <c r="N15">
        <f t="shared" si="0"/>
        <v>6.2916666666666661</v>
      </c>
      <c r="O15">
        <f t="shared" si="0"/>
        <v>6.7246963562753033</v>
      </c>
      <c r="P15">
        <f t="shared" si="0"/>
        <v>7.1982665222101838</v>
      </c>
    </row>
    <row r="16" spans="1:16" x14ac:dyDescent="0.35">
      <c r="A16" t="s">
        <v>22</v>
      </c>
      <c r="B16" s="1">
        <v>43199</v>
      </c>
      <c r="C16">
        <v>11.51</v>
      </c>
      <c r="D16">
        <v>10.83</v>
      </c>
      <c r="E16">
        <v>10.17</v>
      </c>
      <c r="F16">
        <v>9.5299999999999994</v>
      </c>
      <c r="G16">
        <v>8.92</v>
      </c>
      <c r="H16">
        <v>8.33</v>
      </c>
      <c r="I16">
        <v>67.67</v>
      </c>
      <c r="K16">
        <f t="shared" si="1"/>
        <v>5.8792354474370114</v>
      </c>
      <c r="L16">
        <f t="shared" si="0"/>
        <v>6.2483841181902129</v>
      </c>
      <c r="M16">
        <f t="shared" si="0"/>
        <v>6.6538839724680434</v>
      </c>
      <c r="N16">
        <f t="shared" si="0"/>
        <v>7.1007345225603364</v>
      </c>
      <c r="O16">
        <f t="shared" si="0"/>
        <v>7.5863228699551568</v>
      </c>
      <c r="P16">
        <f t="shared" si="0"/>
        <v>8.1236494597839144</v>
      </c>
    </row>
    <row r="17" spans="1:16" x14ac:dyDescent="0.35">
      <c r="A17" t="s">
        <v>23</v>
      </c>
      <c r="B17" s="1">
        <v>43200</v>
      </c>
      <c r="C17">
        <v>10.11</v>
      </c>
      <c r="D17">
        <v>9.4499999999999993</v>
      </c>
      <c r="E17">
        <v>8.81</v>
      </c>
      <c r="F17">
        <v>8.1999999999999993</v>
      </c>
      <c r="G17">
        <v>7.62</v>
      </c>
      <c r="H17">
        <v>7.07</v>
      </c>
      <c r="I17">
        <v>69.489999999999995</v>
      </c>
      <c r="K17">
        <f t="shared" si="1"/>
        <v>6.8733926805143417</v>
      </c>
      <c r="L17">
        <f t="shared" si="0"/>
        <v>7.3534391534391537</v>
      </c>
      <c r="M17">
        <f t="shared" si="0"/>
        <v>7.8876276958002256</v>
      </c>
      <c r="N17">
        <f t="shared" si="0"/>
        <v>8.4743902439024392</v>
      </c>
      <c r="O17">
        <f t="shared" si="0"/>
        <v>9.1194225721784772</v>
      </c>
      <c r="P17">
        <f t="shared" si="0"/>
        <v>9.8288543140028271</v>
      </c>
    </row>
    <row r="18" spans="1:16" x14ac:dyDescent="0.35">
      <c r="A18" t="s">
        <v>24</v>
      </c>
      <c r="B18" s="1">
        <v>43201</v>
      </c>
      <c r="C18">
        <v>9.56</v>
      </c>
      <c r="D18">
        <v>8.9600000000000009</v>
      </c>
      <c r="E18">
        <v>8.39</v>
      </c>
      <c r="F18">
        <v>7.84</v>
      </c>
      <c r="G18">
        <v>7.32</v>
      </c>
      <c r="H18">
        <v>6.83</v>
      </c>
      <c r="I18">
        <v>70.91</v>
      </c>
      <c r="K18">
        <f t="shared" si="1"/>
        <v>7.4173640167364008</v>
      </c>
      <c r="L18">
        <f t="shared" si="1"/>
        <v>7.9140624999999991</v>
      </c>
      <c r="M18">
        <f t="shared" si="1"/>
        <v>8.4517282479141826</v>
      </c>
      <c r="N18">
        <f t="shared" si="1"/>
        <v>9.0446428571428577</v>
      </c>
      <c r="O18">
        <f t="shared" si="1"/>
        <v>9.6871584699453539</v>
      </c>
      <c r="P18">
        <f t="shared" si="1"/>
        <v>10.382137628111273</v>
      </c>
    </row>
    <row r="19" spans="1:16" x14ac:dyDescent="0.35">
      <c r="A19" t="s">
        <v>25</v>
      </c>
      <c r="B19" s="1">
        <v>43202</v>
      </c>
      <c r="C19">
        <v>9.49</v>
      </c>
      <c r="D19">
        <v>8.9</v>
      </c>
      <c r="E19">
        <v>8.34</v>
      </c>
      <c r="F19">
        <v>7.79</v>
      </c>
      <c r="G19">
        <v>7.27</v>
      </c>
      <c r="H19">
        <v>6.77</v>
      </c>
      <c r="I19">
        <v>70.28</v>
      </c>
      <c r="K19">
        <f t="shared" si="1"/>
        <v>7.4056902002107483</v>
      </c>
      <c r="L19">
        <f t="shared" si="1"/>
        <v>7.8966292134831457</v>
      </c>
      <c r="M19">
        <f t="shared" si="1"/>
        <v>8.4268585131894493</v>
      </c>
      <c r="N19">
        <f t="shared" si="1"/>
        <v>9.021822849807446</v>
      </c>
      <c r="O19">
        <f t="shared" si="1"/>
        <v>9.6671251719394782</v>
      </c>
      <c r="P19">
        <f t="shared" si="1"/>
        <v>10.381093057607091</v>
      </c>
    </row>
    <row r="20" spans="1:16" x14ac:dyDescent="0.35">
      <c r="A20" t="s">
        <v>26</v>
      </c>
      <c r="B20" s="1">
        <v>43203</v>
      </c>
      <c r="C20">
        <v>9.19</v>
      </c>
      <c r="D20">
        <v>8.56</v>
      </c>
      <c r="E20">
        <v>7.97</v>
      </c>
      <c r="F20">
        <v>7.4</v>
      </c>
      <c r="G20">
        <v>6.86</v>
      </c>
      <c r="H20">
        <v>6.34</v>
      </c>
      <c r="I20">
        <v>71.38</v>
      </c>
      <c r="K20">
        <f t="shared" si="1"/>
        <v>7.7671381936887922</v>
      </c>
      <c r="L20">
        <f t="shared" si="1"/>
        <v>8.3387850467289706</v>
      </c>
      <c r="M20">
        <f t="shared" si="1"/>
        <v>8.9560853199498123</v>
      </c>
      <c r="N20">
        <f t="shared" si="1"/>
        <v>9.6459459459459449</v>
      </c>
      <c r="O20">
        <f t="shared" si="1"/>
        <v>10.405247813411078</v>
      </c>
      <c r="P20">
        <f t="shared" si="1"/>
        <v>11.258675078864353</v>
      </c>
    </row>
    <row r="21" spans="1:16" x14ac:dyDescent="0.35">
      <c r="A21" t="s">
        <v>27</v>
      </c>
      <c r="B21" s="1">
        <v>43206</v>
      </c>
      <c r="C21">
        <v>10.67</v>
      </c>
      <c r="D21">
        <v>9.93</v>
      </c>
      <c r="E21">
        <v>9.2200000000000006</v>
      </c>
      <c r="F21">
        <v>8.52</v>
      </c>
      <c r="G21">
        <v>7.85</v>
      </c>
      <c r="H21">
        <v>7.21</v>
      </c>
      <c r="I21">
        <v>70.349999999999994</v>
      </c>
      <c r="K21">
        <f t="shared" si="1"/>
        <v>6.5932521087160261</v>
      </c>
      <c r="L21">
        <f t="shared" si="1"/>
        <v>7.0845921450151055</v>
      </c>
      <c r="M21">
        <f t="shared" si="1"/>
        <v>7.630151843817786</v>
      </c>
      <c r="N21">
        <f t="shared" si="1"/>
        <v>8.2570422535211261</v>
      </c>
      <c r="O21">
        <f t="shared" si="1"/>
        <v>8.9617834394904463</v>
      </c>
      <c r="P21">
        <f t="shared" si="1"/>
        <v>9.757281553398057</v>
      </c>
    </row>
    <row r="22" spans="1:16" x14ac:dyDescent="0.35">
      <c r="A22" t="s">
        <v>28</v>
      </c>
      <c r="B22" s="1">
        <v>43207</v>
      </c>
      <c r="C22">
        <v>9.9499999999999993</v>
      </c>
      <c r="D22">
        <v>9.27</v>
      </c>
      <c r="E22">
        <v>8.6199999999999992</v>
      </c>
      <c r="F22">
        <v>7.99</v>
      </c>
      <c r="G22">
        <v>7.39</v>
      </c>
      <c r="H22">
        <v>6.82</v>
      </c>
      <c r="I22">
        <v>70.05</v>
      </c>
      <c r="K22">
        <f t="shared" si="1"/>
        <v>7.0402010050251258</v>
      </c>
      <c r="L22">
        <f t="shared" si="1"/>
        <v>7.5566343042071198</v>
      </c>
      <c r="M22">
        <f t="shared" si="1"/>
        <v>8.1264501160092806</v>
      </c>
      <c r="N22">
        <f t="shared" si="1"/>
        <v>8.7672090112640788</v>
      </c>
      <c r="O22">
        <f t="shared" si="1"/>
        <v>9.4790257104194851</v>
      </c>
      <c r="P22">
        <f t="shared" si="1"/>
        <v>10.271260997067447</v>
      </c>
    </row>
    <row r="23" spans="1:16" x14ac:dyDescent="0.35">
      <c r="A23" t="s">
        <v>29</v>
      </c>
      <c r="B23" s="1">
        <v>43208</v>
      </c>
      <c r="C23">
        <v>8.99</v>
      </c>
      <c r="D23">
        <v>8.36</v>
      </c>
      <c r="E23">
        <v>7.76</v>
      </c>
      <c r="F23">
        <v>7.19</v>
      </c>
      <c r="G23">
        <v>6.64</v>
      </c>
      <c r="H23">
        <v>6.12</v>
      </c>
      <c r="I23">
        <v>71.95</v>
      </c>
      <c r="K23">
        <f t="shared" si="1"/>
        <v>8.0033370411568416</v>
      </c>
      <c r="L23">
        <f t="shared" si="1"/>
        <v>8.6064593301435419</v>
      </c>
      <c r="M23">
        <f t="shared" si="1"/>
        <v>9.2719072164948457</v>
      </c>
      <c r="N23">
        <f t="shared" si="1"/>
        <v>10.006954102920723</v>
      </c>
      <c r="O23">
        <f t="shared" si="1"/>
        <v>10.835843373493978</v>
      </c>
      <c r="P23">
        <f t="shared" si="1"/>
        <v>11.756535947712418</v>
      </c>
    </row>
    <row r="24" spans="1:16" x14ac:dyDescent="0.35">
      <c r="A24" t="s">
        <v>30</v>
      </c>
      <c r="B24" s="1">
        <v>43209</v>
      </c>
      <c r="C24">
        <v>8.5399999999999991</v>
      </c>
      <c r="D24">
        <v>7.97</v>
      </c>
      <c r="E24">
        <v>7.42</v>
      </c>
      <c r="F24">
        <v>6.9</v>
      </c>
      <c r="G24">
        <v>6.41</v>
      </c>
      <c r="H24">
        <v>5.94</v>
      </c>
      <c r="I24">
        <v>73.3</v>
      </c>
      <c r="K24">
        <f t="shared" si="1"/>
        <v>8.5831381733021086</v>
      </c>
      <c r="L24">
        <f t="shared" si="1"/>
        <v>9.196988707653702</v>
      </c>
      <c r="M24">
        <f t="shared" si="1"/>
        <v>9.8787061994609164</v>
      </c>
      <c r="N24">
        <f t="shared" si="1"/>
        <v>10.6231884057971</v>
      </c>
      <c r="O24">
        <f t="shared" si="1"/>
        <v>11.435257410296412</v>
      </c>
      <c r="P24">
        <f t="shared" si="1"/>
        <v>12.340067340067339</v>
      </c>
    </row>
    <row r="25" spans="1:16" x14ac:dyDescent="0.35">
      <c r="A25" t="s">
        <v>31</v>
      </c>
      <c r="B25" s="1">
        <v>43210</v>
      </c>
      <c r="C25">
        <v>8.4</v>
      </c>
      <c r="D25">
        <v>7.84</v>
      </c>
      <c r="E25">
        <v>7.29</v>
      </c>
      <c r="F25">
        <v>6.78</v>
      </c>
      <c r="G25">
        <v>6.29</v>
      </c>
      <c r="H25">
        <v>5.83</v>
      </c>
      <c r="I25">
        <v>72.13</v>
      </c>
      <c r="K25">
        <f t="shared" si="1"/>
        <v>8.5869047619047603</v>
      </c>
      <c r="L25">
        <f t="shared" si="1"/>
        <v>9.2002551020408152</v>
      </c>
      <c r="M25">
        <f t="shared" si="1"/>
        <v>9.8943758573388187</v>
      </c>
      <c r="N25">
        <f t="shared" si="1"/>
        <v>10.638643067846607</v>
      </c>
      <c r="O25">
        <f t="shared" si="1"/>
        <v>11.467408585055644</v>
      </c>
      <c r="P25">
        <f t="shared" si="1"/>
        <v>12.372212692967409</v>
      </c>
    </row>
    <row r="26" spans="1:16" x14ac:dyDescent="0.35">
      <c r="A26" t="s">
        <v>32</v>
      </c>
      <c r="B26" s="1">
        <v>43213</v>
      </c>
      <c r="C26">
        <v>7.9</v>
      </c>
      <c r="D26">
        <v>7.34</v>
      </c>
      <c r="E26">
        <v>6.81</v>
      </c>
      <c r="F26">
        <v>6.3</v>
      </c>
      <c r="G26">
        <v>5.81</v>
      </c>
      <c r="H26">
        <v>5.36</v>
      </c>
      <c r="I26">
        <v>72.77</v>
      </c>
      <c r="K26">
        <f t="shared" si="1"/>
        <v>9.2113924050632896</v>
      </c>
      <c r="L26">
        <f t="shared" si="1"/>
        <v>9.9141689373297002</v>
      </c>
      <c r="M26">
        <f t="shared" si="1"/>
        <v>10.68575624082232</v>
      </c>
      <c r="N26">
        <f t="shared" si="1"/>
        <v>11.550793650793651</v>
      </c>
      <c r="O26">
        <f t="shared" si="1"/>
        <v>12.524956970740103</v>
      </c>
      <c r="P26">
        <f t="shared" si="1"/>
        <v>13.576492537313431</v>
      </c>
    </row>
    <row r="27" spans="1:16" x14ac:dyDescent="0.35">
      <c r="A27" t="s">
        <v>33</v>
      </c>
      <c r="B27" s="1">
        <v>43214</v>
      </c>
      <c r="C27">
        <v>7.4</v>
      </c>
      <c r="D27">
        <v>6.85</v>
      </c>
      <c r="E27">
        <v>6.33</v>
      </c>
      <c r="F27">
        <v>5.85</v>
      </c>
      <c r="G27">
        <v>5.39</v>
      </c>
      <c r="H27">
        <v>4.97</v>
      </c>
      <c r="I27">
        <v>73.489999999999995</v>
      </c>
      <c r="K27">
        <f t="shared" si="1"/>
        <v>9.9310810810810803</v>
      </c>
      <c r="L27">
        <f t="shared" si="1"/>
        <v>10.72846715328467</v>
      </c>
      <c r="M27">
        <f t="shared" si="1"/>
        <v>11.609794628751974</v>
      </c>
      <c r="N27">
        <f t="shared" si="1"/>
        <v>12.562393162393162</v>
      </c>
      <c r="O27">
        <f t="shared" si="1"/>
        <v>13.634508348794062</v>
      </c>
      <c r="P27">
        <f t="shared" si="1"/>
        <v>14.78672032193159</v>
      </c>
    </row>
    <row r="28" spans="1:16" x14ac:dyDescent="0.35">
      <c r="A28" t="s">
        <v>34</v>
      </c>
      <c r="B28" s="1">
        <v>43215</v>
      </c>
      <c r="C28">
        <v>7.92</v>
      </c>
      <c r="D28">
        <v>7.33</v>
      </c>
      <c r="E28">
        <v>6.78</v>
      </c>
      <c r="F28">
        <v>6.27</v>
      </c>
      <c r="G28">
        <v>5.77</v>
      </c>
      <c r="H28">
        <v>5.3</v>
      </c>
      <c r="I28">
        <v>72.48</v>
      </c>
      <c r="K28">
        <f t="shared" si="1"/>
        <v>9.1515151515151523</v>
      </c>
      <c r="L28">
        <f t="shared" si="1"/>
        <v>9.8881309686221019</v>
      </c>
      <c r="M28">
        <f t="shared" si="1"/>
        <v>10.690265486725664</v>
      </c>
      <c r="N28">
        <f t="shared" si="1"/>
        <v>11.559808612440193</v>
      </c>
      <c r="O28">
        <f t="shared" si="1"/>
        <v>12.561525129982671</v>
      </c>
      <c r="P28">
        <f t="shared" si="1"/>
        <v>13.675471698113208</v>
      </c>
    </row>
    <row r="29" spans="1:16" x14ac:dyDescent="0.35">
      <c r="A29" t="s">
        <v>35</v>
      </c>
      <c r="B29" s="1">
        <v>43216</v>
      </c>
      <c r="C29">
        <v>7.3</v>
      </c>
      <c r="D29">
        <v>6.73</v>
      </c>
      <c r="E29">
        <v>6.18</v>
      </c>
      <c r="F29">
        <v>5.67</v>
      </c>
      <c r="G29">
        <v>5.19</v>
      </c>
      <c r="H29">
        <v>4.74</v>
      </c>
      <c r="I29">
        <v>72.900000000000006</v>
      </c>
      <c r="K29">
        <f t="shared" si="1"/>
        <v>9.9863013698630141</v>
      </c>
      <c r="L29">
        <f t="shared" si="1"/>
        <v>10.832095096582467</v>
      </c>
      <c r="M29">
        <f t="shared" si="1"/>
        <v>11.796116504854371</v>
      </c>
      <c r="N29">
        <f t="shared" si="1"/>
        <v>12.857142857142858</v>
      </c>
      <c r="O29">
        <f t="shared" si="1"/>
        <v>14.046242774566474</v>
      </c>
      <c r="P29">
        <f t="shared" si="1"/>
        <v>15.379746835443038</v>
      </c>
    </row>
    <row r="30" spans="1:16" x14ac:dyDescent="0.35">
      <c r="A30" t="s">
        <v>36</v>
      </c>
      <c r="B30" s="1">
        <v>43217</v>
      </c>
      <c r="C30">
        <v>7.11</v>
      </c>
      <c r="D30">
        <v>6.54</v>
      </c>
      <c r="E30">
        <v>6</v>
      </c>
      <c r="F30">
        <v>5.5</v>
      </c>
      <c r="G30">
        <v>5.0199999999999996</v>
      </c>
      <c r="H30">
        <v>4.58</v>
      </c>
      <c r="I30">
        <v>73.099999999999994</v>
      </c>
      <c r="K30">
        <f t="shared" si="1"/>
        <v>10.281293952180027</v>
      </c>
      <c r="L30">
        <f t="shared" si="1"/>
        <v>11.177370030581038</v>
      </c>
      <c r="M30">
        <f t="shared" si="1"/>
        <v>12.183333333333332</v>
      </c>
      <c r="N30">
        <f t="shared" si="1"/>
        <v>13.290909090909089</v>
      </c>
      <c r="O30">
        <f t="shared" si="1"/>
        <v>14.561752988047809</v>
      </c>
      <c r="P30">
        <f t="shared" si="1"/>
        <v>15.960698689956331</v>
      </c>
    </row>
    <row r="31" spans="1:16" x14ac:dyDescent="0.35">
      <c r="A31" t="s">
        <v>37</v>
      </c>
      <c r="B31" s="1">
        <v>43218</v>
      </c>
      <c r="C31">
        <v>6.97</v>
      </c>
      <c r="D31">
        <v>6.39</v>
      </c>
      <c r="E31">
        <v>5.84</v>
      </c>
      <c r="F31">
        <v>5.33</v>
      </c>
      <c r="G31">
        <v>4.8499999999999996</v>
      </c>
      <c r="H31">
        <v>4.4000000000000004</v>
      </c>
      <c r="I31">
        <v>72.95</v>
      </c>
      <c r="K31">
        <f t="shared" si="1"/>
        <v>10.466284074605452</v>
      </c>
      <c r="L31">
        <f t="shared" si="1"/>
        <v>11.416275430359939</v>
      </c>
      <c r="M31">
        <f t="shared" si="1"/>
        <v>12.491438356164384</v>
      </c>
      <c r="N31">
        <f t="shared" si="1"/>
        <v>13.686679174484054</v>
      </c>
      <c r="O31">
        <f t="shared" si="1"/>
        <v>15.041237113402063</v>
      </c>
      <c r="P31">
        <f t="shared" si="1"/>
        <v>16.579545454545453</v>
      </c>
    </row>
    <row r="32" spans="1:16" x14ac:dyDescent="0.35">
      <c r="A32" t="s">
        <v>38</v>
      </c>
      <c r="B32" s="1">
        <v>43220</v>
      </c>
      <c r="C32">
        <v>6.9</v>
      </c>
      <c r="D32">
        <v>6.34</v>
      </c>
      <c r="E32">
        <v>5.8</v>
      </c>
      <c r="F32">
        <v>5.3</v>
      </c>
      <c r="G32">
        <v>4.82</v>
      </c>
      <c r="H32">
        <v>4.38</v>
      </c>
      <c r="I32">
        <v>73.52</v>
      </c>
      <c r="K32">
        <f t="shared" si="1"/>
        <v>10.655072463768114</v>
      </c>
      <c r="L32">
        <f t="shared" si="1"/>
        <v>11.596214511041008</v>
      </c>
      <c r="M32">
        <f t="shared" si="1"/>
        <v>12.675862068965516</v>
      </c>
      <c r="N32">
        <f t="shared" si="1"/>
        <v>13.871698113207547</v>
      </c>
      <c r="O32">
        <f t="shared" si="1"/>
        <v>15.25311203319502</v>
      </c>
      <c r="P32">
        <f t="shared" si="1"/>
        <v>16.785388127853881</v>
      </c>
    </row>
    <row r="33" spans="1:16" x14ac:dyDescent="0.35">
      <c r="A33" t="s">
        <v>39</v>
      </c>
      <c r="B33" s="1">
        <v>43222</v>
      </c>
      <c r="C33">
        <v>7.47</v>
      </c>
      <c r="D33">
        <v>6.84</v>
      </c>
      <c r="E33">
        <v>6.24</v>
      </c>
      <c r="F33">
        <v>5.67</v>
      </c>
      <c r="G33">
        <v>5.14</v>
      </c>
      <c r="H33">
        <v>4.63</v>
      </c>
      <c r="I33">
        <v>72.14</v>
      </c>
      <c r="K33">
        <f t="shared" si="1"/>
        <v>9.6572958500669355</v>
      </c>
      <c r="L33">
        <f t="shared" si="1"/>
        <v>10.546783625730994</v>
      </c>
      <c r="M33">
        <f t="shared" si="1"/>
        <v>11.560897435897436</v>
      </c>
      <c r="N33">
        <f t="shared" si="1"/>
        <v>12.723104056437389</v>
      </c>
      <c r="O33">
        <f t="shared" si="1"/>
        <v>14.03501945525292</v>
      </c>
      <c r="P33">
        <f t="shared" si="1"/>
        <v>15.580993520518359</v>
      </c>
    </row>
    <row r="34" spans="1:16" x14ac:dyDescent="0.35">
      <c r="A34" t="s">
        <v>40</v>
      </c>
      <c r="B34" s="1">
        <v>43223</v>
      </c>
      <c r="C34">
        <v>7.07</v>
      </c>
      <c r="D34">
        <v>6.48</v>
      </c>
      <c r="E34">
        <v>5.92</v>
      </c>
      <c r="F34">
        <v>5.4</v>
      </c>
      <c r="G34">
        <v>4.9000000000000004</v>
      </c>
      <c r="H34">
        <v>4.4400000000000004</v>
      </c>
      <c r="I34">
        <v>72.64</v>
      </c>
      <c r="K34">
        <f t="shared" si="1"/>
        <v>10.274398868458274</v>
      </c>
      <c r="L34">
        <f t="shared" si="1"/>
        <v>11.209876543209877</v>
      </c>
      <c r="M34">
        <f t="shared" si="1"/>
        <v>12.27027027027027</v>
      </c>
      <c r="N34">
        <f t="shared" si="1"/>
        <v>13.451851851851851</v>
      </c>
      <c r="O34">
        <f t="shared" si="1"/>
        <v>14.824489795918366</v>
      </c>
      <c r="P34">
        <f t="shared" si="1"/>
        <v>16.36036036036036</v>
      </c>
    </row>
    <row r="35" spans="1:16" x14ac:dyDescent="0.35">
      <c r="A35" t="s">
        <v>41</v>
      </c>
      <c r="B35" s="1">
        <v>43224</v>
      </c>
      <c r="C35">
        <v>6.7</v>
      </c>
      <c r="D35">
        <v>6.17</v>
      </c>
      <c r="E35">
        <v>5.67</v>
      </c>
      <c r="F35">
        <v>5.2</v>
      </c>
      <c r="G35">
        <v>4.76</v>
      </c>
      <c r="H35">
        <v>4.3600000000000003</v>
      </c>
      <c r="I35">
        <v>74.19</v>
      </c>
      <c r="K35">
        <f t="shared" si="1"/>
        <v>11.073134328358208</v>
      </c>
      <c r="L35">
        <f t="shared" si="1"/>
        <v>12.024311183144246</v>
      </c>
      <c r="M35">
        <f t="shared" si="1"/>
        <v>13.084656084656084</v>
      </c>
      <c r="N35">
        <f t="shared" si="1"/>
        <v>14.267307692307691</v>
      </c>
      <c r="O35">
        <f t="shared" si="1"/>
        <v>15.586134453781513</v>
      </c>
      <c r="P35">
        <f t="shared" si="1"/>
        <v>17.016055045871557</v>
      </c>
    </row>
    <row r="36" spans="1:16" x14ac:dyDescent="0.35">
      <c r="A36" t="s">
        <v>42</v>
      </c>
      <c r="B36" s="1">
        <v>43227</v>
      </c>
      <c r="C36">
        <v>5.1100000000000003</v>
      </c>
      <c r="D36">
        <v>4.6399999999999997</v>
      </c>
      <c r="E36">
        <v>4.21</v>
      </c>
      <c r="F36">
        <v>3.8</v>
      </c>
      <c r="G36">
        <v>3.43</v>
      </c>
      <c r="H36">
        <v>3.09</v>
      </c>
      <c r="I36">
        <v>75.7</v>
      </c>
      <c r="K36">
        <f t="shared" si="1"/>
        <v>14.814090019569472</v>
      </c>
      <c r="L36">
        <f t="shared" si="1"/>
        <v>16.314655172413794</v>
      </c>
      <c r="M36">
        <f t="shared" si="1"/>
        <v>17.98099762470309</v>
      </c>
      <c r="N36">
        <f t="shared" si="1"/>
        <v>19.921052631578949</v>
      </c>
      <c r="O36">
        <f t="shared" si="1"/>
        <v>22.069970845481048</v>
      </c>
      <c r="P36">
        <f t="shared" si="1"/>
        <v>24.498381877022656</v>
      </c>
    </row>
    <row r="37" spans="1:16" x14ac:dyDescent="0.35">
      <c r="A37" t="s">
        <v>43</v>
      </c>
      <c r="B37" s="1">
        <v>43228</v>
      </c>
      <c r="C37">
        <v>5.66</v>
      </c>
      <c r="D37">
        <v>5.15</v>
      </c>
      <c r="E37">
        <v>4.67</v>
      </c>
      <c r="F37">
        <v>4.2300000000000004</v>
      </c>
      <c r="G37">
        <v>3.82</v>
      </c>
      <c r="H37">
        <v>3.44</v>
      </c>
      <c r="I37">
        <v>74.180000000000007</v>
      </c>
      <c r="K37">
        <f t="shared" si="1"/>
        <v>13.10600706713781</v>
      </c>
      <c r="L37">
        <f t="shared" si="1"/>
        <v>14.403883495145632</v>
      </c>
      <c r="M37">
        <f t="shared" si="1"/>
        <v>15.88436830835118</v>
      </c>
      <c r="N37">
        <f t="shared" si="1"/>
        <v>17.536643026004729</v>
      </c>
      <c r="O37">
        <f t="shared" si="1"/>
        <v>19.41884816753927</v>
      </c>
      <c r="P37">
        <f t="shared" si="1"/>
        <v>21.563953488372096</v>
      </c>
    </row>
    <row r="38" spans="1:16" x14ac:dyDescent="0.35">
      <c r="A38" t="s">
        <v>44</v>
      </c>
      <c r="B38" s="1">
        <v>43230</v>
      </c>
      <c r="C38">
        <v>4.1900000000000004</v>
      </c>
      <c r="D38">
        <v>3.72</v>
      </c>
      <c r="E38">
        <v>3.28</v>
      </c>
      <c r="F38">
        <v>2.89</v>
      </c>
      <c r="G38">
        <v>2.5299999999999998</v>
      </c>
      <c r="H38">
        <v>2.2000000000000002</v>
      </c>
      <c r="I38">
        <v>76.709999999999994</v>
      </c>
      <c r="K38">
        <f t="shared" si="1"/>
        <v>18.307875894988065</v>
      </c>
      <c r="L38">
        <f t="shared" si="1"/>
        <v>20.62096774193548</v>
      </c>
      <c r="M38">
        <f t="shared" si="1"/>
        <v>23.387195121951219</v>
      </c>
      <c r="N38">
        <f t="shared" si="1"/>
        <v>26.543252595155707</v>
      </c>
      <c r="O38">
        <f t="shared" si="1"/>
        <v>30.320158102766797</v>
      </c>
      <c r="P38">
        <f t="shared" si="1"/>
        <v>34.86818181818181</v>
      </c>
    </row>
    <row r="39" spans="1:16" x14ac:dyDescent="0.35">
      <c r="A39" t="s">
        <v>45</v>
      </c>
      <c r="B39" s="1">
        <v>43231</v>
      </c>
      <c r="C39">
        <v>3.98</v>
      </c>
      <c r="D39">
        <v>3.54</v>
      </c>
      <c r="E39">
        <v>3.14</v>
      </c>
      <c r="F39">
        <v>2.77</v>
      </c>
      <c r="G39">
        <v>2.44</v>
      </c>
      <c r="H39">
        <v>2.14</v>
      </c>
      <c r="I39">
        <v>77.03</v>
      </c>
      <c r="K39">
        <f t="shared" si="1"/>
        <v>19.354271356783919</v>
      </c>
      <c r="L39">
        <f t="shared" si="1"/>
        <v>21.759887005649716</v>
      </c>
      <c r="M39">
        <f t="shared" si="1"/>
        <v>24.53184713375796</v>
      </c>
      <c r="N39">
        <f t="shared" si="1"/>
        <v>27.808664259927799</v>
      </c>
      <c r="O39">
        <f t="shared" si="1"/>
        <v>31.569672131147541</v>
      </c>
      <c r="P39">
        <f t="shared" si="1"/>
        <v>35.995327102803735</v>
      </c>
    </row>
    <row r="40" spans="1:16" x14ac:dyDescent="0.35">
      <c r="A40" t="s">
        <v>46</v>
      </c>
      <c r="B40" s="1">
        <v>43234</v>
      </c>
      <c r="C40">
        <v>3.71</v>
      </c>
      <c r="D40">
        <v>3.33</v>
      </c>
      <c r="E40">
        <v>2.98</v>
      </c>
      <c r="F40">
        <v>2.67</v>
      </c>
      <c r="G40">
        <v>2.39</v>
      </c>
      <c r="H40">
        <v>2.13</v>
      </c>
      <c r="I40">
        <v>77.849999999999994</v>
      </c>
      <c r="K40">
        <f t="shared" si="1"/>
        <v>20.983827493261455</v>
      </c>
      <c r="L40">
        <f t="shared" si="1"/>
        <v>23.378378378378375</v>
      </c>
      <c r="M40">
        <f t="shared" si="1"/>
        <v>26.124161073825501</v>
      </c>
      <c r="N40">
        <f t="shared" si="1"/>
        <v>29.157303370786515</v>
      </c>
      <c r="O40">
        <f t="shared" si="1"/>
        <v>32.573221757322173</v>
      </c>
      <c r="P40">
        <f t="shared" si="1"/>
        <v>36.549295774647888</v>
      </c>
    </row>
    <row r="41" spans="1:16" x14ac:dyDescent="0.35">
      <c r="A41" t="s">
        <v>47</v>
      </c>
      <c r="B41" s="1">
        <v>43235</v>
      </c>
      <c r="C41">
        <v>3.46</v>
      </c>
      <c r="D41">
        <v>3.1</v>
      </c>
      <c r="E41">
        <v>2.77</v>
      </c>
      <c r="F41">
        <v>2.4700000000000002</v>
      </c>
      <c r="G41">
        <v>2.19</v>
      </c>
      <c r="H41">
        <v>1.95</v>
      </c>
      <c r="I41">
        <v>78.459999999999994</v>
      </c>
      <c r="K41">
        <f t="shared" si="1"/>
        <v>22.676300578034681</v>
      </c>
      <c r="L41">
        <f t="shared" si="1"/>
        <v>25.309677419354838</v>
      </c>
      <c r="M41">
        <f t="shared" si="1"/>
        <v>28.324909747292416</v>
      </c>
      <c r="N41">
        <f t="shared" si="1"/>
        <v>31.765182186234814</v>
      </c>
      <c r="O41">
        <f t="shared" si="1"/>
        <v>35.826484018264836</v>
      </c>
      <c r="P41">
        <f t="shared" si="1"/>
        <v>40.235897435897435</v>
      </c>
    </row>
    <row r="42" spans="1:16" x14ac:dyDescent="0.35">
      <c r="A42" t="s">
        <v>48</v>
      </c>
      <c r="B42" s="1">
        <v>43236</v>
      </c>
      <c r="C42">
        <v>2.57</v>
      </c>
      <c r="D42">
        <v>2.2200000000000002</v>
      </c>
      <c r="E42">
        <v>1.91</v>
      </c>
      <c r="F42">
        <v>1.63</v>
      </c>
      <c r="G42">
        <v>1.4</v>
      </c>
      <c r="H42">
        <v>1.19</v>
      </c>
      <c r="I42">
        <v>78.14</v>
      </c>
      <c r="K42">
        <f t="shared" si="1"/>
        <v>30.404669260700391</v>
      </c>
      <c r="L42">
        <f t="shared" si="1"/>
        <v>35.198198198198199</v>
      </c>
      <c r="M42">
        <f t="shared" si="1"/>
        <v>40.910994764397905</v>
      </c>
      <c r="N42">
        <f t="shared" si="1"/>
        <v>47.938650306748471</v>
      </c>
      <c r="O42">
        <f t="shared" si="1"/>
        <v>55.814285714285717</v>
      </c>
      <c r="P42">
        <f t="shared" si="1"/>
        <v>65.663865546218489</v>
      </c>
    </row>
    <row r="43" spans="1:16" x14ac:dyDescent="0.35">
      <c r="A43" t="s">
        <v>49</v>
      </c>
      <c r="B43" s="1">
        <v>43237</v>
      </c>
      <c r="C43">
        <v>2.2400000000000002</v>
      </c>
      <c r="D43">
        <v>1.96</v>
      </c>
      <c r="E43">
        <v>1.71</v>
      </c>
      <c r="F43">
        <v>1.49</v>
      </c>
      <c r="G43">
        <v>1.3</v>
      </c>
      <c r="H43">
        <v>1.1299999999999999</v>
      </c>
      <c r="I43">
        <v>80.260000000000005</v>
      </c>
      <c r="K43">
        <f t="shared" si="1"/>
        <v>35.830357142857139</v>
      </c>
      <c r="L43">
        <f t="shared" si="1"/>
        <v>40.948979591836739</v>
      </c>
      <c r="M43">
        <f t="shared" si="1"/>
        <v>46.935672514619888</v>
      </c>
      <c r="N43">
        <f t="shared" si="1"/>
        <v>53.865771812080538</v>
      </c>
      <c r="O43">
        <f t="shared" si="1"/>
        <v>61.738461538461543</v>
      </c>
      <c r="P43">
        <f t="shared" si="1"/>
        <v>71.026548672566378</v>
      </c>
    </row>
    <row r="44" spans="1:16" x14ac:dyDescent="0.35">
      <c r="A44" t="s">
        <v>50</v>
      </c>
      <c r="B44" s="1">
        <v>43238</v>
      </c>
      <c r="C44">
        <v>2.15</v>
      </c>
      <c r="D44">
        <v>1.85</v>
      </c>
      <c r="E44">
        <v>1.58</v>
      </c>
      <c r="F44">
        <v>1.35</v>
      </c>
      <c r="G44">
        <v>1.1499999999999999</v>
      </c>
      <c r="H44">
        <v>0.97</v>
      </c>
      <c r="I44">
        <v>79.16</v>
      </c>
      <c r="K44">
        <f t="shared" si="1"/>
        <v>36.818604651162794</v>
      </c>
      <c r="L44">
        <f t="shared" si="1"/>
        <v>42.789189189189187</v>
      </c>
      <c r="M44">
        <f t="shared" si="1"/>
        <v>50.101265822784804</v>
      </c>
      <c r="N44">
        <f t="shared" si="1"/>
        <v>58.637037037037032</v>
      </c>
      <c r="O44">
        <f t="shared" si="1"/>
        <v>68.834782608695662</v>
      </c>
      <c r="P44">
        <f t="shared" si="1"/>
        <v>81.608247422680407</v>
      </c>
    </row>
    <row r="45" spans="1:16" x14ac:dyDescent="0.35">
      <c r="A45" t="s">
        <v>51</v>
      </c>
      <c r="B45" s="1">
        <v>43241</v>
      </c>
      <c r="C45">
        <v>2.23</v>
      </c>
      <c r="D45">
        <v>1.91</v>
      </c>
      <c r="E45">
        <v>1.62</v>
      </c>
      <c r="F45">
        <v>1.37</v>
      </c>
      <c r="G45">
        <v>1.1599999999999999</v>
      </c>
      <c r="H45">
        <v>0.97</v>
      </c>
      <c r="I45">
        <v>78.87</v>
      </c>
      <c r="K45">
        <f t="shared" si="1"/>
        <v>35.367713004484308</v>
      </c>
      <c r="L45">
        <f t="shared" si="1"/>
        <v>41.293193717277489</v>
      </c>
      <c r="M45">
        <f t="shared" si="1"/>
        <v>48.685185185185183</v>
      </c>
      <c r="N45">
        <f t="shared" si="1"/>
        <v>57.569343065693431</v>
      </c>
      <c r="O45">
        <f t="shared" si="1"/>
        <v>67.99137931034484</v>
      </c>
      <c r="P45">
        <f t="shared" si="1"/>
        <v>81.30927835051547</v>
      </c>
    </row>
    <row r="46" spans="1:16" x14ac:dyDescent="0.35">
      <c r="A46" t="s">
        <v>52</v>
      </c>
      <c r="B46" s="1">
        <v>43242</v>
      </c>
      <c r="C46">
        <v>1.78</v>
      </c>
      <c r="D46">
        <v>1.52</v>
      </c>
      <c r="E46">
        <v>1.3</v>
      </c>
      <c r="F46">
        <v>1.1000000000000001</v>
      </c>
      <c r="G46">
        <v>0.93</v>
      </c>
      <c r="H46">
        <v>0.79</v>
      </c>
      <c r="I46">
        <v>80.36</v>
      </c>
      <c r="K46">
        <f t="shared" si="1"/>
        <v>45.146067415730336</v>
      </c>
      <c r="L46">
        <f t="shared" si="1"/>
        <v>52.868421052631575</v>
      </c>
      <c r="M46">
        <f t="shared" si="1"/>
        <v>61.815384615384616</v>
      </c>
      <c r="N46">
        <f t="shared" si="1"/>
        <v>73.054545454545448</v>
      </c>
      <c r="O46">
        <f t="shared" si="1"/>
        <v>86.408602150537632</v>
      </c>
      <c r="P46">
        <f t="shared" si="1"/>
        <v>101.72151898734177</v>
      </c>
    </row>
    <row r="47" spans="1:16" x14ac:dyDescent="0.35">
      <c r="A47" t="s">
        <v>53</v>
      </c>
      <c r="B47" s="1">
        <v>43243</v>
      </c>
      <c r="C47">
        <v>2.11</v>
      </c>
      <c r="D47">
        <v>1.78</v>
      </c>
      <c r="E47">
        <v>1.49</v>
      </c>
      <c r="F47">
        <v>1.25</v>
      </c>
      <c r="G47">
        <v>1.03</v>
      </c>
      <c r="H47">
        <v>0.85</v>
      </c>
      <c r="I47">
        <v>79.319999999999993</v>
      </c>
      <c r="K47">
        <f t="shared" si="1"/>
        <v>37.592417061611371</v>
      </c>
      <c r="L47">
        <f t="shared" si="1"/>
        <v>44.561797752808985</v>
      </c>
      <c r="M47">
        <f t="shared" si="1"/>
        <v>53.234899328859058</v>
      </c>
      <c r="N47">
        <f t="shared" si="1"/>
        <v>63.455999999999996</v>
      </c>
      <c r="O47">
        <f t="shared" si="1"/>
        <v>77.009708737864074</v>
      </c>
      <c r="P47">
        <f t="shared" si="1"/>
        <v>93.317647058823525</v>
      </c>
    </row>
    <row r="48" spans="1:16" x14ac:dyDescent="0.35">
      <c r="A48" t="s">
        <v>54</v>
      </c>
      <c r="B48" s="1">
        <v>43244</v>
      </c>
      <c r="C48">
        <v>1.93</v>
      </c>
      <c r="D48">
        <v>1.62</v>
      </c>
      <c r="E48">
        <v>1.35</v>
      </c>
      <c r="F48">
        <v>1.1100000000000001</v>
      </c>
      <c r="G48">
        <v>0.92</v>
      </c>
      <c r="H48">
        <v>0.75</v>
      </c>
      <c r="I48">
        <v>79.239999999999995</v>
      </c>
      <c r="K48">
        <f t="shared" si="1"/>
        <v>41.056994818652846</v>
      </c>
      <c r="L48">
        <f t="shared" si="1"/>
        <v>48.913580246913575</v>
      </c>
      <c r="M48">
        <f t="shared" si="1"/>
        <v>58.696296296296289</v>
      </c>
      <c r="N48">
        <f t="shared" si="1"/>
        <v>71.387387387387378</v>
      </c>
      <c r="O48">
        <f t="shared" si="1"/>
        <v>86.130434782608688</v>
      </c>
      <c r="P48">
        <f t="shared" si="1"/>
        <v>105.65333333333332</v>
      </c>
    </row>
    <row r="49" spans="1:16" x14ac:dyDescent="0.35">
      <c r="A49" t="s">
        <v>55</v>
      </c>
      <c r="B49" s="1">
        <v>43245</v>
      </c>
      <c r="C49">
        <v>2.71</v>
      </c>
      <c r="D49">
        <v>2.27</v>
      </c>
      <c r="E49">
        <v>1.89</v>
      </c>
      <c r="F49">
        <v>1.56</v>
      </c>
      <c r="G49">
        <v>1.28</v>
      </c>
      <c r="H49">
        <v>1.04</v>
      </c>
      <c r="I49">
        <v>76.25</v>
      </c>
      <c r="K49">
        <f t="shared" si="1"/>
        <v>28.136531365313655</v>
      </c>
      <c r="L49">
        <f t="shared" si="1"/>
        <v>33.590308370044056</v>
      </c>
      <c r="M49">
        <f t="shared" si="1"/>
        <v>40.343915343915349</v>
      </c>
      <c r="N49">
        <f t="shared" si="1"/>
        <v>48.878205128205124</v>
      </c>
      <c r="O49">
        <f t="shared" si="1"/>
        <v>59.5703125</v>
      </c>
      <c r="P49">
        <f t="shared" si="1"/>
        <v>73.317307692307693</v>
      </c>
    </row>
    <row r="50" spans="1:16" x14ac:dyDescent="0.35">
      <c r="A50" t="s">
        <v>56</v>
      </c>
      <c r="B50" s="1">
        <v>43248</v>
      </c>
      <c r="C50">
        <v>3.52</v>
      </c>
      <c r="D50">
        <v>3.01</v>
      </c>
      <c r="E50">
        <v>2.5499999999999998</v>
      </c>
      <c r="F50">
        <v>2.13</v>
      </c>
      <c r="G50">
        <v>1.77</v>
      </c>
      <c r="H50">
        <v>1.45</v>
      </c>
      <c r="I50">
        <v>75.209999999999994</v>
      </c>
      <c r="K50">
        <f t="shared" si="1"/>
        <v>21.36647727272727</v>
      </c>
      <c r="L50">
        <f t="shared" si="1"/>
        <v>24.986710963455149</v>
      </c>
      <c r="M50">
        <f t="shared" si="1"/>
        <v>29.494117647058822</v>
      </c>
      <c r="N50">
        <f t="shared" si="1"/>
        <v>35.309859154929576</v>
      </c>
      <c r="O50">
        <f t="shared" si="1"/>
        <v>42.49152542372881</v>
      </c>
      <c r="P50">
        <f t="shared" si="1"/>
        <v>51.868965517241378</v>
      </c>
    </row>
    <row r="51" spans="1:16" x14ac:dyDescent="0.35">
      <c r="A51" t="s">
        <v>57</v>
      </c>
      <c r="B51" s="1">
        <v>43249</v>
      </c>
      <c r="C51">
        <v>3.33</v>
      </c>
      <c r="D51">
        <v>2.84</v>
      </c>
      <c r="E51">
        <v>2.39</v>
      </c>
      <c r="F51">
        <v>2</v>
      </c>
      <c r="G51">
        <v>1.65</v>
      </c>
      <c r="H51">
        <v>1.35</v>
      </c>
      <c r="I51">
        <v>75.260000000000005</v>
      </c>
      <c r="K51">
        <f t="shared" si="1"/>
        <v>22.6006006006006</v>
      </c>
      <c r="L51">
        <f t="shared" si="1"/>
        <v>26.500000000000004</v>
      </c>
      <c r="M51">
        <f t="shared" si="1"/>
        <v>31.489539748953977</v>
      </c>
      <c r="N51">
        <f t="shared" si="1"/>
        <v>37.630000000000003</v>
      </c>
      <c r="O51">
        <f t="shared" si="1"/>
        <v>45.612121212121217</v>
      </c>
      <c r="P51">
        <f t="shared" si="1"/>
        <v>55.748148148148147</v>
      </c>
    </row>
    <row r="52" spans="1:16" x14ac:dyDescent="0.35">
      <c r="A52" t="s">
        <v>58</v>
      </c>
      <c r="B52" s="1">
        <v>43250</v>
      </c>
      <c r="C52">
        <v>2.4</v>
      </c>
      <c r="D52">
        <v>2.0299999999999998</v>
      </c>
      <c r="E52">
        <v>1.71</v>
      </c>
      <c r="F52">
        <v>1.44</v>
      </c>
      <c r="G52">
        <v>1.2</v>
      </c>
      <c r="H52">
        <v>1</v>
      </c>
      <c r="I52">
        <v>77.23</v>
      </c>
      <c r="K52">
        <f t="shared" si="1"/>
        <v>32.179166666666667</v>
      </c>
      <c r="L52">
        <f t="shared" si="1"/>
        <v>38.044334975369466</v>
      </c>
      <c r="M52">
        <f t="shared" si="1"/>
        <v>45.163742690058484</v>
      </c>
      <c r="N52">
        <f t="shared" si="1"/>
        <v>53.63194444444445</v>
      </c>
      <c r="O52">
        <f t="shared" si="1"/>
        <v>64.358333333333334</v>
      </c>
      <c r="P52">
        <f t="shared" si="1"/>
        <v>77.23</v>
      </c>
    </row>
    <row r="53" spans="1:16" x14ac:dyDescent="0.35">
      <c r="A53" t="s">
        <v>59</v>
      </c>
      <c r="B53" s="1">
        <v>43251</v>
      </c>
      <c r="C53">
        <v>2.3199999999999998</v>
      </c>
      <c r="D53">
        <v>1.97</v>
      </c>
      <c r="E53">
        <v>1.67</v>
      </c>
      <c r="F53">
        <v>1.4</v>
      </c>
      <c r="G53">
        <v>1.1599999999999999</v>
      </c>
      <c r="H53">
        <v>0.96</v>
      </c>
      <c r="I53">
        <v>77.790000000000006</v>
      </c>
      <c r="K53">
        <f t="shared" si="1"/>
        <v>33.53017241379311</v>
      </c>
      <c r="L53">
        <f t="shared" si="1"/>
        <v>39.487309644670056</v>
      </c>
      <c r="M53">
        <f t="shared" si="1"/>
        <v>46.580838323353298</v>
      </c>
      <c r="N53">
        <f t="shared" si="1"/>
        <v>55.564285714285724</v>
      </c>
      <c r="O53">
        <f t="shared" si="1"/>
        <v>67.060344827586221</v>
      </c>
      <c r="P53">
        <f t="shared" si="1"/>
        <v>81.031250000000014</v>
      </c>
    </row>
    <row r="54" spans="1:16" x14ac:dyDescent="0.35">
      <c r="A54" t="s">
        <v>60</v>
      </c>
      <c r="B54" s="1">
        <v>43252</v>
      </c>
      <c r="C54">
        <v>2.66</v>
      </c>
      <c r="D54">
        <v>2.27</v>
      </c>
      <c r="E54">
        <v>1.93</v>
      </c>
      <c r="F54">
        <v>1.62</v>
      </c>
      <c r="G54">
        <v>1.36</v>
      </c>
      <c r="H54">
        <v>1.1200000000000001</v>
      </c>
      <c r="I54">
        <v>76.36</v>
      </c>
      <c r="K54">
        <f t="shared" si="1"/>
        <v>28.70676691729323</v>
      </c>
      <c r="L54">
        <f t="shared" si="1"/>
        <v>33.63876651982379</v>
      </c>
      <c r="M54">
        <f t="shared" si="1"/>
        <v>39.564766839378237</v>
      </c>
      <c r="N54">
        <f t="shared" si="1"/>
        <v>47.135802469135797</v>
      </c>
      <c r="O54">
        <f t="shared" si="1"/>
        <v>56.147058823529406</v>
      </c>
      <c r="P54">
        <f t="shared" si="1"/>
        <v>68.178571428571416</v>
      </c>
    </row>
    <row r="55" spans="1:16" x14ac:dyDescent="0.35">
      <c r="A55" t="s">
        <v>61</v>
      </c>
      <c r="B55" s="1">
        <v>43255</v>
      </c>
      <c r="C55">
        <v>3.03</v>
      </c>
      <c r="D55">
        <v>2.57</v>
      </c>
      <c r="E55">
        <v>2.17</v>
      </c>
      <c r="F55">
        <v>1.81</v>
      </c>
      <c r="G55">
        <v>1.5</v>
      </c>
      <c r="H55">
        <v>1.23</v>
      </c>
      <c r="I55">
        <v>75.709999999999994</v>
      </c>
      <c r="K55">
        <f t="shared" si="1"/>
        <v>24.986798679867988</v>
      </c>
      <c r="L55">
        <f t="shared" si="1"/>
        <v>29.459143968871594</v>
      </c>
      <c r="M55">
        <f t="shared" si="1"/>
        <v>34.889400921658982</v>
      </c>
      <c r="N55">
        <f t="shared" si="1"/>
        <v>41.828729281767949</v>
      </c>
      <c r="O55">
        <f t="shared" si="1"/>
        <v>50.473333333333329</v>
      </c>
      <c r="P55">
        <f t="shared" si="1"/>
        <v>61.552845528455279</v>
      </c>
    </row>
    <row r="56" spans="1:16" x14ac:dyDescent="0.35">
      <c r="A56" t="s">
        <v>62</v>
      </c>
      <c r="B56" s="1">
        <v>43256</v>
      </c>
      <c r="C56">
        <v>3.3</v>
      </c>
      <c r="D56">
        <v>2.79</v>
      </c>
      <c r="E56">
        <v>2.33</v>
      </c>
      <c r="F56">
        <v>1.94</v>
      </c>
      <c r="G56">
        <v>1.6</v>
      </c>
      <c r="H56">
        <v>1.3</v>
      </c>
      <c r="I56">
        <v>74.41</v>
      </c>
      <c r="K56">
        <f t="shared" si="1"/>
        <v>22.548484848484847</v>
      </c>
      <c r="L56">
        <f t="shared" si="1"/>
        <v>26.670250896057347</v>
      </c>
      <c r="M56">
        <f t="shared" si="1"/>
        <v>31.935622317596565</v>
      </c>
      <c r="N56">
        <f t="shared" si="1"/>
        <v>38.355670103092784</v>
      </c>
      <c r="O56">
        <f t="shared" si="1"/>
        <v>46.506249999999994</v>
      </c>
      <c r="P56">
        <f t="shared" si="1"/>
        <v>57.238461538461536</v>
      </c>
    </row>
    <row r="57" spans="1:16" x14ac:dyDescent="0.35">
      <c r="A57" t="s">
        <v>63</v>
      </c>
      <c r="B57" s="1">
        <v>43257</v>
      </c>
      <c r="C57">
        <v>3.15</v>
      </c>
      <c r="D57">
        <v>2.64</v>
      </c>
      <c r="E57">
        <v>2.19</v>
      </c>
      <c r="F57">
        <v>1.8</v>
      </c>
      <c r="G57">
        <v>1.46</v>
      </c>
      <c r="H57">
        <v>1.18</v>
      </c>
      <c r="I57">
        <v>74.959999999999994</v>
      </c>
      <c r="K57">
        <f t="shared" si="1"/>
        <v>23.796825396825394</v>
      </c>
      <c r="L57">
        <f t="shared" si="1"/>
        <v>28.393939393939391</v>
      </c>
      <c r="M57">
        <f t="shared" si="1"/>
        <v>34.228310502283101</v>
      </c>
      <c r="N57">
        <f t="shared" si="1"/>
        <v>41.644444444444439</v>
      </c>
      <c r="O57">
        <f t="shared" si="1"/>
        <v>51.342465753424655</v>
      </c>
      <c r="P57">
        <f t="shared" si="1"/>
        <v>63.525423728813557</v>
      </c>
    </row>
    <row r="58" spans="1:16" x14ac:dyDescent="0.35">
      <c r="A58" t="s">
        <v>64</v>
      </c>
      <c r="B58" s="1">
        <v>43258</v>
      </c>
      <c r="C58">
        <v>2.41</v>
      </c>
      <c r="D58">
        <v>2.02</v>
      </c>
      <c r="E58">
        <v>1.69</v>
      </c>
      <c r="F58">
        <v>1.4</v>
      </c>
      <c r="G58">
        <v>1.1599999999999999</v>
      </c>
      <c r="H58">
        <v>0.96</v>
      </c>
      <c r="I58">
        <v>76.78</v>
      </c>
      <c r="K58">
        <f t="shared" ref="K58:P61" si="2">$I58/C58</f>
        <v>31.858921161825723</v>
      </c>
      <c r="L58">
        <f t="shared" si="2"/>
        <v>38.009900990099013</v>
      </c>
      <c r="M58">
        <f t="shared" si="2"/>
        <v>45.431952662721898</v>
      </c>
      <c r="N58">
        <f t="shared" si="2"/>
        <v>54.842857142857149</v>
      </c>
      <c r="O58">
        <f t="shared" si="2"/>
        <v>66.189655172413794</v>
      </c>
      <c r="P58">
        <f t="shared" si="2"/>
        <v>79.979166666666671</v>
      </c>
    </row>
    <row r="59" spans="1:16" x14ac:dyDescent="0.35">
      <c r="A59" t="s">
        <v>65</v>
      </c>
      <c r="B59" s="1">
        <v>43259</v>
      </c>
      <c r="C59">
        <v>2.44</v>
      </c>
      <c r="D59">
        <v>2.0299999999999998</v>
      </c>
      <c r="E59">
        <v>1.67</v>
      </c>
      <c r="F59">
        <v>1.37</v>
      </c>
      <c r="G59">
        <v>1.1100000000000001</v>
      </c>
      <c r="H59">
        <v>0.9</v>
      </c>
      <c r="I59">
        <v>76.599999999999994</v>
      </c>
      <c r="K59">
        <f t="shared" si="2"/>
        <v>31.393442622950818</v>
      </c>
      <c r="L59">
        <f t="shared" si="2"/>
        <v>37.733990147783253</v>
      </c>
      <c r="M59">
        <f t="shared" si="2"/>
        <v>45.868263473053894</v>
      </c>
      <c r="N59">
        <f t="shared" si="2"/>
        <v>55.912408759124077</v>
      </c>
      <c r="O59">
        <f t="shared" si="2"/>
        <v>69.009009009008992</v>
      </c>
      <c r="P59">
        <f t="shared" si="2"/>
        <v>85.1111111111111</v>
      </c>
    </row>
    <row r="60" spans="1:16" x14ac:dyDescent="0.35">
      <c r="A60" t="s">
        <v>66</v>
      </c>
      <c r="B60" s="1">
        <v>43260</v>
      </c>
      <c r="C60">
        <v>2.36</v>
      </c>
      <c r="D60">
        <v>1.95</v>
      </c>
      <c r="E60">
        <v>1.6</v>
      </c>
      <c r="F60">
        <v>1.31</v>
      </c>
      <c r="G60">
        <v>1.06</v>
      </c>
      <c r="H60">
        <v>0.86</v>
      </c>
      <c r="I60">
        <v>76.23</v>
      </c>
      <c r="K60">
        <f t="shared" si="2"/>
        <v>32.300847457627121</v>
      </c>
      <c r="L60">
        <f t="shared" si="2"/>
        <v>39.092307692307692</v>
      </c>
      <c r="M60">
        <f t="shared" si="2"/>
        <v>47.643749999999997</v>
      </c>
      <c r="N60">
        <f t="shared" si="2"/>
        <v>58.190839694656489</v>
      </c>
      <c r="O60">
        <f t="shared" si="2"/>
        <v>71.915094339622641</v>
      </c>
      <c r="P60">
        <f t="shared" si="2"/>
        <v>88.639534883720941</v>
      </c>
    </row>
    <row r="61" spans="1:16" x14ac:dyDescent="0.35">
      <c r="A61" t="s">
        <v>68</v>
      </c>
      <c r="B61" s="1">
        <v>43262</v>
      </c>
      <c r="C61">
        <v>2.2999999999999998</v>
      </c>
      <c r="D61">
        <v>1.9</v>
      </c>
      <c r="E61">
        <v>1.56</v>
      </c>
      <c r="F61">
        <v>1.27</v>
      </c>
      <c r="G61">
        <v>1.03</v>
      </c>
      <c r="H61">
        <v>0.83</v>
      </c>
      <c r="I61">
        <v>76.709999999999994</v>
      </c>
      <c r="K61">
        <f t="shared" si="2"/>
        <v>33.35217391304348</v>
      </c>
      <c r="L61">
        <f t="shared" si="2"/>
        <v>40.373684210526314</v>
      </c>
      <c r="M61">
        <f t="shared" si="2"/>
        <v>49.17307692307692</v>
      </c>
      <c r="N61">
        <f t="shared" si="2"/>
        <v>60.4015748031496</v>
      </c>
      <c r="O61">
        <f t="shared" si="2"/>
        <v>74.475728155339795</v>
      </c>
      <c r="P61">
        <f t="shared" si="2"/>
        <v>92.421686746987945</v>
      </c>
    </row>
    <row r="62" spans="1:16" x14ac:dyDescent="0.35">
      <c r="A62" s="10" t="s">
        <v>70</v>
      </c>
      <c r="B62" s="10"/>
      <c r="C62">
        <f>AVERAGE(C2:C61)</f>
        <v>7.0639999999999983</v>
      </c>
      <c r="D62">
        <f t="shared" ref="D62:I62" si="3">AVERAGE(D2:D61)</f>
        <v>6.5288333333333322</v>
      </c>
      <c r="E62">
        <f t="shared" si="3"/>
        <v>6.0268333333333333</v>
      </c>
      <c r="F62">
        <f t="shared" si="3"/>
        <v>5.5573333333333341</v>
      </c>
      <c r="G62">
        <f t="shared" si="3"/>
        <v>5.1178333333333308</v>
      </c>
      <c r="H62">
        <f t="shared" si="3"/>
        <v>4.7096666666666689</v>
      </c>
      <c r="I62">
        <f t="shared" si="3"/>
        <v>73.151333333333326</v>
      </c>
      <c r="K62">
        <f>AVERAGE(K2:K61)</f>
        <v>16.469135305300298</v>
      </c>
      <c r="L62">
        <f t="shared" ref="L62:P62" si="4">AVERAGE(L2:L61)</f>
        <v>18.876005833767888</v>
      </c>
      <c r="M62">
        <f t="shared" si="4"/>
        <v>21.782111313393603</v>
      </c>
      <c r="N62">
        <f t="shared" si="4"/>
        <v>25.315079818771331</v>
      </c>
      <c r="O62">
        <f t="shared" si="4"/>
        <v>29.614888190002695</v>
      </c>
      <c r="P62">
        <f t="shared" si="4"/>
        <v>34.894309423677214</v>
      </c>
    </row>
  </sheetData>
  <mergeCells count="1">
    <mergeCell ref="A62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Доходности</vt:lpstr>
      <vt:lpstr>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Валерий Андрюничев</cp:lastModifiedBy>
  <dcterms:created xsi:type="dcterms:W3CDTF">2018-06-18T15:22:26Z</dcterms:created>
  <dcterms:modified xsi:type="dcterms:W3CDTF">2018-06-19T09:13:21Z</dcterms:modified>
</cp:coreProperties>
</file>