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730" windowHeight="11760"/>
  </bookViews>
  <sheets>
    <sheet name="zadanie09" sheetId="2" r:id="rId1"/>
  </sheets>
  <calcPr calcId="124519"/>
</workbook>
</file>

<file path=xl/calcChain.xml><?xml version="1.0" encoding="utf-8"?>
<calcChain xmlns="http://schemas.openxmlformats.org/spreadsheetml/2006/main">
  <c r="D20" i="2"/>
  <c r="I3"/>
  <c r="I2" l="1"/>
  <c r="D18"/>
  <c r="C18"/>
  <c r="F17"/>
  <c r="E17"/>
  <c r="D17"/>
  <c r="C17"/>
  <c r="F3"/>
  <c r="F4"/>
  <c r="F5"/>
  <c r="F6"/>
  <c r="F7"/>
  <c r="F8"/>
  <c r="F9"/>
  <c r="F10"/>
  <c r="F11"/>
  <c r="F12"/>
  <c r="F13"/>
  <c r="F14"/>
  <c r="F15"/>
  <c r="F16"/>
  <c r="F2"/>
  <c r="E3"/>
  <c r="E4"/>
  <c r="E5"/>
  <c r="E6"/>
  <c r="E7"/>
  <c r="E8"/>
  <c r="E9"/>
  <c r="E10"/>
  <c r="E11"/>
  <c r="E12"/>
  <c r="E13"/>
  <c r="E14"/>
  <c r="E15"/>
  <c r="E16"/>
  <c r="E2"/>
</calcChain>
</file>

<file path=xl/sharedStrings.xml><?xml version="1.0" encoding="utf-8"?>
<sst xmlns="http://schemas.openxmlformats.org/spreadsheetml/2006/main" count="35" uniqueCount="35">
  <si>
    <t>ZACHODNIO-POMORSKIE</t>
  </si>
  <si>
    <t>POMORSKIE</t>
  </si>
  <si>
    <t>WARMIŃSKO-MAZURSKIE</t>
  </si>
  <si>
    <t>PODLASKIE</t>
  </si>
  <si>
    <t>MAZOWIECKIE</t>
  </si>
  <si>
    <t>KUJAWSKO-POMORSKIE</t>
  </si>
  <si>
    <t>WIELKOPOLSKIE</t>
  </si>
  <si>
    <t>LUBUSKIE</t>
  </si>
  <si>
    <t>DOLNOŚLĄSKIE</t>
  </si>
  <si>
    <t>OPOLSKIE</t>
  </si>
  <si>
    <t>ŚLĄSKIE</t>
  </si>
  <si>
    <t>ŁÓDZKIE</t>
  </si>
  <si>
    <t>MAŁOPOLKIE</t>
  </si>
  <si>
    <t>ŚWIĘTOKRZYSKIE</t>
  </si>
  <si>
    <t>PODKARPACKIE</t>
  </si>
  <si>
    <t>LUBELSKIE</t>
  </si>
  <si>
    <t>WOJEWÓDZTWA</t>
  </si>
  <si>
    <t>lb.</t>
  </si>
  <si>
    <r>
      <rPr>
        <sz val="11"/>
        <color theme="1"/>
        <rFont val="Calibri"/>
        <family val="2"/>
        <charset val="238"/>
        <scheme val="minor"/>
      </rPr>
      <t xml:space="preserve">Poziom jakości życia </t>
    </r>
    <r>
      <rPr>
        <b/>
        <sz val="11"/>
        <color theme="1"/>
        <rFont val="Calibri"/>
        <family val="2"/>
        <charset val="238"/>
        <scheme val="minor"/>
      </rPr>
      <t>- zmienna Y</t>
    </r>
  </si>
  <si>
    <t>x²</t>
  </si>
  <si>
    <t>x*y</t>
  </si>
  <si>
    <t>SUMA</t>
  </si>
  <si>
    <t>ŚREDNIA</t>
  </si>
  <si>
    <t>współczynnik regresji (a)</t>
  </si>
  <si>
    <t>współczynnik b</t>
  </si>
  <si>
    <t>Liniowa funkcja regresji:</t>
  </si>
  <si>
    <t>ZADANIE 9B:</t>
  </si>
  <si>
    <t>Funkcja regresji wielorakiej:</t>
  </si>
  <si>
    <t>Odpowiedź:</t>
  </si>
  <si>
    <t>Interpretacja współczynnika regresji:</t>
  </si>
  <si>
    <r>
      <rPr>
        <sz val="11"/>
        <color theme="1"/>
        <rFont val="Calibri"/>
        <family val="2"/>
        <charset val="238"/>
        <scheme val="minor"/>
      </rPr>
      <t>Stopa bezrobocia rejestrowanego -</t>
    </r>
    <r>
      <rPr>
        <b/>
        <sz val="11"/>
        <color theme="1"/>
        <rFont val="Calibri"/>
        <family val="2"/>
        <charset val="238"/>
        <scheme val="minor"/>
      </rPr>
      <t xml:space="preserve"> zmienna X</t>
    </r>
  </si>
  <si>
    <t>y=2x+2,95</t>
  </si>
  <si>
    <t>Wraz ze wzrostem stopy bezrobocia o jedną  jednotkę  wzrasta przeciętna jakość życia o dwie jednostki</t>
  </si>
  <si>
    <t>y=2.33-0,034*W02+0,1346*W10-0,002*W05+0,0001*W13+0,05*W08+0,0002*W03-0,015*W06+0,159*W09-0,75*W01+0,008*W11</t>
  </si>
  <si>
    <t>Największy wpływ na poziom  życia w powiatach mają  wymeldowańia  (W01=-0,753208) a najmniejszy księgozbiór bibliotek (W13=0,000132).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</si>
</sst>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Arial"/>
      <family val="2"/>
      <charset val="238"/>
    </font>
    <font>
      <b/>
      <sz val="1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3" borderId="1" xfId="0" applyNumberForma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1" fontId="1" fillId="0" borderId="1" xfId="0" applyNumberFormat="1" applyFont="1" applyBorder="1"/>
    <xf numFmtId="2" fontId="0" fillId="4" borderId="1" xfId="0" applyNumberFormat="1" applyFill="1" applyBorder="1"/>
    <xf numFmtId="2" fontId="0" fillId="7" borderId="1" xfId="0" applyNumberFormat="1" applyFill="1" applyBorder="1"/>
    <xf numFmtId="0" fontId="2" fillId="6" borderId="1" xfId="0" applyFont="1" applyFill="1" applyBorder="1" applyAlignment="1">
      <alignment horizontal="center" vertical="center"/>
    </xf>
    <xf numFmtId="0" fontId="1" fillId="0" borderId="0" xfId="0" applyFont="1"/>
    <xf numFmtId="2" fontId="0" fillId="3" borderId="0" xfId="0" applyNumberFormat="1" applyFill="1"/>
    <xf numFmtId="0" fontId="0" fillId="0" borderId="0" xfId="0" applyFill="1"/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0" fontId="0" fillId="8" borderId="6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8" borderId="12" xfId="0" applyFill="1" applyBorder="1" applyAlignment="1">
      <alignment horizontal="left" vertical="center"/>
    </xf>
    <xf numFmtId="0" fontId="3" fillId="9" borderId="0" xfId="0" applyFont="1" applyFill="1"/>
    <xf numFmtId="0" fontId="1" fillId="9" borderId="0" xfId="0" applyFont="1" applyFill="1"/>
    <xf numFmtId="0" fontId="1" fillId="6" borderId="0" xfId="0" applyFont="1" applyFill="1"/>
    <xf numFmtId="0" fontId="3" fillId="6" borderId="0" xfId="0" applyFont="1" applyFill="1"/>
    <xf numFmtId="0" fontId="0" fillId="6" borderId="10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6" borderId="12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0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>
      <selection activeCell="I11" sqref="I11"/>
    </sheetView>
  </sheetViews>
  <sheetFormatPr defaultRowHeight="15"/>
  <cols>
    <col min="1" max="1" width="3.5703125" customWidth="1"/>
    <col min="2" max="2" width="24.42578125" bestFit="1" customWidth="1"/>
    <col min="3" max="3" width="18" customWidth="1"/>
    <col min="4" max="4" width="12.85546875" customWidth="1"/>
    <col min="5" max="6" width="12" bestFit="1" customWidth="1"/>
    <col min="8" max="8" width="33.5703125" bestFit="1" customWidth="1"/>
    <col min="10" max="10" width="5.85546875" customWidth="1"/>
    <col min="11" max="11" width="22.85546875" bestFit="1" customWidth="1"/>
  </cols>
  <sheetData>
    <row r="1" spans="1:12" ht="50.25" customHeight="1">
      <c r="A1" s="6" t="s">
        <v>17</v>
      </c>
      <c r="B1" s="6" t="s">
        <v>16</v>
      </c>
      <c r="C1" s="5" t="s">
        <v>30</v>
      </c>
      <c r="D1" s="5" t="s">
        <v>18</v>
      </c>
      <c r="E1" s="6" t="s">
        <v>20</v>
      </c>
      <c r="F1" s="11" t="s">
        <v>19</v>
      </c>
    </row>
    <row r="2" spans="1:12">
      <c r="A2" s="4">
        <v>1</v>
      </c>
      <c r="B2" s="4" t="s">
        <v>8</v>
      </c>
      <c r="C2" s="9">
        <v>0.66941580756013752</v>
      </c>
      <c r="D2" s="9">
        <v>4.2999095992891077</v>
      </c>
      <c r="E2" s="9">
        <f>C2*D2</f>
        <v>2.8784274568437054</v>
      </c>
      <c r="F2" s="9">
        <f>C2^2</f>
        <v>0.44811752341139105</v>
      </c>
      <c r="H2" s="2" t="s">
        <v>23</v>
      </c>
      <c r="I2" s="1">
        <f>(15*E17-C17*D17)/(15*F17-(C17)^2)</f>
        <v>2.0017593501798268</v>
      </c>
    </row>
    <row r="3" spans="1:12">
      <c r="A3" s="4">
        <v>2</v>
      </c>
      <c r="B3" s="4" t="s">
        <v>5</v>
      </c>
      <c r="C3" s="9">
        <v>0.52861198266845966</v>
      </c>
      <c r="D3" s="9">
        <v>4.0098132814870411</v>
      </c>
      <c r="E3" s="9">
        <f t="shared" ref="E3:E16" si="0">C3*D3</f>
        <v>2.1196353488571873</v>
      </c>
      <c r="F3" s="9">
        <f t="shared" ref="F3:F16" si="1">C3^2</f>
        <v>0.27943062822067988</v>
      </c>
      <c r="H3" s="2" t="s">
        <v>24</v>
      </c>
      <c r="I3" s="1">
        <f>D18-I2*C18</f>
        <v>2.9467555441436621</v>
      </c>
    </row>
    <row r="4" spans="1:12">
      <c r="A4" s="4">
        <v>3</v>
      </c>
      <c r="B4" s="4" t="s">
        <v>15</v>
      </c>
      <c r="C4" s="9">
        <v>0.645045819014891</v>
      </c>
      <c r="D4" s="9">
        <v>4.1465222261279093</v>
      </c>
      <c r="E4" s="9">
        <f t="shared" si="0"/>
        <v>2.6746968254161265</v>
      </c>
      <c r="F4" s="9">
        <f t="shared" si="1"/>
        <v>0.41608410862859152</v>
      </c>
    </row>
    <row r="5" spans="1:12">
      <c r="A5" s="4">
        <v>4</v>
      </c>
      <c r="B5" s="4" t="s">
        <v>7</v>
      </c>
      <c r="C5" s="9">
        <v>0.67623956799214535</v>
      </c>
      <c r="D5" s="9">
        <v>4.072157456837032</v>
      </c>
      <c r="E5" s="9">
        <f t="shared" si="0"/>
        <v>2.753753999407468</v>
      </c>
      <c r="F5" s="9">
        <f t="shared" si="1"/>
        <v>0.45729995331820339</v>
      </c>
    </row>
    <row r="6" spans="1:12">
      <c r="A6" s="4">
        <v>5</v>
      </c>
      <c r="B6" s="4" t="s">
        <v>11</v>
      </c>
      <c r="C6" s="9">
        <v>0.72164948453608246</v>
      </c>
      <c r="D6" s="9">
        <v>4.5209342158614021</v>
      </c>
      <c r="E6" s="9">
        <f t="shared" si="0"/>
        <v>3.2625298464979191</v>
      </c>
      <c r="F6" s="9">
        <f t="shared" si="1"/>
        <v>0.52077797853119356</v>
      </c>
      <c r="H6" s="28" t="s">
        <v>29</v>
      </c>
      <c r="I6" s="14"/>
    </row>
    <row r="7" spans="1:12">
      <c r="A7" s="4">
        <v>6</v>
      </c>
      <c r="B7" s="4" t="s">
        <v>12</v>
      </c>
      <c r="C7" s="9">
        <v>0.73445798188066247</v>
      </c>
      <c r="D7" s="9">
        <v>4.6442546610496542</v>
      </c>
      <c r="E7" s="9">
        <f t="shared" si="0"/>
        <v>3.4110099056943892</v>
      </c>
      <c r="F7" s="9">
        <f t="shared" si="1"/>
        <v>0.53942852714821554</v>
      </c>
      <c r="H7" s="15" t="s">
        <v>32</v>
      </c>
      <c r="I7" s="16"/>
      <c r="J7" s="16"/>
      <c r="K7" s="16"/>
      <c r="L7" s="17"/>
    </row>
    <row r="8" spans="1:12">
      <c r="A8" s="4">
        <v>7</v>
      </c>
      <c r="B8" s="4" t="s">
        <v>4</v>
      </c>
      <c r="C8" s="9">
        <v>0.62043855342824428</v>
      </c>
      <c r="D8" s="9">
        <v>4.2982323747404125</v>
      </c>
      <c r="E8" s="9">
        <f t="shared" si="0"/>
        <v>2.6667890768823885</v>
      </c>
      <c r="F8" s="9">
        <f t="shared" si="1"/>
        <v>0.38494399858013234</v>
      </c>
      <c r="H8" s="18"/>
      <c r="I8" s="19"/>
      <c r="J8" s="19"/>
      <c r="K8" s="19"/>
      <c r="L8" s="20"/>
    </row>
    <row r="9" spans="1:12">
      <c r="A9" s="4">
        <v>8</v>
      </c>
      <c r="B9" s="4" t="s">
        <v>9</v>
      </c>
      <c r="C9" s="9">
        <v>0.70847651775486808</v>
      </c>
      <c r="D9" s="9">
        <v>4.4755678416332527</v>
      </c>
      <c r="E9" s="9">
        <f t="shared" si="0"/>
        <v>3.1708347194159976</v>
      </c>
      <c r="F9" s="9">
        <f t="shared" si="1"/>
        <v>0.50193897621006389</v>
      </c>
      <c r="H9" s="21"/>
      <c r="I9" s="22"/>
      <c r="J9" s="22"/>
      <c r="K9" s="22"/>
      <c r="L9" s="23"/>
    </row>
    <row r="10" spans="1:12">
      <c r="A10" s="4">
        <v>9</v>
      </c>
      <c r="B10" s="4" t="s">
        <v>14</v>
      </c>
      <c r="C10" s="9">
        <v>0.5813058419243986</v>
      </c>
      <c r="D10" s="9">
        <v>4.6428126969682921</v>
      </c>
      <c r="E10" s="9">
        <f t="shared" si="0"/>
        <v>2.6988941437084408</v>
      </c>
      <c r="F10" s="9">
        <f t="shared" si="1"/>
        <v>0.33791648185543388</v>
      </c>
    </row>
    <row r="11" spans="1:12">
      <c r="A11" s="4">
        <v>10</v>
      </c>
      <c r="B11" s="4" t="s">
        <v>3</v>
      </c>
      <c r="C11" s="9">
        <v>0.66262381241156254</v>
      </c>
      <c r="D11" s="9">
        <v>4.4519931187687387</v>
      </c>
      <c r="E11" s="9">
        <f t="shared" si="0"/>
        <v>2.9499966531885842</v>
      </c>
      <c r="F11" s="9">
        <f t="shared" si="1"/>
        <v>0.4390703167748336</v>
      </c>
      <c r="H11" s="12"/>
    </row>
    <row r="12" spans="1:12">
      <c r="A12" s="4">
        <v>11</v>
      </c>
      <c r="B12" s="4" t="s">
        <v>1</v>
      </c>
      <c r="C12" s="9">
        <v>0.6938144329896907</v>
      </c>
      <c r="D12" s="9">
        <v>3.9630130163247741</v>
      </c>
      <c r="E12" s="9">
        <f t="shared" si="0"/>
        <v>2.7495956288521368</v>
      </c>
      <c r="F12" s="9">
        <f t="shared" si="1"/>
        <v>0.481378467424806</v>
      </c>
      <c r="H12" s="27" t="s">
        <v>25</v>
      </c>
    </row>
    <row r="13" spans="1:12">
      <c r="A13" s="4">
        <v>12</v>
      </c>
      <c r="B13" s="4" t="s">
        <v>13</v>
      </c>
      <c r="C13" s="9">
        <v>0.64015709376534125</v>
      </c>
      <c r="D13" s="9">
        <v>3.9839691889845548</v>
      </c>
      <c r="E13" s="9">
        <f t="shared" si="0"/>
        <v>2.5503661376710163</v>
      </c>
      <c r="F13" s="9">
        <f t="shared" si="1"/>
        <v>0.40980110469808789</v>
      </c>
      <c r="H13" s="24" t="s">
        <v>31</v>
      </c>
      <c r="I13" s="25"/>
      <c r="J13" s="25"/>
      <c r="K13" s="25"/>
      <c r="L13" s="26"/>
    </row>
    <row r="14" spans="1:12">
      <c r="A14" s="4">
        <v>13</v>
      </c>
      <c r="B14" s="4" t="s">
        <v>2</v>
      </c>
      <c r="C14" s="9">
        <v>0.43511700212731147</v>
      </c>
      <c r="D14" s="9">
        <v>3.6481321293129656</v>
      </c>
      <c r="E14" s="9">
        <f t="shared" si="0"/>
        <v>1.5873643154709829</v>
      </c>
      <c r="F14" s="9">
        <f t="shared" si="1"/>
        <v>0.18932680554025877</v>
      </c>
    </row>
    <row r="15" spans="1:12">
      <c r="A15" s="4">
        <v>14</v>
      </c>
      <c r="B15" s="4" t="s">
        <v>6</v>
      </c>
      <c r="C15" s="9">
        <v>0.81570937653411912</v>
      </c>
      <c r="D15" s="9">
        <v>4.4418093847973861</v>
      </c>
      <c r="E15" s="9">
        <f t="shared" si="0"/>
        <v>3.623225563956475</v>
      </c>
      <c r="F15" s="9">
        <f t="shared" si="1"/>
        <v>0.66538178696568129</v>
      </c>
      <c r="H15" s="29" t="s">
        <v>26</v>
      </c>
    </row>
    <row r="16" spans="1:12">
      <c r="A16" s="4">
        <v>15</v>
      </c>
      <c r="B16" s="4" t="s">
        <v>0</v>
      </c>
      <c r="C16" s="9">
        <v>0.50908198330878751</v>
      </c>
      <c r="D16" s="9">
        <v>3.9034663957592075</v>
      </c>
      <c r="E16" s="9">
        <f t="shared" si="0"/>
        <v>1.9871844145323019</v>
      </c>
      <c r="F16" s="9">
        <f t="shared" si="1"/>
        <v>0.25916446572960861</v>
      </c>
      <c r="H16" s="30" t="s">
        <v>27</v>
      </c>
    </row>
    <row r="17" spans="1:12">
      <c r="A17" s="8"/>
      <c r="B17" s="3" t="s">
        <v>21</v>
      </c>
      <c r="C17" s="10">
        <f>SUM(C2:C16)</f>
        <v>9.6421452578967024</v>
      </c>
      <c r="D17" s="10">
        <f>SUM(D2:D16)</f>
        <v>63.502587587941733</v>
      </c>
      <c r="E17" s="10">
        <f>SUM(E2:E16)</f>
        <v>41.084304036395118</v>
      </c>
      <c r="F17" s="10">
        <f>SUM(F2:F16)</f>
        <v>6.3300611230371819</v>
      </c>
      <c r="H17" s="31" t="s">
        <v>33</v>
      </c>
      <c r="I17" s="32"/>
      <c r="J17" s="32"/>
      <c r="K17" s="32"/>
      <c r="L17" s="33"/>
    </row>
    <row r="18" spans="1:12">
      <c r="A18" s="7"/>
      <c r="B18" s="3" t="s">
        <v>22</v>
      </c>
      <c r="C18" s="10">
        <f>AVERAGE(C2:C16)</f>
        <v>0.64280968385978021</v>
      </c>
      <c r="D18" s="10">
        <f>AVERAGE(D2:D16)</f>
        <v>4.2335058391961153</v>
      </c>
      <c r="E18" s="7"/>
      <c r="F18" s="7"/>
    </row>
    <row r="19" spans="1:12">
      <c r="H19" s="29" t="s">
        <v>28</v>
      </c>
      <c r="I19" s="14"/>
    </row>
    <row r="20" spans="1:12">
      <c r="B20" s="2" t="s">
        <v>10</v>
      </c>
      <c r="C20" s="1">
        <v>0.77</v>
      </c>
      <c r="D20" s="13">
        <f>I2*C20+I3</f>
        <v>4.4881102437821285</v>
      </c>
      <c r="H20" s="34" t="s">
        <v>34</v>
      </c>
      <c r="I20" s="35"/>
      <c r="J20" s="35"/>
      <c r="K20" s="35"/>
      <c r="L20" s="36"/>
    </row>
    <row r="21" spans="1:12">
      <c r="H21" s="37"/>
      <c r="I21" s="38"/>
      <c r="J21" s="38"/>
      <c r="K21" s="38"/>
      <c r="L21" s="39"/>
    </row>
    <row r="22" spans="1:12">
      <c r="H22" s="40"/>
      <c r="I22" s="41"/>
      <c r="J22" s="41"/>
      <c r="K22" s="41"/>
      <c r="L22" s="42"/>
    </row>
  </sheetData>
  <mergeCells count="4">
    <mergeCell ref="H7:L9"/>
    <mergeCell ref="H13:L13"/>
    <mergeCell ref="H17:L17"/>
    <mergeCell ref="H20:L22"/>
  </mergeCells>
  <pageMargins left="0.7" right="0.7" top="0.75" bottom="0.75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zadanie09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Marko</cp:lastModifiedBy>
  <dcterms:created xsi:type="dcterms:W3CDTF">2017-01-08T16:50:47Z</dcterms:created>
  <dcterms:modified xsi:type="dcterms:W3CDTF">2018-01-02T20:23:07Z</dcterms:modified>
</cp:coreProperties>
</file>