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Sheet1" sheetId="1" r:id="rId1"/>
  </sheets>
  <calcPr calcId="191029" calcCompleted="0" calcOnSave="0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<sst xmlns="http://schemas.openxmlformats.org/spreadsheetml/2006/main" count="4" uniqueCount="3">
  <si>
    <t>430nm对应alpha</t>
  </si>
  <si>
    <t>bg</t>
  </si>
  <si>
    <t>去背景光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</si>
</sst>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参考光谱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Sheet1!$A$13:$AG$13</c:f>
              <c:numCache>
                <c:formatCode>General</c:formatCode>
                <c:ptCount val="33"/>
                <c:pt idx="0">
                  <c:v>389.878613061296</c:v>
                </c:pt>
                <c:pt idx="1">
                  <c:v>402.653430618971</c:v>
                </c:pt>
                <c:pt idx="2">
                  <c:v>415.420582235741</c:v>
                </c:pt>
                <c:pt idx="3">
                  <c:v>428.179824843439</c:v>
                </c:pt>
                <c:pt idx="4">
                  <c:v>440.930915524483</c:v>
                </c:pt>
                <c:pt idx="5">
                  <c:v>453.67361151648</c:v>
                </c:pt>
                <c:pt idx="6">
                  <c:v>466.407670216873</c:v>
                </c:pt>
                <c:pt idx="7">
                  <c:v>479.132849187534</c:v>
                </c:pt>
                <c:pt idx="8">
                  <c:v>491.848906159405</c:v>
                </c:pt>
                <c:pt idx="9">
                  <c:v>504.555599037087</c:v>
                </c:pt>
                <c:pt idx="10">
                  <c:v>517.252685903463</c:v>
                </c:pt>
                <c:pt idx="11">
                  <c:v>529.939925024306</c:v>
                </c:pt>
                <c:pt idx="12">
                  <c:v>542.617074852864</c:v>
                </c:pt>
                <c:pt idx="13">
                  <c:v>555.283894034487</c:v>
                </c:pt>
                <c:pt idx="14">
                  <c:v>567.940141411189</c:v>
                </c:pt>
                <c:pt idx="15">
                  <c:v>580.585576026268</c:v>
                </c:pt>
                <c:pt idx="16">
                  <c:v>593.219957128875</c:v>
                </c:pt>
                <c:pt idx="17">
                  <c:v>605.843044178608</c:v>
                </c:pt>
                <c:pt idx="18">
                  <c:v>618.454596850081</c:v>
                </c:pt>
                <c:pt idx="19">
                  <c:v>631.054375037516</c:v>
                </c:pt>
                <c:pt idx="20">
                  <c:v>643.642138859293</c:v>
                </c:pt>
                <c:pt idx="21">
                  <c:v>656.217648662538</c:v>
                </c:pt>
                <c:pt idx="22">
                  <c:v>668.780665027668</c:v>
                </c:pt>
                <c:pt idx="23">
                  <c:v>681.330948772964</c:v>
                </c:pt>
                <c:pt idx="24">
                  <c:v>693.868260959112</c:v>
                </c:pt>
                <c:pt idx="25">
                  <c:v>706.392362893762</c:v>
                </c:pt>
                <c:pt idx="26">
                  <c:v>718.903016136064</c:v>
                </c:pt>
                <c:pt idx="27">
                  <c:v>731.399982501216</c:v>
                </c:pt>
                <c:pt idx="28">
                  <c:v>743.88302406499</c:v>
                </c:pt>
                <c:pt idx="29">
                  <c:v>756.351903168273</c:v>
                </c:pt>
                <c:pt idx="30">
                  <c:v>768.806382421575</c:v>
                </c:pt>
                <c:pt idx="31">
                  <c:v>781.246224709567</c:v>
                </c:pt>
                <c:pt idx="32">
                  <c:v>793.671193195581</c:v>
                </c:pt>
              </c:numCache>
            </c:numRef>
          </c:xVal>
          <c:yVal>
            <c:numRef>
              <c:f>Sheet1!$A$12:$AG$12</c:f>
              <c:numCache>
                <c:formatCode>General</c:formatCode>
                <c:ptCount val="33"/>
                <c:pt idx="0">
                  <c:v>0.11</c:v>
                </c:pt>
                <c:pt idx="1">
                  <c:v>0.22</c:v>
                </c:pt>
                <c:pt idx="2">
                  <c:v>1.06</c:v>
                </c:pt>
                <c:pt idx="3">
                  <c:v>4.01</c:v>
                </c:pt>
                <c:pt idx="4">
                  <c:v>9.38</c:v>
                </c:pt>
                <c:pt idx="5">
                  <c:v>5.64</c:v>
                </c:pt>
                <c:pt idx="6">
                  <c:v>2.93</c:v>
                </c:pt>
                <c:pt idx="7">
                  <c:v>2.46</c:v>
                </c:pt>
                <c:pt idx="8">
                  <c:v>4.27</c:v>
                </c:pt>
                <c:pt idx="9">
                  <c:v>7.18</c:v>
                </c:pt>
                <c:pt idx="10">
                  <c:v>10.12</c:v>
                </c:pt>
                <c:pt idx="11">
                  <c:v>12.49</c:v>
                </c:pt>
                <c:pt idx="12">
                  <c:v>14.67</c:v>
                </c:pt>
                <c:pt idx="13">
                  <c:v>16.07</c:v>
                </c:pt>
                <c:pt idx="14">
                  <c:v>17.08</c:v>
                </c:pt>
                <c:pt idx="15">
                  <c:v>17.82</c:v>
                </c:pt>
                <c:pt idx="16">
                  <c:v>16.88</c:v>
                </c:pt>
                <c:pt idx="17">
                  <c:v>13.17</c:v>
                </c:pt>
                <c:pt idx="18">
                  <c:v>10.68</c:v>
                </c:pt>
                <c:pt idx="19">
                  <c:v>9.21</c:v>
                </c:pt>
                <c:pt idx="20">
                  <c:v>7.77</c:v>
                </c:pt>
                <c:pt idx="21">
                  <c:v>6.53</c:v>
                </c:pt>
                <c:pt idx="22">
                  <c:v>5.37</c:v>
                </c:pt>
                <c:pt idx="23">
                  <c:v>4.34</c:v>
                </c:pt>
                <c:pt idx="24">
                  <c:v>2.91</c:v>
                </c:pt>
                <c:pt idx="25">
                  <c:v>2.32</c:v>
                </c:pt>
                <c:pt idx="26">
                  <c:v>1.82</c:v>
                </c:pt>
                <c:pt idx="27">
                  <c:v>1.43</c:v>
                </c:pt>
                <c:pt idx="28">
                  <c:v>1.15</c:v>
                </c:pt>
                <c:pt idx="29">
                  <c:v>0.88</c:v>
                </c:pt>
                <c:pt idx="30">
                  <c:v>0.67</c:v>
                </c:pt>
                <c:pt idx="31">
                  <c:v>0.54</c:v>
                </c:pt>
                <c:pt idx="32">
                  <c:v>0.42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724974"/>
        <c:axId val="122547091"/>
      </c:scatterChart>
      <c:valAx>
        <c:axId val="57872497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波长</a:t>
                </a:r>
                <a:r>
                  <a:rPr lang="en-US" altLang="zh-CN"/>
                  <a:t>(nm)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547091"/>
        <c:crosses val="autoZero"/>
        <c:crossBetween val="midCat"/>
      </c:valAx>
      <c:valAx>
        <c:axId val="1225470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参考光</a:t>
                </a:r>
                <a:r>
                  <a:rPr lang="en-US" altLang="zh-CN"/>
                  <a:t>(mV)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872497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样品光谱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Sheet1!$A$38:$AG$38</c:f>
              <c:numCache>
                <c:formatCode>General</c:formatCode>
                <c:ptCount val="33"/>
                <c:pt idx="0">
                  <c:v>389.878613061296</c:v>
                </c:pt>
                <c:pt idx="1">
                  <c:v>402.653430618971</c:v>
                </c:pt>
                <c:pt idx="2">
                  <c:v>415.420582235741</c:v>
                </c:pt>
                <c:pt idx="3">
                  <c:v>428.179824843439</c:v>
                </c:pt>
                <c:pt idx="4">
                  <c:v>440.930915524483</c:v>
                </c:pt>
                <c:pt idx="5">
                  <c:v>453.67361151648</c:v>
                </c:pt>
                <c:pt idx="6">
                  <c:v>466.407670216873</c:v>
                </c:pt>
                <c:pt idx="7">
                  <c:v>479.132849187534</c:v>
                </c:pt>
                <c:pt idx="8">
                  <c:v>491.848906159405</c:v>
                </c:pt>
                <c:pt idx="9">
                  <c:v>504.555599037087</c:v>
                </c:pt>
                <c:pt idx="10">
                  <c:v>517.252685903463</c:v>
                </c:pt>
                <c:pt idx="11">
                  <c:v>529.939925024306</c:v>
                </c:pt>
                <c:pt idx="12">
                  <c:v>542.617074852864</c:v>
                </c:pt>
                <c:pt idx="13">
                  <c:v>555.283894034487</c:v>
                </c:pt>
                <c:pt idx="14">
                  <c:v>567.940141411189</c:v>
                </c:pt>
                <c:pt idx="15">
                  <c:v>580.585576026268</c:v>
                </c:pt>
                <c:pt idx="16">
                  <c:v>593.219957128875</c:v>
                </c:pt>
                <c:pt idx="17">
                  <c:v>605.843044178608</c:v>
                </c:pt>
                <c:pt idx="18">
                  <c:v>618.454596850081</c:v>
                </c:pt>
                <c:pt idx="19">
                  <c:v>631.054375037516</c:v>
                </c:pt>
                <c:pt idx="20">
                  <c:v>643.642138859293</c:v>
                </c:pt>
                <c:pt idx="21">
                  <c:v>656.217648662538</c:v>
                </c:pt>
                <c:pt idx="22">
                  <c:v>668.780665027668</c:v>
                </c:pt>
                <c:pt idx="23">
                  <c:v>681.330948772964</c:v>
                </c:pt>
                <c:pt idx="24">
                  <c:v>693.868260959112</c:v>
                </c:pt>
                <c:pt idx="25">
                  <c:v>706.392362893762</c:v>
                </c:pt>
                <c:pt idx="26">
                  <c:v>718.903016136064</c:v>
                </c:pt>
                <c:pt idx="27">
                  <c:v>731.399982501216</c:v>
                </c:pt>
                <c:pt idx="28">
                  <c:v>743.88302406499</c:v>
                </c:pt>
                <c:pt idx="29">
                  <c:v>756.351903168273</c:v>
                </c:pt>
                <c:pt idx="30">
                  <c:v>768.806382421575</c:v>
                </c:pt>
                <c:pt idx="31">
                  <c:v>781.246224709567</c:v>
                </c:pt>
                <c:pt idx="32">
                  <c:v>793.671193195581</c:v>
                </c:pt>
              </c:numCache>
            </c:numRef>
          </c:xVal>
          <c:yVal>
            <c:numRef>
              <c:f>Sheet1!$A$39:$AG$39</c:f>
              <c:numCache>
                <c:formatCode>General</c:formatCode>
                <c:ptCount val="33"/>
                <c:pt idx="0">
                  <c:v>0.09</c:v>
                </c:pt>
                <c:pt idx="1">
                  <c:v>0.12</c:v>
                </c:pt>
                <c:pt idx="2">
                  <c:v>0.45</c:v>
                </c:pt>
                <c:pt idx="3">
                  <c:v>1.87</c:v>
                </c:pt>
                <c:pt idx="4">
                  <c:v>5.5</c:v>
                </c:pt>
                <c:pt idx="5">
                  <c:v>3.72</c:v>
                </c:pt>
                <c:pt idx="6">
                  <c:v>2.03</c:v>
                </c:pt>
                <c:pt idx="7">
                  <c:v>1.37</c:v>
                </c:pt>
                <c:pt idx="8">
                  <c:v>2.07</c:v>
                </c:pt>
                <c:pt idx="9">
                  <c:v>3.65</c:v>
                </c:pt>
                <c:pt idx="10">
                  <c:v>5.18</c:v>
                </c:pt>
                <c:pt idx="11">
                  <c:v>6.15</c:v>
                </c:pt>
                <c:pt idx="12">
                  <c:v>7.14</c:v>
                </c:pt>
                <c:pt idx="13">
                  <c:v>7.76</c:v>
                </c:pt>
                <c:pt idx="14">
                  <c:v>7.8</c:v>
                </c:pt>
                <c:pt idx="15">
                  <c:v>7.75</c:v>
                </c:pt>
                <c:pt idx="16">
                  <c:v>5.81</c:v>
                </c:pt>
                <c:pt idx="17">
                  <c:v>5.27</c:v>
                </c:pt>
                <c:pt idx="18">
                  <c:v>5.03</c:v>
                </c:pt>
                <c:pt idx="19">
                  <c:v>3.64</c:v>
                </c:pt>
                <c:pt idx="20">
                  <c:v>2.64</c:v>
                </c:pt>
                <c:pt idx="21">
                  <c:v>0.54</c:v>
                </c:pt>
                <c:pt idx="22">
                  <c:v>0.21</c:v>
                </c:pt>
                <c:pt idx="23">
                  <c:v>1.35</c:v>
                </c:pt>
                <c:pt idx="24">
                  <c:v>1.9</c:v>
                </c:pt>
                <c:pt idx="25">
                  <c:v>1.58</c:v>
                </c:pt>
                <c:pt idx="26">
                  <c:v>1.27</c:v>
                </c:pt>
                <c:pt idx="27">
                  <c:v>0.94</c:v>
                </c:pt>
                <c:pt idx="28">
                  <c:v>0.73</c:v>
                </c:pt>
                <c:pt idx="29">
                  <c:v>0.56</c:v>
                </c:pt>
                <c:pt idx="30">
                  <c:v>0.46</c:v>
                </c:pt>
                <c:pt idx="31">
                  <c:v>0.35</c:v>
                </c:pt>
                <c:pt idx="32">
                  <c:v>0.28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285149"/>
        <c:axId val="580508435"/>
      </c:scatterChart>
      <c:valAx>
        <c:axId val="88528514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波长(nm)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0508435"/>
        <c:crosses val="autoZero"/>
        <c:crossBetween val="midCat"/>
      </c:valAx>
      <c:valAx>
        <c:axId val="5805084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信号</a:t>
                </a:r>
                <a:r>
                  <a:rPr lang="en-US" altLang="zh-CN"/>
                  <a:t>(mV)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528514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吸收谱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98157894736842"/>
          <c:y val="0.15787037037037"/>
          <c:w val="0.904065789473684"/>
          <c:h val="0.606342592592593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Sheet1!$A$58:$AG$58</c:f>
              <c:numCache>
                <c:formatCode>General</c:formatCode>
                <c:ptCount val="33"/>
                <c:pt idx="0">
                  <c:v>389.878613061296</c:v>
                </c:pt>
                <c:pt idx="1">
                  <c:v>402.653430618971</c:v>
                </c:pt>
                <c:pt idx="2">
                  <c:v>415.420582235741</c:v>
                </c:pt>
                <c:pt idx="3">
                  <c:v>428.179824843439</c:v>
                </c:pt>
                <c:pt idx="4">
                  <c:v>440.930915524483</c:v>
                </c:pt>
                <c:pt idx="5">
                  <c:v>453.67361151648</c:v>
                </c:pt>
                <c:pt idx="6">
                  <c:v>466.407670216873</c:v>
                </c:pt>
                <c:pt idx="7">
                  <c:v>479.132849187534</c:v>
                </c:pt>
                <c:pt idx="8">
                  <c:v>491.848906159405</c:v>
                </c:pt>
                <c:pt idx="9">
                  <c:v>504.555599037087</c:v>
                </c:pt>
                <c:pt idx="10">
                  <c:v>517.252685903463</c:v>
                </c:pt>
                <c:pt idx="11">
                  <c:v>529.939925024306</c:v>
                </c:pt>
                <c:pt idx="12">
                  <c:v>542.617074852864</c:v>
                </c:pt>
                <c:pt idx="13">
                  <c:v>555.283894034487</c:v>
                </c:pt>
                <c:pt idx="14">
                  <c:v>567.940141411189</c:v>
                </c:pt>
                <c:pt idx="15">
                  <c:v>580.585576026268</c:v>
                </c:pt>
                <c:pt idx="16">
                  <c:v>593.219957128875</c:v>
                </c:pt>
                <c:pt idx="17">
                  <c:v>605.843044178608</c:v>
                </c:pt>
                <c:pt idx="18">
                  <c:v>618.454596850081</c:v>
                </c:pt>
                <c:pt idx="19">
                  <c:v>631.054375037516</c:v>
                </c:pt>
                <c:pt idx="20">
                  <c:v>643.642138859293</c:v>
                </c:pt>
                <c:pt idx="21">
                  <c:v>656.217648662538</c:v>
                </c:pt>
                <c:pt idx="22">
                  <c:v>668.780665027668</c:v>
                </c:pt>
                <c:pt idx="23">
                  <c:v>681.330948772964</c:v>
                </c:pt>
                <c:pt idx="24">
                  <c:v>693.868260959112</c:v>
                </c:pt>
                <c:pt idx="25">
                  <c:v>706.392362893762</c:v>
                </c:pt>
                <c:pt idx="26">
                  <c:v>718.903016136064</c:v>
                </c:pt>
                <c:pt idx="27">
                  <c:v>731.399982501216</c:v>
                </c:pt>
                <c:pt idx="28">
                  <c:v>743.88302406499</c:v>
                </c:pt>
                <c:pt idx="29">
                  <c:v>756.351903168273</c:v>
                </c:pt>
                <c:pt idx="30">
                  <c:v>768.806382421575</c:v>
                </c:pt>
                <c:pt idx="31">
                  <c:v>781.246224709567</c:v>
                </c:pt>
                <c:pt idx="32">
                  <c:v>793.671193195581</c:v>
                </c:pt>
              </c:numCache>
            </c:numRef>
          </c:xVal>
          <c:yVal>
            <c:numRef>
              <c:f>Sheet1!$A$59:$AG$59</c:f>
              <c:numCache>
                <c:formatCode>General</c:formatCode>
                <c:ptCount val="33"/>
                <c:pt idx="0">
                  <c:v>0.818181818181818</c:v>
                </c:pt>
                <c:pt idx="1">
                  <c:v>0.545454545454546</c:v>
                </c:pt>
                <c:pt idx="2">
                  <c:v>0.424528301886792</c:v>
                </c:pt>
                <c:pt idx="3">
                  <c:v>0.466334164588529</c:v>
                </c:pt>
                <c:pt idx="4">
                  <c:v>0.5863539445629</c:v>
                </c:pt>
                <c:pt idx="5">
                  <c:v>0.659574468085106</c:v>
                </c:pt>
                <c:pt idx="6">
                  <c:v>0.692832764505119</c:v>
                </c:pt>
                <c:pt idx="7">
                  <c:v>0.556910569105691</c:v>
                </c:pt>
                <c:pt idx="8">
                  <c:v>0.484777517564403</c:v>
                </c:pt>
                <c:pt idx="9">
                  <c:v>0.508356545961003</c:v>
                </c:pt>
                <c:pt idx="10">
                  <c:v>0.511857707509881</c:v>
                </c:pt>
                <c:pt idx="11">
                  <c:v>0.492393915132106</c:v>
                </c:pt>
                <c:pt idx="12">
                  <c:v>0.486707566462168</c:v>
                </c:pt>
                <c:pt idx="13">
                  <c:v>0.482887367766024</c:v>
                </c:pt>
                <c:pt idx="14">
                  <c:v>0.456674473067916</c:v>
                </c:pt>
                <c:pt idx="15">
                  <c:v>0.434904601571268</c:v>
                </c:pt>
                <c:pt idx="16">
                  <c:v>0.344194312796209</c:v>
                </c:pt>
                <c:pt idx="17">
                  <c:v>0.400151860288534</c:v>
                </c:pt>
                <c:pt idx="18">
                  <c:v>0.470973782771535</c:v>
                </c:pt>
                <c:pt idx="19">
                  <c:v>0.395222584147666</c:v>
                </c:pt>
                <c:pt idx="20">
                  <c:v>0.33976833976834</c:v>
                </c:pt>
                <c:pt idx="21">
                  <c:v>0.0826952526799387</c:v>
                </c:pt>
                <c:pt idx="22">
                  <c:v>0.0391061452513966</c:v>
                </c:pt>
                <c:pt idx="23">
                  <c:v>0.311059907834101</c:v>
                </c:pt>
                <c:pt idx="24">
                  <c:v>0.652920962199313</c:v>
                </c:pt>
                <c:pt idx="25">
                  <c:v>0.681034482758621</c:v>
                </c:pt>
                <c:pt idx="26">
                  <c:v>0.697802197802198</c:v>
                </c:pt>
                <c:pt idx="27">
                  <c:v>0.657342657342657</c:v>
                </c:pt>
                <c:pt idx="28">
                  <c:v>0.634782608695652</c:v>
                </c:pt>
                <c:pt idx="29">
                  <c:v>0.636363636363636</c:v>
                </c:pt>
                <c:pt idx="30">
                  <c:v>0.686567164179104</c:v>
                </c:pt>
                <c:pt idx="31">
                  <c:v>0.648148148148148</c:v>
                </c:pt>
                <c:pt idx="32">
                  <c:v>0.666666666666667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022639"/>
        <c:axId val="364136327"/>
      </c:scatterChart>
      <c:valAx>
        <c:axId val="28902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波长(nm)</a:t>
                </a:r>
              </a:p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4136327"/>
        <c:crosses val="autoZero"/>
        <c:crossBetween val="midCat"/>
      </c:valAx>
      <c:valAx>
        <c:axId val="364136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吸收率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902263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412750</xdr:colOff>
      <xdr:row>15</xdr:row>
      <xdr:rowOff>101600</xdr:rowOff>
    </xdr:from>
    <xdr:to>
      <xdr:col>9</xdr:col>
      <xdr:colOff>762000</xdr:colOff>
      <xdr:row>31</xdr:row>
      <xdr:rowOff>0</xdr:rowOff>
    </xdr:to>
    <xdr:graphicFrame>
      <xdr:nvGraphicFramePr>
        <xdr:cNvPr id="3" name="图表 2"/>
        <xdr:cNvGraphicFramePr/>
      </xdr:nvGraphicFramePr>
      <xdr:xfrm>
        <a:off x="4076700" y="27686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685800</xdr:colOff>
      <xdr:row>41</xdr:row>
      <xdr:rowOff>44450</xdr:rowOff>
    </xdr:from>
    <xdr:to>
      <xdr:col>10</xdr:col>
      <xdr:colOff>215900</xdr:colOff>
      <xdr:row>56</xdr:row>
      <xdr:rowOff>120650</xdr:rowOff>
    </xdr:to>
    <xdr:graphicFrame>
      <xdr:nvGraphicFramePr>
        <xdr:cNvPr id="4" name="图表 3"/>
        <xdr:cNvGraphicFramePr/>
      </xdr:nvGraphicFramePr>
      <xdr:xfrm>
        <a:off x="4349750" y="7334250"/>
        <a:ext cx="49022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120650</xdr:colOff>
      <xdr:row>61</xdr:row>
      <xdr:rowOff>0</xdr:rowOff>
    </xdr:from>
    <xdr:to>
      <xdr:col>9</xdr:col>
      <xdr:colOff>469900</xdr:colOff>
      <xdr:row>76</xdr:row>
      <xdr:rowOff>76200</xdr:rowOff>
    </xdr:to>
    <xdr:graphicFrame>
      <xdr:nvGraphicFramePr>
        <xdr:cNvPr id="5" name="图表 4"/>
        <xdr:cNvGraphicFramePr/>
      </xdr:nvGraphicFramePr>
      <xdr:xfrm>
        <a:off x="3784600" y="108458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O59"/>
  <sheetViews>
    <sheetView tabSelected="1" workbookViewId="0">
      <selection activeCell="A6" sqref="A6:L7"/>
    </sheetView>
  </sheetViews>
  <sheetFormatPr defaultColWidth="8.72727272727273" defaultRowHeight="14"/>
  <cols>
    <col min="1" max="1" width="14"/>
    <col min="2" max="33" width="12.8181818181818"/>
  </cols>
  <sheetData>
    <row r="1" spans="1:1">
      <c r="A1" t="s">
        <v>0</v>
      </c>
    </row>
    <row r="2" spans="1:1">
      <c r="A2">
        <v>-19.214</v>
      </c>
    </row>
    <row r="5" spans="1:2">
      <c r="A5" t="s">
        <v>1</v>
      </c>
      <c r="B5">
        <v>0.62</v>
      </c>
    </row>
    <row r="6" spans="1:41">
      <c r="A6">
        <v>340</v>
      </c>
      <c r="B6">
        <v>340.25</v>
      </c>
      <c r="C6">
        <v>340.5</v>
      </c>
      <c r="D6">
        <v>340.75</v>
      </c>
      <c r="E6">
        <v>341</v>
      </c>
      <c r="F6">
        <v>341.25</v>
      </c>
      <c r="G6">
        <v>341.5</v>
      </c>
      <c r="H6">
        <v>341.75</v>
      </c>
      <c r="I6">
        <v>342</v>
      </c>
      <c r="J6">
        <v>342.25</v>
      </c>
      <c r="K6">
        <v>342.5</v>
      </c>
      <c r="L6">
        <v>342.75</v>
      </c>
      <c r="M6">
        <v>343</v>
      </c>
      <c r="N6">
        <v>343.25</v>
      </c>
      <c r="O6">
        <v>343.5</v>
      </c>
      <c r="P6">
        <v>343.75</v>
      </c>
      <c r="Q6">
        <v>344</v>
      </c>
      <c r="R6">
        <v>344.25</v>
      </c>
      <c r="S6">
        <v>344.5</v>
      </c>
      <c r="T6">
        <v>344.75</v>
      </c>
      <c r="U6">
        <v>345</v>
      </c>
      <c r="V6">
        <v>345.25</v>
      </c>
      <c r="W6">
        <v>345.5</v>
      </c>
      <c r="X6">
        <v>345.75</v>
      </c>
      <c r="Y6">
        <v>346</v>
      </c>
      <c r="Z6">
        <v>346.25</v>
      </c>
      <c r="AA6">
        <v>346.5</v>
      </c>
      <c r="AB6">
        <v>346.75</v>
      </c>
      <c r="AC6">
        <v>347</v>
      </c>
      <c r="AD6">
        <v>347.25</v>
      </c>
      <c r="AE6">
        <v>347.5</v>
      </c>
      <c r="AF6">
        <v>347.75</v>
      </c>
      <c r="AG6">
        <v>348</v>
      </c>
      <c r="AH6">
        <v>348.25</v>
      </c>
      <c r="AI6">
        <v>348.5</v>
      </c>
      <c r="AJ6">
        <v>348.75</v>
      </c>
      <c r="AK6">
        <v>349</v>
      </c>
      <c r="AL6">
        <v>349.25</v>
      </c>
      <c r="AM6">
        <v>349.5</v>
      </c>
      <c r="AN6">
        <v>349.75</v>
      </c>
      <c r="AO6">
        <v>350</v>
      </c>
    </row>
    <row r="7" spans="1:33">
      <c r="A7">
        <v>0.73</v>
      </c>
      <c r="B7">
        <v>0.84</v>
      </c>
      <c r="C7">
        <v>1.68</v>
      </c>
      <c r="D7">
        <v>4.63</v>
      </c>
      <c r="E7">
        <v>10</v>
      </c>
      <c r="F7">
        <v>6.26</v>
      </c>
      <c r="G7">
        <v>3.55</v>
      </c>
      <c r="H7">
        <v>3.08</v>
      </c>
      <c r="I7">
        <v>4.89</v>
      </c>
      <c r="J7">
        <v>7.8</v>
      </c>
      <c r="K7">
        <v>10.74</v>
      </c>
      <c r="L7">
        <v>13.11</v>
      </c>
      <c r="M7">
        <v>15.29</v>
      </c>
      <c r="N7">
        <v>16.69</v>
      </c>
      <c r="O7">
        <v>17.7</v>
      </c>
      <c r="P7">
        <v>18.44</v>
      </c>
      <c r="Q7">
        <v>17.5</v>
      </c>
      <c r="R7">
        <v>13.79</v>
      </c>
      <c r="S7">
        <v>11.3</v>
      </c>
      <c r="T7">
        <v>9.83</v>
      </c>
      <c r="U7">
        <v>8.39</v>
      </c>
      <c r="V7">
        <v>7.15</v>
      </c>
      <c r="W7">
        <v>5.99</v>
      </c>
      <c r="X7">
        <v>4.96</v>
      </c>
      <c r="Y7">
        <v>3.53</v>
      </c>
      <c r="Z7">
        <v>2.94</v>
      </c>
      <c r="AA7">
        <v>2.44</v>
      </c>
      <c r="AB7">
        <v>2.05</v>
      </c>
      <c r="AC7">
        <v>1.77</v>
      </c>
      <c r="AD7">
        <v>1.5</v>
      </c>
      <c r="AE7">
        <v>1.29</v>
      </c>
      <c r="AF7">
        <v>1.16</v>
      </c>
      <c r="AG7">
        <v>1.04</v>
      </c>
    </row>
    <row r="11" spans="1:1">
      <c r="A11" t="s">
        <v>2</v>
      </c>
    </row>
    <row r="12" spans="1:33">
      <c r="A12" cm="1">
        <f t="array" ref="A12:AG12">A7:AG7-0.62</f>
        <v>0.11</v>
      </c>
      <c r="B12">
        <v>0.22</v>
      </c>
      <c r="C12">
        <v>1.06</v>
      </c>
      <c r="D12">
        <v>4.01</v>
      </c>
      <c r="E12">
        <v>9.38</v>
      </c>
      <c r="F12">
        <v>5.64</v>
      </c>
      <c r="G12">
        <v>2.93</v>
      </c>
      <c r="H12">
        <v>2.46</v>
      </c>
      <c r="I12">
        <v>4.27</v>
      </c>
      <c r="J12">
        <v>7.18</v>
      </c>
      <c r="K12">
        <v>10.12</v>
      </c>
      <c r="L12">
        <v>12.49</v>
      </c>
      <c r="M12">
        <v>14.67</v>
      </c>
      <c r="N12">
        <v>16.07</v>
      </c>
      <c r="O12">
        <v>17.08</v>
      </c>
      <c r="P12">
        <v>17.82</v>
      </c>
      <c r="Q12">
        <v>16.88</v>
      </c>
      <c r="R12">
        <v>13.17</v>
      </c>
      <c r="S12">
        <v>10.68</v>
      </c>
      <c r="T12">
        <v>9.21</v>
      </c>
      <c r="U12">
        <v>7.77</v>
      </c>
      <c r="V12">
        <v>6.53</v>
      </c>
      <c r="W12">
        <v>5.37</v>
      </c>
      <c r="X12">
        <v>4.34</v>
      </c>
      <c r="Y12">
        <v>2.91</v>
      </c>
      <c r="Z12">
        <v>2.32</v>
      </c>
      <c r="AA12">
        <v>1.82</v>
      </c>
      <c r="AB12">
        <v>1.43</v>
      </c>
      <c r="AC12">
        <v>1.15</v>
      </c>
      <c r="AD12">
        <v>0.88</v>
      </c>
      <c r="AE12">
        <v>0.67</v>
      </c>
      <c r="AF12">
        <v>0.54</v>
      </c>
      <c r="AG12">
        <v>0.42</v>
      </c>
    </row>
    <row r="13" spans="1:33">
      <c r="A13">
        <f>(SIN((A6+55.166)/180*PI())+SIN(A6/180*PI()))/600*1000000</f>
        <v>389.878613061296</v>
      </c>
      <c r="B13">
        <f t="shared" ref="B13:AG13" si="0">(SIN((B6+55.166)/180*PI())+SIN(B6/180*PI()))/600*1000000</f>
        <v>402.653430618971</v>
      </c>
      <c r="C13">
        <f t="shared" si="0"/>
        <v>415.420582235741</v>
      </c>
      <c r="D13">
        <f t="shared" si="0"/>
        <v>428.179824843439</v>
      </c>
      <c r="E13">
        <f t="shared" si="0"/>
        <v>440.930915524483</v>
      </c>
      <c r="F13">
        <f t="shared" si="0"/>
        <v>453.67361151648</v>
      </c>
      <c r="G13">
        <f t="shared" si="0"/>
        <v>466.407670216873</v>
      </c>
      <c r="H13">
        <f t="shared" si="0"/>
        <v>479.132849187534</v>
      </c>
      <c r="I13">
        <f t="shared" si="0"/>
        <v>491.848906159405</v>
      </c>
      <c r="J13">
        <f t="shared" si="0"/>
        <v>504.555599037087</v>
      </c>
      <c r="K13">
        <f t="shared" si="0"/>
        <v>517.252685903463</v>
      </c>
      <c r="L13">
        <f t="shared" si="0"/>
        <v>529.939925024306</v>
      </c>
      <c r="M13">
        <f t="shared" si="0"/>
        <v>542.617074852864</v>
      </c>
      <c r="N13">
        <f t="shared" si="0"/>
        <v>555.283894034487</v>
      </c>
      <c r="O13">
        <f t="shared" si="0"/>
        <v>567.940141411189</v>
      </c>
      <c r="P13">
        <f t="shared" si="0"/>
        <v>580.585576026268</v>
      </c>
      <c r="Q13">
        <f t="shared" si="0"/>
        <v>593.219957128875</v>
      </c>
      <c r="R13">
        <f t="shared" si="0"/>
        <v>605.843044178608</v>
      </c>
      <c r="S13">
        <f t="shared" si="0"/>
        <v>618.454596850081</v>
      </c>
      <c r="T13">
        <f t="shared" si="0"/>
        <v>631.054375037516</v>
      </c>
      <c r="U13">
        <f t="shared" si="0"/>
        <v>643.642138859293</v>
      </c>
      <c r="V13">
        <f t="shared" si="0"/>
        <v>656.217648662538</v>
      </c>
      <c r="W13">
        <f t="shared" si="0"/>
        <v>668.780665027668</v>
      </c>
      <c r="X13">
        <f t="shared" si="0"/>
        <v>681.330948772964</v>
      </c>
      <c r="Y13">
        <f t="shared" si="0"/>
        <v>693.868260959112</v>
      </c>
      <c r="Z13">
        <f t="shared" si="0"/>
        <v>706.392362893762</v>
      </c>
      <c r="AA13">
        <f t="shared" si="0"/>
        <v>718.903016136064</v>
      </c>
      <c r="AB13">
        <f t="shared" si="0"/>
        <v>731.399982501216</v>
      </c>
      <c r="AC13">
        <f t="shared" si="0"/>
        <v>743.88302406499</v>
      </c>
      <c r="AD13">
        <f t="shared" si="0"/>
        <v>756.351903168273</v>
      </c>
      <c r="AE13">
        <f t="shared" si="0"/>
        <v>768.806382421575</v>
      </c>
      <c r="AF13">
        <f t="shared" si="0"/>
        <v>781.246224709567</v>
      </c>
      <c r="AG13">
        <f t="shared" si="0"/>
        <v>793.671193195581</v>
      </c>
    </row>
    <row r="34" spans="1:33">
      <c r="A34">
        <v>340</v>
      </c>
      <c r="B34">
        <v>340.25</v>
      </c>
      <c r="C34">
        <v>340.5</v>
      </c>
      <c r="D34">
        <v>340.75</v>
      </c>
      <c r="E34">
        <v>341</v>
      </c>
      <c r="F34">
        <v>341.25</v>
      </c>
      <c r="G34">
        <v>341.5</v>
      </c>
      <c r="H34">
        <v>341.75</v>
      </c>
      <c r="I34">
        <v>342</v>
      </c>
      <c r="J34">
        <v>342.25</v>
      </c>
      <c r="K34">
        <v>342.5</v>
      </c>
      <c r="L34">
        <v>342.75</v>
      </c>
      <c r="M34">
        <v>343</v>
      </c>
      <c r="N34">
        <v>343.25</v>
      </c>
      <c r="O34">
        <v>343.5</v>
      </c>
      <c r="P34">
        <v>343.75</v>
      </c>
      <c r="Q34">
        <v>344</v>
      </c>
      <c r="R34">
        <v>344.25</v>
      </c>
      <c r="S34">
        <v>344.5</v>
      </c>
      <c r="T34">
        <v>344.75</v>
      </c>
      <c r="U34">
        <v>345</v>
      </c>
      <c r="V34">
        <v>345.25</v>
      </c>
      <c r="W34">
        <v>345.5</v>
      </c>
      <c r="X34">
        <v>345.75</v>
      </c>
      <c r="Y34">
        <v>346</v>
      </c>
      <c r="Z34">
        <v>346.25</v>
      </c>
      <c r="AA34">
        <v>346.5</v>
      </c>
      <c r="AB34">
        <v>346.75</v>
      </c>
      <c r="AC34">
        <v>347</v>
      </c>
      <c r="AD34">
        <v>347.25</v>
      </c>
      <c r="AE34">
        <v>347.5</v>
      </c>
      <c r="AF34">
        <v>347.75</v>
      </c>
      <c r="AG34">
        <v>348</v>
      </c>
    </row>
    <row r="35" spans="1:33">
      <c r="A35">
        <v>0.61</v>
      </c>
      <c r="B35">
        <v>0.64</v>
      </c>
      <c r="C35">
        <v>0.97</v>
      </c>
      <c r="D35">
        <v>2.39</v>
      </c>
      <c r="E35">
        <v>6.02</v>
      </c>
      <c r="F35">
        <v>4.24</v>
      </c>
      <c r="G35">
        <v>2.55</v>
      </c>
      <c r="H35">
        <v>1.89</v>
      </c>
      <c r="I35">
        <v>2.59</v>
      </c>
      <c r="J35">
        <v>4.17</v>
      </c>
      <c r="K35">
        <v>5.7</v>
      </c>
      <c r="L35">
        <v>6.67</v>
      </c>
      <c r="M35">
        <v>7.66</v>
      </c>
      <c r="N35">
        <v>8.28</v>
      </c>
      <c r="O35">
        <v>8.32</v>
      </c>
      <c r="P35">
        <v>8.27</v>
      </c>
      <c r="Q35">
        <v>6.33</v>
      </c>
      <c r="R35">
        <v>5.79</v>
      </c>
      <c r="S35">
        <v>5.55</v>
      </c>
      <c r="T35">
        <v>4.16</v>
      </c>
      <c r="U35">
        <v>3.16</v>
      </c>
      <c r="V35">
        <v>1.06</v>
      </c>
      <c r="W35">
        <v>0.73</v>
      </c>
      <c r="X35">
        <v>1.87</v>
      </c>
      <c r="Y35">
        <v>2.42</v>
      </c>
      <c r="Z35">
        <v>2.1</v>
      </c>
      <c r="AA35">
        <v>1.79</v>
      </c>
      <c r="AB35">
        <v>1.46</v>
      </c>
      <c r="AC35">
        <v>1.25</v>
      </c>
      <c r="AD35">
        <v>1.08</v>
      </c>
      <c r="AE35">
        <v>0.98</v>
      </c>
      <c r="AF35">
        <v>0.87</v>
      </c>
      <c r="AG35">
        <v>0.8</v>
      </c>
    </row>
    <row r="36" spans="1:2">
      <c r="A36" t="s">
        <v>1</v>
      </c>
      <c r="B36">
        <v>0.52</v>
      </c>
    </row>
    <row r="38" spans="1:33">
      <c r="A38">
        <f>(SIN((A34+55.166)/180*PI())+SIN(A34/180*PI()))/600*1000000</f>
        <v>389.878613061296</v>
      </c>
      <c r="B38">
        <f t="shared" ref="B38:AG38" si="1">(SIN((B34+55.166)/180*PI())+SIN(B34/180*PI()))/600*1000000</f>
        <v>402.653430618971</v>
      </c>
      <c r="C38">
        <f t="shared" si="1"/>
        <v>415.420582235741</v>
      </c>
      <c r="D38">
        <f t="shared" si="1"/>
        <v>428.179824843439</v>
      </c>
      <c r="E38">
        <f t="shared" si="1"/>
        <v>440.930915524483</v>
      </c>
      <c r="F38">
        <f t="shared" si="1"/>
        <v>453.67361151648</v>
      </c>
      <c r="G38">
        <f t="shared" si="1"/>
        <v>466.407670216873</v>
      </c>
      <c r="H38">
        <f t="shared" si="1"/>
        <v>479.132849187534</v>
      </c>
      <c r="I38">
        <f t="shared" si="1"/>
        <v>491.848906159405</v>
      </c>
      <c r="J38">
        <f t="shared" si="1"/>
        <v>504.555599037087</v>
      </c>
      <c r="K38">
        <f t="shared" si="1"/>
        <v>517.252685903463</v>
      </c>
      <c r="L38">
        <f t="shared" si="1"/>
        <v>529.939925024306</v>
      </c>
      <c r="M38">
        <f t="shared" si="1"/>
        <v>542.617074852864</v>
      </c>
      <c r="N38">
        <f t="shared" si="1"/>
        <v>555.283894034487</v>
      </c>
      <c r="O38">
        <f t="shared" si="1"/>
        <v>567.940141411189</v>
      </c>
      <c r="P38">
        <f t="shared" si="1"/>
        <v>580.585576026268</v>
      </c>
      <c r="Q38">
        <f t="shared" si="1"/>
        <v>593.219957128875</v>
      </c>
      <c r="R38">
        <f t="shared" si="1"/>
        <v>605.843044178608</v>
      </c>
      <c r="S38">
        <f t="shared" si="1"/>
        <v>618.454596850081</v>
      </c>
      <c r="T38">
        <f t="shared" si="1"/>
        <v>631.054375037516</v>
      </c>
      <c r="U38">
        <f t="shared" si="1"/>
        <v>643.642138859293</v>
      </c>
      <c r="V38">
        <f t="shared" si="1"/>
        <v>656.217648662538</v>
      </c>
      <c r="W38">
        <f t="shared" si="1"/>
        <v>668.780665027668</v>
      </c>
      <c r="X38">
        <f t="shared" si="1"/>
        <v>681.330948772964</v>
      </c>
      <c r="Y38">
        <f t="shared" si="1"/>
        <v>693.868260959112</v>
      </c>
      <c r="Z38">
        <f t="shared" si="1"/>
        <v>706.392362893762</v>
      </c>
      <c r="AA38">
        <f t="shared" si="1"/>
        <v>718.903016136064</v>
      </c>
      <c r="AB38">
        <f t="shared" si="1"/>
        <v>731.399982501216</v>
      </c>
      <c r="AC38">
        <f t="shared" si="1"/>
        <v>743.88302406499</v>
      </c>
      <c r="AD38">
        <f t="shared" si="1"/>
        <v>756.351903168273</v>
      </c>
      <c r="AE38">
        <f t="shared" si="1"/>
        <v>768.806382421575</v>
      </c>
      <c r="AF38">
        <f t="shared" si="1"/>
        <v>781.246224709567</v>
      </c>
      <c r="AG38">
        <f t="shared" si="1"/>
        <v>793.671193195581</v>
      </c>
    </row>
    <row r="39" spans="1:33">
      <c r="A39">
        <f>A35-0.52</f>
        <v>0.09</v>
      </c>
      <c r="B39">
        <f t="shared" ref="B39:AG39" si="2">B35-0.52</f>
        <v>0.12</v>
      </c>
      <c r="C39">
        <f t="shared" si="2"/>
        <v>0.45</v>
      </c>
      <c r="D39">
        <f t="shared" si="2"/>
        <v>1.87</v>
      </c>
      <c r="E39">
        <f t="shared" si="2"/>
        <v>5.5</v>
      </c>
      <c r="F39">
        <f t="shared" si="2"/>
        <v>3.72</v>
      </c>
      <c r="G39">
        <f t="shared" si="2"/>
        <v>2.03</v>
      </c>
      <c r="H39">
        <f t="shared" si="2"/>
        <v>1.37</v>
      </c>
      <c r="I39">
        <f t="shared" si="2"/>
        <v>2.07</v>
      </c>
      <c r="J39">
        <f t="shared" si="2"/>
        <v>3.65</v>
      </c>
      <c r="K39">
        <f t="shared" si="2"/>
        <v>5.18</v>
      </c>
      <c r="L39">
        <f t="shared" si="2"/>
        <v>6.15</v>
      </c>
      <c r="M39">
        <f t="shared" si="2"/>
        <v>7.14</v>
      </c>
      <c r="N39">
        <f t="shared" si="2"/>
        <v>7.76</v>
      </c>
      <c r="O39">
        <f t="shared" si="2"/>
        <v>7.8</v>
      </c>
      <c r="P39">
        <f t="shared" si="2"/>
        <v>7.75</v>
      </c>
      <c r="Q39">
        <f t="shared" si="2"/>
        <v>5.81</v>
      </c>
      <c r="R39">
        <f t="shared" si="2"/>
        <v>5.27</v>
      </c>
      <c r="S39">
        <f t="shared" si="2"/>
        <v>5.03</v>
      </c>
      <c r="T39">
        <f t="shared" si="2"/>
        <v>3.64</v>
      </c>
      <c r="U39">
        <f t="shared" si="2"/>
        <v>2.64</v>
      </c>
      <c r="V39">
        <f t="shared" si="2"/>
        <v>0.54</v>
      </c>
      <c r="W39">
        <f t="shared" si="2"/>
        <v>0.21</v>
      </c>
      <c r="X39">
        <f t="shared" si="2"/>
        <v>1.35</v>
      </c>
      <c r="Y39">
        <f t="shared" si="2"/>
        <v>1.9</v>
      </c>
      <c r="Z39">
        <f t="shared" si="2"/>
        <v>1.58</v>
      </c>
      <c r="AA39">
        <f t="shared" si="2"/>
        <v>1.27</v>
      </c>
      <c r="AB39">
        <f t="shared" si="2"/>
        <v>0.94</v>
      </c>
      <c r="AC39">
        <f t="shared" si="2"/>
        <v>0.73</v>
      </c>
      <c r="AD39">
        <f t="shared" si="2"/>
        <v>0.56</v>
      </c>
      <c r="AE39">
        <f t="shared" si="2"/>
        <v>0.46</v>
      </c>
      <c r="AF39">
        <f t="shared" si="2"/>
        <v>0.35</v>
      </c>
      <c r="AG39">
        <f t="shared" si="2"/>
        <v>0.28</v>
      </c>
    </row>
    <row r="58" spans="1:33">
      <c r="A58">
        <v>389.878613061296</v>
      </c>
      <c r="B58">
        <v>402.653430618971</v>
      </c>
      <c r="C58">
        <v>415.420582235741</v>
      </c>
      <c r="D58">
        <v>428.179824843439</v>
      </c>
      <c r="E58">
        <v>440.930915524483</v>
      </c>
      <c r="F58">
        <v>453.67361151648</v>
      </c>
      <c r="G58">
        <v>466.407670216873</v>
      </c>
      <c r="H58">
        <v>479.132849187534</v>
      </c>
      <c r="I58">
        <v>491.848906159405</v>
      </c>
      <c r="J58">
        <v>504.555599037087</v>
      </c>
      <c r="K58">
        <v>517.252685903463</v>
      </c>
      <c r="L58">
        <v>529.939925024306</v>
      </c>
      <c r="M58">
        <v>542.617074852864</v>
      </c>
      <c r="N58">
        <v>555.283894034487</v>
      </c>
      <c r="O58">
        <v>567.940141411189</v>
      </c>
      <c r="P58">
        <v>580.585576026268</v>
      </c>
      <c r="Q58">
        <v>593.219957128875</v>
      </c>
      <c r="R58">
        <v>605.843044178608</v>
      </c>
      <c r="S58">
        <v>618.454596850081</v>
      </c>
      <c r="T58">
        <v>631.054375037516</v>
      </c>
      <c r="U58">
        <v>643.642138859293</v>
      </c>
      <c r="V58">
        <v>656.217648662538</v>
      </c>
      <c r="W58">
        <v>668.780665027668</v>
      </c>
      <c r="X58">
        <v>681.330948772964</v>
      </c>
      <c r="Y58">
        <v>693.868260959112</v>
      </c>
      <c r="Z58">
        <v>706.392362893762</v>
      </c>
      <c r="AA58">
        <v>718.903016136064</v>
      </c>
      <c r="AB58">
        <v>731.399982501216</v>
      </c>
      <c r="AC58">
        <v>743.88302406499</v>
      </c>
      <c r="AD58">
        <v>756.351903168273</v>
      </c>
      <c r="AE58">
        <v>768.806382421575</v>
      </c>
      <c r="AF58">
        <v>781.246224709567</v>
      </c>
      <c r="AG58">
        <v>793.671193195581</v>
      </c>
    </row>
    <row r="59" spans="1:33">
      <c r="A59">
        <f>A39/A12</f>
        <v>0.818181818181818</v>
      </c>
      <c r="B59">
        <f t="shared" ref="B59:AG59" si="3">B39/B12</f>
        <v>0.545454545454546</v>
      </c>
      <c r="C59">
        <f t="shared" si="3"/>
        <v>0.424528301886792</v>
      </c>
      <c r="D59">
        <f t="shared" si="3"/>
        <v>0.466334164588529</v>
      </c>
      <c r="E59">
        <f t="shared" si="3"/>
        <v>0.5863539445629</v>
      </c>
      <c r="F59">
        <f t="shared" si="3"/>
        <v>0.659574468085106</v>
      </c>
      <c r="G59">
        <f t="shared" si="3"/>
        <v>0.692832764505119</v>
      </c>
      <c r="H59">
        <f t="shared" si="3"/>
        <v>0.556910569105691</v>
      </c>
      <c r="I59">
        <f t="shared" si="3"/>
        <v>0.484777517564403</v>
      </c>
      <c r="J59">
        <f t="shared" si="3"/>
        <v>0.508356545961003</v>
      </c>
      <c r="K59">
        <f t="shared" si="3"/>
        <v>0.511857707509881</v>
      </c>
      <c r="L59">
        <f t="shared" si="3"/>
        <v>0.492393915132106</v>
      </c>
      <c r="M59">
        <f t="shared" si="3"/>
        <v>0.486707566462168</v>
      </c>
      <c r="N59">
        <f t="shared" si="3"/>
        <v>0.482887367766024</v>
      </c>
      <c r="O59">
        <f t="shared" si="3"/>
        <v>0.456674473067916</v>
      </c>
      <c r="P59">
        <f t="shared" si="3"/>
        <v>0.434904601571268</v>
      </c>
      <c r="Q59">
        <f t="shared" si="3"/>
        <v>0.344194312796209</v>
      </c>
      <c r="R59">
        <f t="shared" si="3"/>
        <v>0.400151860288534</v>
      </c>
      <c r="S59">
        <f t="shared" si="3"/>
        <v>0.470973782771535</v>
      </c>
      <c r="T59">
        <f t="shared" si="3"/>
        <v>0.395222584147666</v>
      </c>
      <c r="U59">
        <f t="shared" si="3"/>
        <v>0.33976833976834</v>
      </c>
      <c r="V59">
        <f t="shared" si="3"/>
        <v>0.0826952526799387</v>
      </c>
      <c r="W59">
        <f t="shared" si="3"/>
        <v>0.0391061452513966</v>
      </c>
      <c r="X59">
        <f t="shared" si="3"/>
        <v>0.311059907834101</v>
      </c>
      <c r="Y59">
        <f t="shared" si="3"/>
        <v>0.652920962199313</v>
      </c>
      <c r="Z59">
        <f t="shared" si="3"/>
        <v>0.681034482758621</v>
      </c>
      <c r="AA59">
        <f t="shared" si="3"/>
        <v>0.697802197802198</v>
      </c>
      <c r="AB59">
        <f t="shared" si="3"/>
        <v>0.657342657342657</v>
      </c>
      <c r="AC59">
        <f t="shared" si="3"/>
        <v>0.634782608695652</v>
      </c>
      <c r="AD59">
        <f t="shared" si="3"/>
        <v>0.636363636363636</v>
      </c>
      <c r="AE59">
        <f t="shared" si="3"/>
        <v>0.686567164179104</v>
      </c>
      <c r="AF59">
        <f t="shared" si="3"/>
        <v>0.648148148148148</v>
      </c>
      <c r="AG59">
        <f t="shared" si="3"/>
        <v>0.666666666666667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JackyFeng</dc:creator>
  <cp:lastModifiedBy>冯家琦(2023011338)</cp:lastModifiedBy>
  <dcterms:created xsi:type="dcterms:W3CDTF">2024-11-21T05:50:00Z</dcterms:created>
  <dcterms:modified xsi:type="dcterms:W3CDTF">2024-11-28T11:40:09Z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551E37F4F2F64B0BB4B010C603E862A0_11</vt:lpwstr>
  </property>
  <property fmtid="{D5CDD505-2E9C-101B-9397-08002B2CF9AE}" pid="3" name="EM_Doc_Temp_ID">
    <vt:lpwstr>57B49403-86A8-4490-9140-6773F8FF8266</vt:lpwstr>
  </property>
  <property fmtid="{D5CDD505-2E9C-101B-9397-08002B2CF9AE}" pid="4" name="KSOProductBuildVer">
    <vt:lpwstr>2052-12.1.0.16120</vt:lpwstr>
  </property>
</Properties>
</file>