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106001995\Desktop\20210727 AG65_SET_LED_Mura\Sample BB\data\"/>
    </mc:Choice>
  </mc:AlternateContent>
  <xr:revisionPtr revIDLastSave="0" documentId="8_{17AE42C3-9E43-4DAD-96AE-7D65F24D69FC}" xr6:coauthVersionLast="34" xr6:coauthVersionMax="34" xr10:uidLastSave="{00000000-0000-0000-0000-000000000000}"/>
  <bookViews>
    <workbookView xWindow="-120" yWindow="-120" windowWidth="20730" windowHeight="11160" tabRatio="292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79021" refMode="R1C1"/>
</workbook>
</file>

<file path=xl/calcChain.xml><?xml version="1.0" encoding="utf-8"?>
<calcChain xmlns="http://schemas.openxmlformats.org/spreadsheetml/2006/main">
  <c r="M3" i="3" l="1"/>
  <c r="C3" i="3"/>
  <c r="D3" i="3"/>
  <c r="E3" i="3"/>
  <c r="F3" i="3"/>
  <c r="G3" i="3"/>
  <c r="H3" i="3"/>
  <c r="I3" i="3"/>
  <c r="J3" i="3"/>
  <c r="K3" i="3"/>
  <c r="L3" i="3"/>
  <c r="B3" i="3"/>
  <c r="D152" i="1" l="1"/>
  <c r="D127" i="1" l="1"/>
  <c r="D151" i="1" l="1"/>
  <c r="D150" i="1" l="1"/>
  <c r="D149" i="1"/>
  <c r="D148" i="1"/>
  <c r="D147" i="1"/>
  <c r="D146" i="1"/>
  <c r="D145" i="1"/>
  <c r="D144" i="1"/>
  <c r="D142" i="1" l="1"/>
  <c r="D143" i="1"/>
  <c r="D140" i="1" l="1"/>
  <c r="D141" i="1"/>
  <c r="D132" i="1" l="1"/>
  <c r="D133" i="1"/>
  <c r="D134" i="1"/>
  <c r="D135" i="1"/>
  <c r="D136" i="1"/>
  <c r="D137" i="1"/>
  <c r="D138" i="1"/>
  <c r="D139" i="1"/>
  <c r="D126" i="1" l="1"/>
  <c r="CT130" i="1" l="1"/>
  <c r="CT131" i="1"/>
  <c r="D129" i="1" l="1"/>
  <c r="D130" i="1"/>
  <c r="D131" i="1"/>
  <c r="D125" i="1"/>
  <c r="D124" i="1"/>
  <c r="D123" i="1"/>
  <c r="D122" i="1"/>
  <c r="D121" i="1"/>
  <c r="D120" i="1"/>
  <c r="D119" i="1" l="1"/>
  <c r="D118" i="1"/>
  <c r="D117" i="1" l="1"/>
  <c r="D116" i="1"/>
  <c r="D115" i="1" l="1"/>
  <c r="D114" i="1" l="1"/>
  <c r="D75" i="1" l="1"/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98" i="1"/>
  <c r="D99" i="1"/>
  <c r="D100" i="1"/>
  <c r="D97" i="1" l="1"/>
  <c r="D96" i="1" l="1"/>
  <c r="D95" i="1"/>
  <c r="D94" i="1"/>
  <c r="D93" i="1" l="1"/>
  <c r="D92" i="1" l="1"/>
  <c r="D91" i="1"/>
  <c r="D88" i="1" l="1"/>
  <c r="D83" i="1" l="1"/>
  <c r="D84" i="1"/>
  <c r="D85" i="1"/>
  <c r="D86" i="1"/>
  <c r="D87" i="1"/>
  <c r="D89" i="1"/>
  <c r="D90" i="1"/>
  <c r="D82" i="1"/>
  <c r="D81" i="1"/>
  <c r="D80" i="1" l="1"/>
  <c r="D79" i="1"/>
  <c r="D78" i="1"/>
  <c r="D77" i="1"/>
  <c r="D76" i="1" l="1"/>
  <c r="D74" i="1"/>
  <c r="D73" i="1"/>
  <c r="D72" i="1" l="1"/>
  <c r="D71" i="1" l="1"/>
  <c r="D70" i="1"/>
  <c r="D69" i="1" l="1"/>
  <c r="D68" i="1" l="1"/>
  <c r="D67" i="1" l="1"/>
  <c r="D66" i="1"/>
  <c r="D65" i="1"/>
  <c r="D59" i="1" l="1"/>
  <c r="D64" i="1"/>
  <c r="D63" i="1"/>
  <c r="D60" i="1" l="1"/>
  <c r="D62" i="1" l="1"/>
  <c r="D61" i="1"/>
  <c r="D58" i="1"/>
  <c r="D57" i="1" l="1"/>
  <c r="D43" i="1" l="1"/>
  <c r="D52" i="1" l="1"/>
  <c r="D53" i="1"/>
  <c r="D54" i="1"/>
  <c r="D55" i="1"/>
  <c r="D56" i="1"/>
  <c r="D49" i="1" l="1"/>
  <c r="D47" i="1" l="1"/>
  <c r="D51" i="1"/>
  <c r="D48" i="1"/>
  <c r="D50" i="1"/>
  <c r="D41" i="1" l="1"/>
  <c r="D35" i="1"/>
  <c r="D40" i="1" l="1"/>
  <c r="D42" i="1" l="1"/>
  <c r="D37" i="1"/>
  <c r="D38" i="1"/>
  <c r="D33" i="1"/>
  <c r="D34" i="1"/>
  <c r="D39" i="1"/>
  <c r="D32" i="1"/>
  <c r="D31" i="1" l="1"/>
  <c r="D36" i="1"/>
  <c r="D18" i="1" l="1"/>
  <c r="D19" i="1"/>
  <c r="D20" i="1"/>
  <c r="D13" i="1" l="1"/>
  <c r="D23" i="1" l="1"/>
  <c r="D29" i="1" l="1"/>
  <c r="D27" i="1"/>
  <c r="D28" i="1" l="1"/>
  <c r="D17" i="1" l="1"/>
  <c r="D25" i="1" l="1"/>
  <c r="D16" i="1"/>
  <c r="D12" i="1"/>
  <c r="D5" i="1" l="1"/>
  <c r="D6" i="1"/>
  <c r="D7" i="1"/>
  <c r="D8" i="1"/>
  <c r="D9" i="1"/>
  <c r="D11" i="1"/>
  <c r="D14" i="1"/>
  <c r="D15" i="1"/>
  <c r="D21" i="1"/>
  <c r="D22" i="1"/>
  <c r="D24" i="1"/>
  <c r="D4" i="1"/>
</calcChain>
</file>

<file path=xl/sharedStrings.xml><?xml version="1.0" encoding="utf-8"?>
<sst xmlns="http://schemas.openxmlformats.org/spreadsheetml/2006/main" count="569" uniqueCount="347">
  <si>
    <t>FSM 65"</t>
    <phoneticPr fontId="2" type="noConversion"/>
  </si>
  <si>
    <t>A1914391B</t>
    <phoneticPr fontId="2" type="noConversion"/>
  </si>
  <si>
    <t>A1914391C</t>
    <phoneticPr fontId="2" type="noConversion"/>
  </si>
  <si>
    <t>A1914391D</t>
    <phoneticPr fontId="2" type="noConversion"/>
  </si>
  <si>
    <t>FSL 55"</t>
    <phoneticPr fontId="2" type="noConversion"/>
  </si>
  <si>
    <t>A1914388C</t>
    <phoneticPr fontId="2" type="noConversion"/>
  </si>
  <si>
    <t>SSV Part No</t>
  </si>
  <si>
    <t>P/N</t>
  </si>
  <si>
    <t>HE-H 60"</t>
  </si>
  <si>
    <t>HE-H 70"</t>
  </si>
  <si>
    <t>A1992378A</t>
  </si>
  <si>
    <t>A1992381A</t>
  </si>
  <si>
    <t>HM 60"</t>
  </si>
  <si>
    <t>HJ 55"</t>
  </si>
  <si>
    <t>HJ 65"</t>
  </si>
  <si>
    <t>A2032061A</t>
  </si>
  <si>
    <t>A2038827A</t>
  </si>
  <si>
    <t>A2038829A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</si>
  <si>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</si>
  <si>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</si>
  <si>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</si>
  <si>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</si>
  <si>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</si>
  <si>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</si>
  <si>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</si>
  <si>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</si>
  <si>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</si>
  <si>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</si>
  <si>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Apr</t>
  </si>
  <si>
    <t>A1940434D</t>
    <phoneticPr fontId="1" type="noConversion"/>
  </si>
  <si>
    <t>A1940432C</t>
    <phoneticPr fontId="1" type="noConversion"/>
  </si>
  <si>
    <t>HX 65"</t>
  </si>
  <si>
    <t>HA 70"</t>
  </si>
  <si>
    <t>A2038825A</t>
  </si>
  <si>
    <t>A2044000A</t>
  </si>
  <si>
    <t>FSM 65" SVC</t>
  </si>
  <si>
    <t>FSL 55" SVC</t>
  </si>
  <si>
    <t>UD3Y645LTQ1</t>
  </si>
  <si>
    <t>UD3Y546LTQ1</t>
  </si>
  <si>
    <t>ND4Y600LNX0101</t>
  </si>
  <si>
    <t>ND4Y700LNX0101</t>
  </si>
  <si>
    <t>ND4S600DNX0101</t>
  </si>
  <si>
    <t>YD4S550LTU01</t>
  </si>
  <si>
    <t>YD4S650LTU01</t>
  </si>
  <si>
    <t>YD4Y700LNX01</t>
  </si>
  <si>
    <t>A2032061B</t>
  </si>
  <si>
    <t>A1992378B</t>
  </si>
  <si>
    <t>A2044000B</t>
  </si>
  <si>
    <t>15' Jan</t>
  </si>
  <si>
    <t>A2032061C</t>
  </si>
  <si>
    <t>14' Jan</t>
  </si>
  <si>
    <t>16' Jan</t>
  </si>
  <si>
    <t>13' Apr</t>
  </si>
  <si>
    <t>XS 65"</t>
  </si>
  <si>
    <t>YD5S650HTU01</t>
  </si>
  <si>
    <t>A2067875A</t>
  </si>
  <si>
    <t>XS 55"</t>
  </si>
  <si>
    <t>YD5S550HTU01</t>
  </si>
  <si>
    <t>A2067872A</t>
  </si>
  <si>
    <t>YD5S750HTU01</t>
  </si>
  <si>
    <t>A2067878A</t>
  </si>
  <si>
    <t>A2038829B</t>
    <phoneticPr fontId="1" type="noConversion"/>
  </si>
  <si>
    <t>A1992378C</t>
  </si>
  <si>
    <t>A2038825B</t>
    <phoneticPr fontId="1" type="noConversion"/>
  </si>
  <si>
    <t>Feb</t>
    <phoneticPr fontId="1" type="noConversion"/>
  </si>
  <si>
    <t>A2032061D</t>
    <phoneticPr fontId="1" type="noConversion"/>
  </si>
  <si>
    <t>XS 75"</t>
    <phoneticPr fontId="1" type="noConversion"/>
  </si>
  <si>
    <t>17' Jan</t>
    <phoneticPr fontId="1" type="noConversion"/>
  </si>
  <si>
    <t>18' Jan</t>
    <phoneticPr fontId="1" type="noConversion"/>
  </si>
  <si>
    <t>19' Jan</t>
    <phoneticPr fontId="1" type="noConversion"/>
  </si>
  <si>
    <t>20' Jan</t>
    <phoneticPr fontId="1" type="noConversion"/>
  </si>
  <si>
    <t>QE 65"</t>
    <phoneticPr fontId="1" type="noConversion"/>
  </si>
  <si>
    <t>FY13</t>
    <phoneticPr fontId="1" type="noConversion"/>
  </si>
  <si>
    <t>FY14</t>
    <phoneticPr fontId="1" type="noConversion"/>
  </si>
  <si>
    <t>FY15</t>
    <phoneticPr fontId="1" type="noConversion"/>
  </si>
  <si>
    <t>FY16</t>
    <phoneticPr fontId="1" type="noConversion"/>
  </si>
  <si>
    <t>YD4S650DTU01</t>
    <phoneticPr fontId="1" type="noConversion"/>
  </si>
  <si>
    <t>YD4S650DTU01</t>
    <phoneticPr fontId="1" type="noConversion"/>
  </si>
  <si>
    <t>QE-L 55"</t>
    <phoneticPr fontId="1" type="noConversion"/>
  </si>
  <si>
    <t>YS6S550CNG02B</t>
    <phoneticPr fontId="1" type="noConversion"/>
  </si>
  <si>
    <t>YD6S650CNG02B</t>
    <phoneticPr fontId="1" type="noConversion"/>
  </si>
  <si>
    <t>A2116635A</t>
    <phoneticPr fontId="1" type="noConversion"/>
  </si>
  <si>
    <t>A2129776A</t>
    <phoneticPr fontId="1" type="noConversion"/>
  </si>
  <si>
    <t>QX 65"</t>
    <phoneticPr fontId="1" type="noConversion"/>
  </si>
  <si>
    <t>A2117234A</t>
    <phoneticPr fontId="1" type="noConversion"/>
  </si>
  <si>
    <t>YD6S650DNN01</t>
    <phoneticPr fontId="1" type="noConversion"/>
  </si>
  <si>
    <t>A2129776B</t>
    <phoneticPr fontId="1" type="noConversion"/>
  </si>
  <si>
    <t>A2129776C</t>
    <phoneticPr fontId="1" type="noConversion"/>
  </si>
  <si>
    <t>A2116635B</t>
    <phoneticPr fontId="1" type="noConversion"/>
  </si>
  <si>
    <t>QX 75"</t>
    <phoneticPr fontId="1" type="noConversion"/>
  </si>
  <si>
    <t>YD6S750DNN01</t>
    <phoneticPr fontId="1" type="noConversion"/>
  </si>
  <si>
    <t>A2117283A</t>
    <phoneticPr fontId="1" type="noConversion"/>
  </si>
  <si>
    <t>A2117234B</t>
    <phoneticPr fontId="1" type="noConversion"/>
  </si>
  <si>
    <t>A2129776D</t>
    <phoneticPr fontId="1" type="noConversion"/>
  </si>
  <si>
    <t>A2117234C</t>
    <phoneticPr fontId="1" type="noConversion"/>
  </si>
  <si>
    <t>YD6S650CNG02B</t>
    <phoneticPr fontId="1" type="noConversion"/>
  </si>
  <si>
    <t>FY17</t>
    <phoneticPr fontId="1" type="noConversion"/>
  </si>
  <si>
    <t>KS 55"</t>
    <phoneticPr fontId="1" type="noConversion"/>
  </si>
  <si>
    <t>YD7S550DND01S</t>
    <phoneticPr fontId="1" type="noConversion"/>
  </si>
  <si>
    <t>A2170633A</t>
    <phoneticPr fontId="1" type="noConversion"/>
  </si>
  <si>
    <t>A2170004A</t>
    <phoneticPr fontId="1" type="noConversion"/>
  </si>
  <si>
    <t>KS 65"</t>
    <phoneticPr fontId="1" type="noConversion"/>
  </si>
  <si>
    <t>YD7S650DND01B</t>
    <phoneticPr fontId="1" type="noConversion"/>
  </si>
  <si>
    <t>YD7S650DND01S</t>
    <phoneticPr fontId="1" type="noConversion"/>
  </si>
  <si>
    <t>Model Name</t>
    <phoneticPr fontId="1" type="noConversion"/>
  </si>
  <si>
    <t>A2170005A</t>
    <phoneticPr fontId="1" type="noConversion"/>
  </si>
  <si>
    <t>A2170634A</t>
    <phoneticPr fontId="1" type="noConversion"/>
  </si>
  <si>
    <t>KS 55"/S</t>
    <phoneticPr fontId="1" type="noConversion"/>
  </si>
  <si>
    <t>KS 65"/S</t>
    <phoneticPr fontId="1" type="noConversion"/>
  </si>
  <si>
    <t>KS 49"</t>
    <phoneticPr fontId="1" type="noConversion"/>
  </si>
  <si>
    <t>YD7S490DND01B</t>
    <phoneticPr fontId="1" type="noConversion"/>
  </si>
  <si>
    <t>A2170003A</t>
    <phoneticPr fontId="1" type="noConversion"/>
  </si>
  <si>
    <t>KS 55"/S</t>
  </si>
  <si>
    <t>KS 65"/S</t>
  </si>
  <si>
    <t>KS 49"</t>
  </si>
  <si>
    <t>KS 55"</t>
  </si>
  <si>
    <t>KS 65"</t>
  </si>
  <si>
    <t>A2187581A</t>
  </si>
  <si>
    <t>A2187578A</t>
  </si>
  <si>
    <t>A2187580A</t>
  </si>
  <si>
    <t>A2187582A</t>
  </si>
  <si>
    <t>YD7S550DND02S</t>
  </si>
  <si>
    <t>YD7S650DND02S</t>
  </si>
  <si>
    <t>YD7S490DND02B</t>
  </si>
  <si>
    <t>YD7S550DND02B</t>
  </si>
  <si>
    <t>YD6S750DNN01</t>
    <phoneticPr fontId="1" type="noConversion"/>
  </si>
  <si>
    <t>A2117283B</t>
    <phoneticPr fontId="1" type="noConversion"/>
  </si>
  <si>
    <t>A2116640A</t>
    <phoneticPr fontId="1" type="noConversion"/>
  </si>
  <si>
    <t>A2116635C</t>
    <phoneticPr fontId="1" type="noConversion"/>
  </si>
  <si>
    <t>QX 75"</t>
    <phoneticPr fontId="1" type="noConversion"/>
  </si>
  <si>
    <t>YD7S550DND01B</t>
    <phoneticPr fontId="1" type="noConversion"/>
  </si>
  <si>
    <t>A2187582B</t>
    <phoneticPr fontId="1" type="noConversion"/>
  </si>
  <si>
    <t>YD7S650DND02B</t>
    <phoneticPr fontId="1" type="noConversion"/>
  </si>
  <si>
    <t>A2193672A</t>
    <phoneticPr fontId="1" type="noConversion"/>
  </si>
  <si>
    <t>YD7S550DND01B</t>
    <phoneticPr fontId="1" type="noConversion"/>
  </si>
  <si>
    <t>YD8S009DND01B</t>
    <phoneticPr fontId="1" type="noConversion"/>
  </si>
  <si>
    <t>A2193303A</t>
    <phoneticPr fontId="1" type="noConversion"/>
  </si>
  <si>
    <t>A2193295A</t>
    <phoneticPr fontId="1" type="noConversion"/>
  </si>
  <si>
    <t>YD8S007DND01B</t>
    <phoneticPr fontId="1" type="noConversion"/>
  </si>
  <si>
    <t>YD8S005DND01B</t>
    <phoneticPr fontId="1" type="noConversion"/>
  </si>
  <si>
    <t>A2203978A</t>
    <phoneticPr fontId="1" type="noConversion"/>
  </si>
  <si>
    <t>YD8S010CNX01</t>
    <phoneticPr fontId="1" type="noConversion"/>
  </si>
  <si>
    <t>YD8S008CNX01</t>
    <phoneticPr fontId="1" type="noConversion"/>
  </si>
  <si>
    <t>A2187583A</t>
    <phoneticPr fontId="1" type="noConversion"/>
  </si>
  <si>
    <t>A2187583B</t>
    <phoneticPr fontId="1" type="noConversion"/>
  </si>
  <si>
    <t>YD7S650DND02B</t>
    <phoneticPr fontId="1" type="noConversion"/>
  </si>
  <si>
    <t>YD7S650DND02B</t>
    <phoneticPr fontId="1" type="noConversion"/>
  </si>
  <si>
    <t>CU 49"</t>
    <phoneticPr fontId="1" type="noConversion"/>
  </si>
  <si>
    <t>CX65"</t>
    <phoneticPr fontId="1" type="noConversion"/>
  </si>
  <si>
    <t>CX75"</t>
    <phoneticPr fontId="1" type="noConversion"/>
  </si>
  <si>
    <t>A2198153A</t>
    <phoneticPr fontId="1" type="noConversion"/>
  </si>
  <si>
    <t>YD8S010CNX01</t>
    <phoneticPr fontId="1" type="noConversion"/>
  </si>
  <si>
    <t>A2203978B</t>
    <phoneticPr fontId="1" type="noConversion"/>
  </si>
  <si>
    <t>CHM 60"</t>
    <phoneticPr fontId="1" type="noConversion"/>
  </si>
  <si>
    <t>A2203975A</t>
    <phoneticPr fontId="1" type="noConversion"/>
  </si>
  <si>
    <t>A2203975C</t>
    <phoneticPr fontId="1" type="noConversion"/>
  </si>
  <si>
    <t>YD8S008CNX01</t>
    <phoneticPr fontId="1" type="noConversion"/>
  </si>
  <si>
    <t>YD8S011DTU01</t>
    <phoneticPr fontId="1" type="noConversion"/>
  </si>
  <si>
    <t>CX75"</t>
    <phoneticPr fontId="1" type="noConversion"/>
  </si>
  <si>
    <t>CX75"</t>
    <phoneticPr fontId="1" type="noConversion"/>
  </si>
  <si>
    <t>YD8S011DTU01</t>
    <phoneticPr fontId="1" type="noConversion"/>
  </si>
  <si>
    <t>YD8S011DTU01</t>
    <phoneticPr fontId="1" type="noConversion"/>
  </si>
  <si>
    <t>A2201698A</t>
    <phoneticPr fontId="1" type="noConversion"/>
  </si>
  <si>
    <t>A2198156A</t>
    <phoneticPr fontId="1" type="noConversion"/>
  </si>
  <si>
    <t>A2198156B</t>
    <phoneticPr fontId="1" type="noConversion"/>
  </si>
  <si>
    <t>YD8S009DTU01</t>
    <phoneticPr fontId="1" type="noConversion"/>
  </si>
  <si>
    <t>A2201698B</t>
    <phoneticPr fontId="1" type="noConversion"/>
  </si>
  <si>
    <t>A2201697A</t>
    <phoneticPr fontId="1" type="noConversion"/>
  </si>
  <si>
    <t>YD8S009DTU01</t>
    <phoneticPr fontId="1" type="noConversion"/>
  </si>
  <si>
    <t>CU 49" VA</t>
    <phoneticPr fontId="1" type="noConversion"/>
  </si>
  <si>
    <t>A2229222A</t>
    <phoneticPr fontId="1" type="noConversion"/>
  </si>
  <si>
    <t>A2229224A</t>
    <phoneticPr fontId="1" type="noConversion"/>
  </si>
  <si>
    <t>A2229227A</t>
    <phoneticPr fontId="1" type="noConversion"/>
  </si>
  <si>
    <t>A2193299A</t>
    <phoneticPr fontId="1" type="noConversion"/>
  </si>
  <si>
    <t>CU55" B</t>
    <phoneticPr fontId="1" type="noConversion"/>
  </si>
  <si>
    <t>A2193299B</t>
    <phoneticPr fontId="1" type="noConversion"/>
  </si>
  <si>
    <t>A2228978A</t>
    <phoneticPr fontId="1" type="noConversion"/>
  </si>
  <si>
    <t>A2228982A</t>
    <phoneticPr fontId="1" type="noConversion"/>
  </si>
  <si>
    <t>A2231638A</t>
    <phoneticPr fontId="1" type="noConversion"/>
  </si>
  <si>
    <t>YD9S055DND01</t>
    <phoneticPr fontId="1" type="noConversion"/>
  </si>
  <si>
    <t>SB 55"</t>
    <phoneticPr fontId="1" type="noConversion"/>
  </si>
  <si>
    <t>SB 65"</t>
    <phoneticPr fontId="1" type="noConversion"/>
  </si>
  <si>
    <t>SB 75"</t>
    <phoneticPr fontId="1" type="noConversion"/>
  </si>
  <si>
    <t>YD9S065DND01</t>
    <phoneticPr fontId="1" type="noConversion"/>
  </si>
  <si>
    <t>A2231641A</t>
    <phoneticPr fontId="1" type="noConversion"/>
  </si>
  <si>
    <t>SB 85"</t>
    <phoneticPr fontId="1" type="noConversion"/>
  </si>
  <si>
    <t>A2231730A</t>
    <phoneticPr fontId="1" type="noConversion"/>
  </si>
  <si>
    <t>SN 75"</t>
    <phoneticPr fontId="1" type="noConversion"/>
  </si>
  <si>
    <t>YM9S075CND02</t>
    <phoneticPr fontId="1" type="noConversion"/>
  </si>
  <si>
    <t>YD9S085DTU01</t>
    <phoneticPr fontId="1" type="noConversion"/>
  </si>
  <si>
    <t>A2229222B</t>
    <phoneticPr fontId="1" type="noConversion"/>
  </si>
  <si>
    <t>A5003757A</t>
    <phoneticPr fontId="1" type="noConversion"/>
  </si>
  <si>
    <t>YD9S075DTU01</t>
    <phoneticPr fontId="1" type="noConversion"/>
  </si>
  <si>
    <t>A5003756A</t>
    <phoneticPr fontId="1" type="noConversion"/>
  </si>
  <si>
    <t>A5003229A</t>
    <phoneticPr fontId="1" type="noConversion"/>
  </si>
  <si>
    <t>A2231727A</t>
    <phoneticPr fontId="1" type="noConversion"/>
  </si>
  <si>
    <t>SL 85"</t>
    <phoneticPr fontId="1" type="noConversion"/>
  </si>
  <si>
    <t>YD9S085CNU02</t>
    <phoneticPr fontId="1" type="noConversion"/>
  </si>
  <si>
    <t>A5003228A</t>
    <phoneticPr fontId="1" type="noConversion"/>
  </si>
  <si>
    <t>SO 85"</t>
    <phoneticPr fontId="1" type="noConversion"/>
  </si>
  <si>
    <t>HD9S085DTU01</t>
    <phoneticPr fontId="1" type="noConversion"/>
  </si>
  <si>
    <t>A5000142A</t>
    <phoneticPr fontId="1" type="noConversion"/>
  </si>
  <si>
    <t>A2231727B</t>
    <phoneticPr fontId="1" type="noConversion"/>
  </si>
  <si>
    <t>A5008908A</t>
    <phoneticPr fontId="1" type="noConversion"/>
  </si>
  <si>
    <t>A5006735A</t>
    <phoneticPr fontId="1" type="noConversion"/>
  </si>
  <si>
    <t>SB 85"</t>
    <phoneticPr fontId="1" type="noConversion"/>
  </si>
  <si>
    <t>YD9S085DTU01</t>
    <phoneticPr fontId="1" type="noConversion"/>
  </si>
  <si>
    <t>A5005655A</t>
    <phoneticPr fontId="1" type="noConversion"/>
  </si>
  <si>
    <t>A5005655B</t>
    <phoneticPr fontId="1" type="noConversion"/>
  </si>
  <si>
    <t>A5005653A</t>
    <phoneticPr fontId="1" type="noConversion"/>
  </si>
  <si>
    <t>A5005653B</t>
    <phoneticPr fontId="1" type="noConversion"/>
  </si>
  <si>
    <t>A5006735B</t>
    <phoneticPr fontId="1" type="noConversion"/>
  </si>
  <si>
    <t>YD9S075DTU02</t>
  </si>
  <si>
    <t>SL 85"</t>
    <phoneticPr fontId="1" type="noConversion"/>
  </si>
  <si>
    <t>SBL2 49"</t>
  </si>
  <si>
    <t>SB2H 85"</t>
  </si>
  <si>
    <t>NX 75"</t>
  </si>
  <si>
    <t>NX 85"</t>
  </si>
  <si>
    <t>NXB 75"</t>
  </si>
  <si>
    <t>NXB 85"</t>
  </si>
  <si>
    <t>NE 75"</t>
  </si>
  <si>
    <t>NE 85"</t>
  </si>
  <si>
    <t>NH 55"</t>
  </si>
  <si>
    <t>NH 65"</t>
  </si>
  <si>
    <t>NH 75"</t>
  </si>
  <si>
    <t>NB 85"</t>
  </si>
  <si>
    <t>YD9S049DND01</t>
    <phoneticPr fontId="1" type="noConversion"/>
  </si>
  <si>
    <t>YD9S085DTU01</t>
    <phoneticPr fontId="1" type="noConversion"/>
  </si>
  <si>
    <t>YDAS075DND02</t>
    <phoneticPr fontId="1" type="noConversion"/>
  </si>
  <si>
    <t>YDAS085DNU02</t>
    <phoneticPr fontId="1" type="noConversion"/>
  </si>
  <si>
    <t>HDAS075DTU02</t>
    <phoneticPr fontId="1" type="noConversion"/>
  </si>
  <si>
    <t>HDAS085DTU02</t>
    <phoneticPr fontId="1" type="noConversion"/>
  </si>
  <si>
    <t>YDAS055DNU02</t>
    <phoneticPr fontId="1" type="noConversion"/>
  </si>
  <si>
    <t>YDAS065DNU02</t>
    <phoneticPr fontId="1" type="noConversion"/>
  </si>
  <si>
    <t>YDAS075DNN02</t>
    <phoneticPr fontId="1" type="noConversion"/>
  </si>
  <si>
    <t>YSAS075CNG02</t>
    <phoneticPr fontId="1" type="noConversion"/>
  </si>
  <si>
    <t>YSAS085CNU02</t>
    <phoneticPr fontId="1" type="noConversion"/>
  </si>
  <si>
    <t>FY20</t>
    <phoneticPr fontId="1" type="noConversion"/>
  </si>
  <si>
    <t>A5014743A</t>
    <phoneticPr fontId="1" type="noConversion"/>
  </si>
  <si>
    <t>A5014097A</t>
    <phoneticPr fontId="1" type="noConversion"/>
  </si>
  <si>
    <t>A5016527A</t>
    <phoneticPr fontId="1" type="noConversion"/>
  </si>
  <si>
    <t>A5016529A</t>
    <phoneticPr fontId="1" type="noConversion"/>
  </si>
  <si>
    <t>A5016535A</t>
    <phoneticPr fontId="1" type="noConversion"/>
  </si>
  <si>
    <t>A5016558A</t>
    <phoneticPr fontId="1" type="noConversion"/>
  </si>
  <si>
    <t>A5016564A</t>
    <phoneticPr fontId="1" type="noConversion"/>
  </si>
  <si>
    <t>A5014758A</t>
    <phoneticPr fontId="1" type="noConversion"/>
  </si>
  <si>
    <t>A5014761A</t>
    <phoneticPr fontId="1" type="noConversion"/>
  </si>
  <si>
    <t>A5013700A</t>
    <phoneticPr fontId="1" type="noConversion"/>
  </si>
  <si>
    <t>A5013677A</t>
    <phoneticPr fontId="1" type="noConversion"/>
  </si>
  <si>
    <t>A5013674A</t>
    <phoneticPr fontId="1" type="noConversion"/>
  </si>
  <si>
    <t>A5013706A</t>
    <phoneticPr fontId="1" type="noConversion"/>
  </si>
  <si>
    <t>A5013703A</t>
    <phoneticPr fontId="1" type="noConversion"/>
  </si>
  <si>
    <t>21‘Jan</t>
    <phoneticPr fontId="1" type="noConversion"/>
  </si>
  <si>
    <t>22’Jan</t>
    <phoneticPr fontId="1" type="noConversion"/>
  </si>
  <si>
    <t>A2229224B</t>
    <phoneticPr fontId="1" type="noConversion"/>
  </si>
  <si>
    <t>A5023872A</t>
    <phoneticPr fontId="1" type="noConversion"/>
  </si>
  <si>
    <t>YSAS075CNO02</t>
    <phoneticPr fontId="1" type="noConversion"/>
  </si>
  <si>
    <t>NB 75"</t>
    <phoneticPr fontId="1" type="noConversion"/>
  </si>
  <si>
    <t>NB 75"(BOE)</t>
    <phoneticPr fontId="1" type="noConversion"/>
  </si>
  <si>
    <t>SBL2 49" VA</t>
    <phoneticPr fontId="1" type="noConversion"/>
  </si>
  <si>
    <t>A5025367A</t>
    <phoneticPr fontId="1" type="noConversion"/>
  </si>
  <si>
    <t>A5024285A</t>
    <phoneticPr fontId="1" type="noConversion"/>
  </si>
  <si>
    <t>NX 75"(CSOT)</t>
    <phoneticPr fontId="1" type="noConversion"/>
  </si>
  <si>
    <t>NXB 75"(CSOT)</t>
    <phoneticPr fontId="1" type="noConversion"/>
  </si>
  <si>
    <t>A5024290A</t>
    <phoneticPr fontId="1" type="noConversion"/>
  </si>
  <si>
    <t>A5024290B</t>
    <phoneticPr fontId="1" type="noConversion"/>
  </si>
  <si>
    <t>NB 85" VA</t>
    <phoneticPr fontId="1" type="noConversion"/>
  </si>
  <si>
    <t>A5013703B</t>
    <phoneticPr fontId="1" type="noConversion"/>
  </si>
  <si>
    <t>A5013700B</t>
    <phoneticPr fontId="1" type="noConversion"/>
  </si>
  <si>
    <t>NH55</t>
    <phoneticPr fontId="1" type="noConversion"/>
  </si>
  <si>
    <t>A5013677B</t>
    <phoneticPr fontId="1" type="noConversion"/>
  </si>
  <si>
    <t>NH65</t>
    <phoneticPr fontId="1" type="noConversion"/>
  </si>
  <si>
    <t>A5023872B</t>
    <phoneticPr fontId="1" type="noConversion"/>
  </si>
  <si>
    <t>NB 85"</t>
    <phoneticPr fontId="1" type="noConversion"/>
  </si>
  <si>
    <t>A5024285B</t>
    <phoneticPr fontId="1" type="noConversion"/>
  </si>
  <si>
    <t>A5016527B</t>
    <phoneticPr fontId="1" type="noConversion"/>
  </si>
  <si>
    <t>A5027728A</t>
  </si>
  <si>
    <t>APH75</t>
    <phoneticPr fontId="1" type="noConversion"/>
  </si>
  <si>
    <t>FY21</t>
    <phoneticPr fontId="1" type="noConversion"/>
  </si>
  <si>
    <t>YSBM075CNO02</t>
    <phoneticPr fontId="1" type="noConversion"/>
  </si>
  <si>
    <t>NX 75"(CSOT)</t>
    <phoneticPr fontId="1" type="noConversion"/>
  </si>
  <si>
    <t>A5013706B</t>
    <phoneticPr fontId="1" type="noConversion"/>
  </si>
  <si>
    <t>A5030081A</t>
  </si>
  <si>
    <t>A5030086A</t>
  </si>
  <si>
    <t>A5027707A</t>
  </si>
  <si>
    <t>A5027710A</t>
  </si>
  <si>
    <t>A5027719A</t>
  </si>
  <si>
    <t>A5027722A</t>
  </si>
  <si>
    <t>A5027713A</t>
  </si>
  <si>
    <t>A5027716A</t>
  </si>
  <si>
    <t>AG75</t>
  </si>
  <si>
    <t>AG85</t>
  </si>
  <si>
    <t>AR75</t>
  </si>
  <si>
    <t>AX75</t>
  </si>
  <si>
    <t>AX85</t>
  </si>
  <si>
    <t>YDBO075DAS02</t>
    <phoneticPr fontId="1" type="noConversion"/>
  </si>
  <si>
    <t>YDBO085DAU02</t>
    <phoneticPr fontId="1" type="noConversion"/>
  </si>
  <si>
    <t>YDBM075DCS02</t>
    <phoneticPr fontId="1" type="noConversion"/>
  </si>
  <si>
    <t>YDBM075CCS02</t>
    <phoneticPr fontId="1" type="noConversion"/>
  </si>
  <si>
    <t>YDBM085CNU02</t>
    <phoneticPr fontId="1" type="noConversion"/>
  </si>
  <si>
    <t>A5027725A</t>
    <phoneticPr fontId="1" type="noConversion"/>
  </si>
  <si>
    <t>A5030081B</t>
    <phoneticPr fontId="1" type="noConversion"/>
  </si>
  <si>
    <t>A5030086B</t>
    <phoneticPr fontId="1" type="noConversion"/>
  </si>
  <si>
    <t>YDAS075DND02</t>
    <phoneticPr fontId="1" type="noConversion"/>
  </si>
  <si>
    <t>AR75</t>
    <phoneticPr fontId="1" type="noConversion"/>
  </si>
  <si>
    <t>A5027707B</t>
    <phoneticPr fontId="1" type="noConversion"/>
  </si>
  <si>
    <t>A5027710B</t>
    <phoneticPr fontId="1" type="noConversion"/>
  </si>
  <si>
    <t>AG75</t>
    <phoneticPr fontId="1" type="noConversion"/>
  </si>
  <si>
    <t>AG85</t>
    <phoneticPr fontId="1" type="noConversion"/>
  </si>
  <si>
    <t>A5039502A</t>
    <phoneticPr fontId="1" type="noConversion"/>
  </si>
  <si>
    <t>A5039507A</t>
    <phoneticPr fontId="1" type="noConversion"/>
  </si>
  <si>
    <t>A5028174A</t>
    <phoneticPr fontId="1" type="noConversion"/>
  </si>
  <si>
    <t>AQ75</t>
    <phoneticPr fontId="1" type="noConversion"/>
  </si>
  <si>
    <t>AQ85</t>
    <phoneticPr fontId="1" type="noConversion"/>
  </si>
  <si>
    <t>HDBO075DDU02</t>
    <phoneticPr fontId="1" type="noConversion"/>
  </si>
  <si>
    <t>A5028174B</t>
    <phoneticPr fontId="1" type="noConversion"/>
  </si>
  <si>
    <t>A5039491A</t>
    <phoneticPr fontId="1" type="noConversion"/>
  </si>
  <si>
    <t>A5028177A</t>
    <phoneticPr fontId="1" type="noConversion"/>
  </si>
  <si>
    <t>A5039495A</t>
    <phoneticPr fontId="1" type="noConversion"/>
  </si>
  <si>
    <t>HDBO085DDU02</t>
    <phoneticPr fontId="1" type="noConversion"/>
  </si>
  <si>
    <t>A5028177B</t>
    <phoneticPr fontId="1" type="noConversion"/>
  </si>
  <si>
    <t>NX 85"</t>
    <phoneticPr fontId="1" type="noConversion"/>
  </si>
  <si>
    <t>A5016535B</t>
    <phoneticPr fontId="1" type="noConversion"/>
  </si>
  <si>
    <t>AG65</t>
    <phoneticPr fontId="1" type="noConversion"/>
  </si>
  <si>
    <t>YDBO065DBU02</t>
    <phoneticPr fontId="1" type="noConversion"/>
  </si>
  <si>
    <t>A5032151A</t>
    <phoneticPr fontId="1" type="noConversion"/>
  </si>
  <si>
    <r>
      <t>KS 55</t>
    </r>
    <r>
      <rPr>
        <sz val="8"/>
        <color theme="1"/>
        <rFont val="Arial"/>
        <family val="2"/>
      </rPr>
      <t>"</t>
    </r>
  </si>
  <si>
    <r>
      <t>KS 65</t>
    </r>
    <r>
      <rPr>
        <sz val="8"/>
        <color theme="1"/>
        <rFont val="Arial"/>
        <family val="2"/>
      </rPr>
      <t>"</t>
    </r>
  </si>
  <si>
    <r>
      <t>CU 55</t>
    </r>
    <r>
      <rPr>
        <sz val="8"/>
        <color theme="1"/>
        <rFont val="Arial"/>
        <family val="2"/>
      </rPr>
      <t>"</t>
    </r>
  </si>
  <si>
    <r>
      <t>CU 65</t>
    </r>
    <r>
      <rPr>
        <sz val="8"/>
        <color theme="1"/>
        <rFont val="Arial"/>
        <family val="2"/>
      </rPr>
      <t>"</t>
    </r>
  </si>
  <si>
    <r>
      <t>CHM 60"</t>
    </r>
    <r>
      <rPr>
        <sz val="10.5"/>
        <color theme="1"/>
        <rFont val="Arial"/>
        <family val="2"/>
      </rPr>
      <t/>
    </r>
  </si>
  <si>
    <r>
      <t>CHM 70"</t>
    </r>
    <r>
      <rPr>
        <sz val="10.5"/>
        <color theme="1"/>
        <rFont val="Arial"/>
        <family val="2"/>
      </rPr>
      <t/>
    </r>
  </si>
  <si>
    <r>
      <t>CU 55</t>
    </r>
    <r>
      <rPr>
        <b/>
        <sz val="8"/>
        <color theme="1"/>
        <rFont val="Arial"/>
        <family val="2"/>
      </rPr>
      <t>" VA</t>
    </r>
  </si>
  <si>
    <r>
      <t>CU 65</t>
    </r>
    <r>
      <rPr>
        <b/>
        <sz val="8"/>
        <color theme="1"/>
        <rFont val="Arial"/>
        <family val="2"/>
      </rPr>
      <t>" VA</t>
    </r>
  </si>
  <si>
    <t>指:销售终止</t>
  </si>
  <si>
    <r>
      <t>CU 55</t>
    </r>
    <r>
      <rPr>
        <b/>
        <sz val="8"/>
        <color theme="1"/>
        <rFont val="Arial"/>
        <family val="2"/>
      </rPr>
      <t>" VA</t>
    </r>
    <r>
      <rPr>
        <b/>
        <sz val="8"/>
        <rFont val="Arial"/>
        <family val="2"/>
      </rPr>
      <t xml:space="preserve"> B</t>
    </r>
  </si>
  <si>
    <t>FY</t>
  </si>
  <si>
    <t>ProductCode</t>
  </si>
  <si>
    <t>ProductName</t>
  </si>
  <si>
    <t>Month</t>
  </si>
  <si>
    <t>Price</t>
  </si>
  <si>
    <t>Unit</t>
  </si>
  <si>
    <t>Year</t>
  </si>
  <si>
    <t>19' Nov</t>
  </si>
  <si>
    <t>19' Dec</t>
  </si>
  <si>
    <t>Jan</t>
  </si>
  <si>
    <t>(USD/台)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</si>
</sst>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USD]\ #,##0.00;[$USD]\ \-#,##0.00"/>
    <numFmt numFmtId="165" formatCode="&quot;CNY&quot;\ #,##0.00"/>
    <numFmt numFmtId="166" formatCode="&quot;USD&quot;\ #,##0.00"/>
    <numFmt numFmtId="167" formatCode="&quot;¥&quot;#,##0.00_);[Red]\(&quot;¥&quot;#,##0.00\)"/>
  </numFmts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.5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bgColor theme="0" tint="-4.9989318521683403E-2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16" fontId="5" fillId="4" borderId="0" xfId="0" applyNumberFormat="1" applyFont="1" applyFill="1" applyBorder="1" applyAlignment="1">
      <alignment horizontal="center" vertical="center"/>
    </xf>
    <xf numFmtId="16" fontId="5" fillId="4" borderId="3" xfId="0" applyNumberFormat="1" applyFont="1" applyFill="1" applyBorder="1" applyAlignment="1">
      <alignment horizontal="center" vertical="center"/>
    </xf>
    <xf numFmtId="16" fontId="5" fillId="3" borderId="0" xfId="0" applyNumberFormat="1" applyFont="1" applyFill="1" applyAlignment="1">
      <alignment horizontal="center" vertical="center"/>
    </xf>
    <xf numFmtId="16" fontId="5" fillId="3" borderId="3" xfId="0" applyNumberFormat="1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7" fillId="8" borderId="2" xfId="0" applyNumberFormat="1" applyFont="1" applyFill="1" applyBorder="1">
      <alignment vertical="center"/>
    </xf>
    <xf numFmtId="164" fontId="7" fillId="8" borderId="2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>
      <alignment vertical="center"/>
    </xf>
    <xf numFmtId="164" fontId="7" fillId="0" borderId="2" xfId="0" applyNumberFormat="1" applyFont="1" applyFill="1" applyBorder="1" applyAlignment="1">
      <alignment horizontal="right" vertical="center"/>
    </xf>
    <xf numFmtId="164" fontId="7" fillId="7" borderId="2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5" fontId="7" fillId="7" borderId="2" xfId="0" applyNumberFormat="1" applyFont="1" applyFill="1" applyBorder="1" applyAlignment="1">
      <alignment horizontal="right" vertical="center"/>
    </xf>
    <xf numFmtId="165" fontId="7" fillId="0" borderId="2" xfId="0" applyNumberFormat="1" applyFont="1" applyFill="1" applyBorder="1" applyAlignment="1">
      <alignment horizontal="right" vertical="center"/>
    </xf>
    <xf numFmtId="0" fontId="4" fillId="0" borderId="2" xfId="0" applyFont="1" applyFill="1" applyBorder="1">
      <alignment vertical="center"/>
    </xf>
    <xf numFmtId="164" fontId="7" fillId="0" borderId="2" xfId="0" applyNumberFormat="1" applyFont="1" applyBorder="1" applyAlignment="1">
      <alignment horizontal="right" vertical="center"/>
    </xf>
    <xf numFmtId="165" fontId="7" fillId="11" borderId="2" xfId="0" applyNumberFormat="1" applyFont="1" applyFill="1" applyBorder="1" applyAlignment="1">
      <alignment horizontal="right" vertical="center"/>
    </xf>
    <xf numFmtId="166" fontId="7" fillId="0" borderId="2" xfId="0" applyNumberFormat="1" applyFont="1" applyFill="1" applyBorder="1" applyAlignment="1">
      <alignment horizontal="right" vertical="center"/>
    </xf>
    <xf numFmtId="166" fontId="7" fillId="11" borderId="2" xfId="0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>
      <alignment vertical="center"/>
    </xf>
    <xf numFmtId="164" fontId="7" fillId="0" borderId="5" xfId="0" applyNumberFormat="1" applyFont="1" applyFill="1" applyBorder="1" applyAlignment="1">
      <alignment horizontal="right" vertical="center"/>
    </xf>
    <xf numFmtId="0" fontId="4" fillId="0" borderId="5" xfId="0" applyFont="1" applyFill="1" applyBorder="1">
      <alignment vertical="center"/>
    </xf>
    <xf numFmtId="164" fontId="7" fillId="0" borderId="5" xfId="0" applyNumberFormat="1" applyFont="1" applyBorder="1" applyAlignment="1">
      <alignment horizontal="right" vertical="center"/>
    </xf>
    <xf numFmtId="165" fontId="7" fillId="0" borderId="5" xfId="0" applyNumberFormat="1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>
      <alignment vertical="center"/>
    </xf>
    <xf numFmtId="164" fontId="7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>
      <alignment vertical="center"/>
    </xf>
    <xf numFmtId="164" fontId="7" fillId="0" borderId="4" xfId="0" applyNumberFormat="1" applyFont="1" applyBorder="1" applyAlignment="1">
      <alignment horizontal="right" vertical="center"/>
    </xf>
    <xf numFmtId="165" fontId="7" fillId="0" borderId="4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 wrapText="1"/>
    </xf>
    <xf numFmtId="166" fontId="7" fillId="12" borderId="2" xfId="0" applyNumberFormat="1" applyFont="1" applyFill="1" applyBorder="1" applyAlignment="1">
      <alignment horizontal="right" vertical="center"/>
    </xf>
    <xf numFmtId="166" fontId="7" fillId="0" borderId="5" xfId="0" applyNumberFormat="1" applyFont="1" applyFill="1" applyBorder="1" applyAlignment="1">
      <alignment horizontal="right" vertical="center"/>
    </xf>
    <xf numFmtId="166" fontId="7" fillId="0" borderId="10" xfId="0" applyNumberFormat="1" applyFont="1" applyFill="1" applyBorder="1" applyAlignment="1">
      <alignment horizontal="right" vertical="center"/>
    </xf>
    <xf numFmtId="0" fontId="4" fillId="0" borderId="4" xfId="0" applyFont="1" applyBorder="1">
      <alignment vertical="center"/>
    </xf>
    <xf numFmtId="166" fontId="7" fillId="0" borderId="11" xfId="0" applyNumberFormat="1" applyFont="1" applyFill="1" applyBorder="1" applyAlignment="1">
      <alignment horizontal="right" vertical="center"/>
    </xf>
    <xf numFmtId="166" fontId="7" fillId="0" borderId="9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7" fontId="7" fillId="8" borderId="2" xfId="0" applyNumberFormat="1" applyFont="1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 wrapText="1"/>
    </xf>
    <xf numFmtId="165" fontId="7" fillId="0" borderId="6" xfId="0" applyNumberFormat="1" applyFont="1" applyFill="1" applyBorder="1" applyAlignment="1">
      <alignment horizontal="right" vertical="center"/>
    </xf>
    <xf numFmtId="0" fontId="8" fillId="13" borderId="5" xfId="0" applyFont="1" applyFill="1" applyBorder="1" applyAlignment="1">
      <alignment horizontal="center" vertical="center"/>
    </xf>
    <xf numFmtId="0" fontId="9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06002070/Desktop/normal/PO/2021/PO%202021-03/LCM%20Dec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.2月USD$"/>
      <sheetName val="20.3月USD$ (2)"/>
      <sheetName val="20.4月USD$"/>
      <sheetName val="20.5月USD$ "/>
      <sheetName val="20.6月USD$ "/>
      <sheetName val="20.7月USD$ "/>
      <sheetName val="20.8月USD$  "/>
      <sheetName val="20.9月USD$  "/>
      <sheetName val="20.11月USD$   "/>
      <sheetName val="20.12月USD$   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QUOTATION</v>
          </cell>
        </row>
        <row r="3">
          <cell r="A3" t="str">
            <v>中国上海浦东新区川沙路3777号</v>
          </cell>
        </row>
        <row r="4">
          <cell r="A4" t="str">
            <v xml:space="preserve">3777 Chuan Sha Road, Pudong New District Shanghai,China,201201                 </v>
          </cell>
        </row>
        <row r="5">
          <cell r="A5" t="str">
            <v>Tel: +86 21 5838 8800*295  Fax: +86 21 5838 7815</v>
          </cell>
        </row>
        <row r="7">
          <cell r="A7" t="str">
            <v>Messers:Ryosuke.Moriya@sony.com</v>
          </cell>
        </row>
        <row r="8">
          <cell r="A8" t="str">
            <v>SSVE/SHES LCM Export PRICE CONFIRM SHEET</v>
          </cell>
        </row>
        <row r="9">
          <cell r="A9" t="str">
            <v>BKC</v>
          </cell>
          <cell r="B9" t="str">
            <v>Model</v>
          </cell>
          <cell r="C9" t="str">
            <v>Model Name</v>
          </cell>
          <cell r="D9" t="str">
            <v>TP  (USD$)</v>
          </cell>
        </row>
        <row r="10">
          <cell r="A10" t="str">
            <v>A5000142A</v>
          </cell>
          <cell r="B10" t="str">
            <v>SO85</v>
          </cell>
          <cell r="C10" t="str">
            <v>PNL_A85OCD19_120_2B_SSV</v>
          </cell>
          <cell r="D10">
            <v>2874.47</v>
          </cell>
        </row>
        <row r="11">
          <cell r="A11" t="str">
            <v>A5008908A</v>
          </cell>
          <cell r="B11" t="str">
            <v>SO85</v>
          </cell>
          <cell r="C11" t="str">
            <v>PNL_A85OCD19_120_2B_SVC_SSV</v>
          </cell>
          <cell r="D11">
            <v>2874.47</v>
          </cell>
        </row>
        <row r="12">
          <cell r="A12" t="str">
            <v>A2231727A</v>
          </cell>
          <cell r="B12" t="str">
            <v>SL85</v>
          </cell>
          <cell r="C12" t="str">
            <v>PNL_A85Q19_120_2B_2_SSV</v>
          </cell>
          <cell r="D12">
            <v>669.63</v>
          </cell>
        </row>
        <row r="13">
          <cell r="A13" t="str">
            <v>A2231727B</v>
          </cell>
          <cell r="B13" t="str">
            <v>SL85</v>
          </cell>
          <cell r="C13" t="str">
            <v>PNL_A85Q19_120_2B_2_SSV</v>
          </cell>
          <cell r="D13">
            <v>669.63</v>
          </cell>
        </row>
        <row r="14">
          <cell r="A14" t="str">
            <v>A5006735A</v>
          </cell>
          <cell r="B14" t="str">
            <v>SL85</v>
          </cell>
          <cell r="C14" t="str">
            <v>PNL_A85Q19_120_2B_2_SSV</v>
          </cell>
          <cell r="D14">
            <v>669.63</v>
          </cell>
        </row>
        <row r="15">
          <cell r="A15" t="str">
            <v>A5006735B</v>
          </cell>
          <cell r="B15" t="str">
            <v>SL85</v>
          </cell>
          <cell r="C15" t="str">
            <v>PNL_A85Q19_120_2B_2_SSV</v>
          </cell>
          <cell r="D15">
            <v>669.63</v>
          </cell>
        </row>
        <row r="16">
          <cell r="A16" t="str">
            <v>A5003228A</v>
          </cell>
          <cell r="B16" t="str">
            <v>SL85</v>
          </cell>
          <cell r="C16" t="str">
            <v>PNL_A85Q19_120_2B_2_SVC_SSV</v>
          </cell>
          <cell r="D16">
            <v>669.63</v>
          </cell>
        </row>
        <row r="17">
          <cell r="A17" t="str">
            <v>A5020194A</v>
          </cell>
          <cell r="B17" t="str">
            <v>SL85</v>
          </cell>
          <cell r="C17" t="str">
            <v>PNL_A85Q19_120_2B_2_SSV</v>
          </cell>
          <cell r="D17">
            <v>669.63</v>
          </cell>
        </row>
        <row r="18">
          <cell r="A18" t="str">
            <v>A2228978A</v>
          </cell>
          <cell r="B18" t="str">
            <v>SB55</v>
          </cell>
          <cell r="C18" t="str">
            <v>PNL_S55Q19_120_2B_SSV</v>
          </cell>
          <cell r="D18">
            <v>261.86</v>
          </cell>
        </row>
        <row r="19">
          <cell r="A19" t="str">
            <v>A5005653B</v>
          </cell>
          <cell r="B19" t="str">
            <v>SB75</v>
          </cell>
          <cell r="C19" t="str">
            <v>PNL_A75Q19_120_2B_SSV</v>
          </cell>
          <cell r="D19">
            <v>773.53</v>
          </cell>
        </row>
        <row r="20">
          <cell r="A20" t="str">
            <v>A5005657B</v>
          </cell>
          <cell r="B20" t="str">
            <v>SB75</v>
          </cell>
          <cell r="C20" t="str">
            <v>PNL_A75Q19_120_2B_SVC_SSV</v>
          </cell>
          <cell r="D20">
            <v>773.53</v>
          </cell>
        </row>
        <row r="21">
          <cell r="A21" t="str">
            <v>A2231641A</v>
          </cell>
          <cell r="B21" t="str">
            <v>SB85</v>
          </cell>
          <cell r="C21" t="str">
            <v>PNL_A85Q19_120_2B_SSV</v>
          </cell>
          <cell r="D21">
            <v>1073.1600000000001</v>
          </cell>
        </row>
        <row r="22">
          <cell r="A22" t="str">
            <v>A5005655A</v>
          </cell>
          <cell r="B22" t="str">
            <v>SB85</v>
          </cell>
          <cell r="C22" t="str">
            <v>PNL_A85Q19_120_2B_SSV</v>
          </cell>
          <cell r="D22">
            <v>1073.1600000000001</v>
          </cell>
        </row>
        <row r="23">
          <cell r="A23" t="str">
            <v>A5005655B</v>
          </cell>
          <cell r="B23" t="str">
            <v>SB85</v>
          </cell>
          <cell r="C23" t="str">
            <v>PNL_A85Q19_120_2B_SSV</v>
          </cell>
          <cell r="D23">
            <v>1073.1600000000001</v>
          </cell>
        </row>
        <row r="24">
          <cell r="A24" t="str">
            <v>A5003756A</v>
          </cell>
          <cell r="B24" t="str">
            <v>SB85</v>
          </cell>
          <cell r="C24" t="str">
            <v>PNL_A85Q19_120_2B_SVC_SSV</v>
          </cell>
          <cell r="D24">
            <v>1073.1600000000001</v>
          </cell>
        </row>
        <row r="25">
          <cell r="A25" t="str">
            <v>A5005658B</v>
          </cell>
          <cell r="B25" t="str">
            <v>SB85</v>
          </cell>
          <cell r="C25" t="str">
            <v>PNL_A85Q19_120_2B_SVC_SSV</v>
          </cell>
          <cell r="D25">
            <v>1073.1600000000001</v>
          </cell>
        </row>
        <row r="26">
          <cell r="A26" t="str">
            <v>A5014743A</v>
          </cell>
          <cell r="B26" t="str">
            <v>SBL249</v>
          </cell>
          <cell r="C26" t="str">
            <v>PNL_S49Q20_120_2B_L_SSV</v>
          </cell>
          <cell r="D26">
            <v>265.12</v>
          </cell>
        </row>
        <row r="27">
          <cell r="A27" t="str">
            <v>A5025367A</v>
          </cell>
          <cell r="B27" t="str">
            <v>SBL249</v>
          </cell>
          <cell r="C27" t="str">
            <v>PNL_S49Q20_120_2B_L_SSV</v>
          </cell>
          <cell r="D27">
            <v>265.12</v>
          </cell>
        </row>
        <row r="28">
          <cell r="A28" t="str">
            <v>A5014097A</v>
          </cell>
          <cell r="B28" t="str">
            <v>SB2H85</v>
          </cell>
          <cell r="C28" t="str">
            <v>PNL_A85Q20_120_2B_L_3_SSV</v>
          </cell>
          <cell r="D28">
            <v>1083.32</v>
          </cell>
        </row>
        <row r="29">
          <cell r="A29" t="str">
            <v>A5016540A</v>
          </cell>
          <cell r="B29" t="str">
            <v>SB2H85</v>
          </cell>
          <cell r="C29" t="str">
            <v>PNL_A85Q20_120_2B_L_3_SVC_SSV</v>
          </cell>
          <cell r="D29">
            <v>1083.32</v>
          </cell>
        </row>
        <row r="30">
          <cell r="A30" t="str">
            <v>A5013700A</v>
          </cell>
          <cell r="B30" t="str">
            <v>NH55</v>
          </cell>
          <cell r="C30" t="str">
            <v>PNL_A55Q20_120_2B_L_SSV</v>
          </cell>
          <cell r="D30">
            <v>371.22</v>
          </cell>
        </row>
        <row r="31">
          <cell r="A31" t="str">
            <v>A5013700B</v>
          </cell>
          <cell r="B31" t="str">
            <v>NH55</v>
          </cell>
          <cell r="C31" t="str">
            <v>PNL_A55Q20_120_2B_L_SSV</v>
          </cell>
          <cell r="D31">
            <v>371.22</v>
          </cell>
        </row>
        <row r="32">
          <cell r="A32" t="str">
            <v>A5017628A</v>
          </cell>
          <cell r="B32" t="str">
            <v>NH55</v>
          </cell>
          <cell r="C32" t="str">
            <v>PNL_A55Q20_120_2B_L_SVC_SSV</v>
          </cell>
          <cell r="D32">
            <v>371.22</v>
          </cell>
        </row>
        <row r="33">
          <cell r="A33" t="str">
            <v>A5017628B</v>
          </cell>
          <cell r="B33" t="str">
            <v>NH55</v>
          </cell>
          <cell r="C33" t="str">
            <v>PNL_A55Q20_120_2B_L_SVC_SSV</v>
          </cell>
          <cell r="D33">
            <v>371.22</v>
          </cell>
        </row>
        <row r="34">
          <cell r="A34" t="str">
            <v>A5013677A</v>
          </cell>
          <cell r="B34" t="str">
            <v>NH65</v>
          </cell>
          <cell r="C34" t="str">
            <v>PNL_A65Q20_120_2B_L_SSV</v>
          </cell>
          <cell r="D34">
            <v>485.33</v>
          </cell>
        </row>
        <row r="35">
          <cell r="A35" t="str">
            <v>A5013677B</v>
          </cell>
          <cell r="B35" t="str">
            <v>NH65</v>
          </cell>
          <cell r="C35" t="str">
            <v>PNL_A65Q20_120_2B_L_SSV</v>
          </cell>
          <cell r="D35">
            <v>485.33</v>
          </cell>
        </row>
        <row r="36">
          <cell r="A36" t="str">
            <v>A5017627A</v>
          </cell>
          <cell r="B36" t="str">
            <v>NH65</v>
          </cell>
          <cell r="C36" t="str">
            <v>PNL_A65Q20_120_2B_L_SVC_SSV</v>
          </cell>
          <cell r="D36">
            <v>485.33</v>
          </cell>
        </row>
        <row r="37">
          <cell r="A37" t="str">
            <v>A5017627B</v>
          </cell>
          <cell r="B37" t="str">
            <v>NH65</v>
          </cell>
          <cell r="C37" t="str">
            <v>PNL_A65Q20_120_2B_L_SVC_SSV</v>
          </cell>
          <cell r="D37">
            <v>485.33</v>
          </cell>
        </row>
        <row r="38">
          <cell r="A38" t="str">
            <v>A5013674A</v>
          </cell>
          <cell r="B38" t="str">
            <v>NH75</v>
          </cell>
          <cell r="C38" t="str">
            <v>PNL_C75Q20_120_2B_L_SSV</v>
          </cell>
          <cell r="D38">
            <v>622.91</v>
          </cell>
        </row>
        <row r="39">
          <cell r="A39" t="str">
            <v>A5017626A</v>
          </cell>
          <cell r="B39" t="str">
            <v>NH75</v>
          </cell>
          <cell r="C39" t="str">
            <v>PNL_C75Q20_120_2B_L_SVC_SSV</v>
          </cell>
          <cell r="D39">
            <v>622.91</v>
          </cell>
        </row>
        <row r="40">
          <cell r="A40" t="str">
            <v>A5013706A</v>
          </cell>
          <cell r="B40" t="str">
            <v>NB75</v>
          </cell>
          <cell r="C40" t="str">
            <v>PNL_L75Q20_060_2B_L_SSV</v>
          </cell>
          <cell r="D40">
            <v>452.77</v>
          </cell>
        </row>
        <row r="41">
          <cell r="A41" t="str">
            <v>A5023872A</v>
          </cell>
          <cell r="B41" t="str">
            <v>NB75</v>
          </cell>
          <cell r="C41" t="str">
            <v>PNL_B75Q20_060_2B_L_SSV</v>
          </cell>
          <cell r="D41">
            <v>452.77</v>
          </cell>
        </row>
        <row r="42">
          <cell r="A42" t="str">
            <v>A5023872B</v>
          </cell>
          <cell r="B42" t="str">
            <v>NB75</v>
          </cell>
          <cell r="C42" t="str">
            <v>PNL_L75Q20_060_2B_L_SSV</v>
          </cell>
          <cell r="D42">
            <v>452.77</v>
          </cell>
        </row>
        <row r="43">
          <cell r="A43" t="str">
            <v>A5017630A</v>
          </cell>
          <cell r="B43" t="str">
            <v>NB75</v>
          </cell>
          <cell r="C43" t="str">
            <v>PNL_L75Q20_060_2B_L_SVC_SSV</v>
          </cell>
          <cell r="D43">
            <v>452.77</v>
          </cell>
        </row>
        <row r="44">
          <cell r="A44" t="str">
            <v>A5013703A</v>
          </cell>
          <cell r="B44" t="str">
            <v>NB85</v>
          </cell>
          <cell r="C44" t="str">
            <v>PNL_A85Q20_060_2B_L_2_SSV</v>
          </cell>
          <cell r="D44">
            <v>674.72</v>
          </cell>
        </row>
        <row r="45">
          <cell r="A45" t="str">
            <v>A5013703B</v>
          </cell>
          <cell r="B45" t="str">
            <v>NB85</v>
          </cell>
          <cell r="C45" t="str">
            <v>PNL_A85Q20_060_2B_L_2_SSV</v>
          </cell>
          <cell r="D45">
            <v>674.72</v>
          </cell>
        </row>
        <row r="46">
          <cell r="A46" t="str">
            <v>A5017629A</v>
          </cell>
          <cell r="B46" t="str">
            <v>NB85</v>
          </cell>
          <cell r="C46" t="str">
            <v>PNL_A85Q20_060_2B_L_2_SVC_SSV</v>
          </cell>
          <cell r="D46">
            <v>674.72</v>
          </cell>
        </row>
        <row r="47">
          <cell r="A47" t="str">
            <v>A5014758A</v>
          </cell>
          <cell r="B47" t="str">
            <v>NE75</v>
          </cell>
          <cell r="C47" t="str">
            <v>PNL_A75LMN120_2B_SSV</v>
          </cell>
          <cell r="D47">
            <v>1613.87</v>
          </cell>
        </row>
        <row r="48">
          <cell r="A48" t="str">
            <v>A5017286A</v>
          </cell>
          <cell r="B48" t="str">
            <v>NE75</v>
          </cell>
          <cell r="C48" t="str">
            <v>PNL_A75LMN120_2B_SVC_SSV</v>
          </cell>
          <cell r="D48">
            <v>1613.87</v>
          </cell>
        </row>
        <row r="49">
          <cell r="A49" t="str">
            <v>A5014761A</v>
          </cell>
          <cell r="B49" t="str">
            <v>NE85</v>
          </cell>
          <cell r="C49" t="str">
            <v>PNL_A85LMN120_2B_SSV</v>
          </cell>
          <cell r="D49">
            <v>1970.18</v>
          </cell>
        </row>
        <row r="50">
          <cell r="A50" t="str">
            <v>A5017288A</v>
          </cell>
          <cell r="B50" t="str">
            <v>NE85</v>
          </cell>
          <cell r="C50" t="str">
            <v>PNL_A85LMN120_2B_SVC_SSV</v>
          </cell>
          <cell r="D50">
            <v>1970.18</v>
          </cell>
        </row>
        <row r="51">
          <cell r="A51" t="str">
            <v>A5016527A</v>
          </cell>
          <cell r="B51" t="str">
            <v>NX75</v>
          </cell>
          <cell r="C51" t="str">
            <v>PNL_S75Q20_120_2B_L_SSV</v>
          </cell>
          <cell r="D51">
            <v>555.17999999999995</v>
          </cell>
        </row>
        <row r="52">
          <cell r="A52" t="str">
            <v>A5024285A</v>
          </cell>
          <cell r="B52" t="str">
            <v>NX75</v>
          </cell>
          <cell r="C52" t="str">
            <v>PNL_CS75Q20_120_2B_L_SSV</v>
          </cell>
          <cell r="D52">
            <v>555.17999999999995</v>
          </cell>
        </row>
        <row r="53">
          <cell r="A53" t="str">
            <v>A5020659A</v>
          </cell>
          <cell r="B53" t="str">
            <v>NX75</v>
          </cell>
          <cell r="C53" t="str">
            <v>PNL_S75Q20_120_2B_L_S_SVC_SSV</v>
          </cell>
          <cell r="D53">
            <v>555.17999999999995</v>
          </cell>
        </row>
        <row r="54">
          <cell r="A54" t="str">
            <v>A5016527B</v>
          </cell>
          <cell r="B54" t="str">
            <v>NX75</v>
          </cell>
          <cell r="C54" t="str">
            <v>PNL_S75Q20_120_2B_L_SSV</v>
          </cell>
          <cell r="D54">
            <v>555.17999999999995</v>
          </cell>
        </row>
        <row r="55">
          <cell r="A55" t="str">
            <v>A5024285B</v>
          </cell>
          <cell r="B55" t="str">
            <v>NX75</v>
          </cell>
          <cell r="C55" t="str">
            <v>PNL_CS75Q20_120_2B_L_SSV</v>
          </cell>
          <cell r="D55">
            <v>555.17999999999995</v>
          </cell>
        </row>
        <row r="56">
          <cell r="A56" t="str">
            <v>A5024296A</v>
          </cell>
          <cell r="B56" t="str">
            <v>NX75</v>
          </cell>
          <cell r="C56" t="str">
            <v>PNL_S75Q20_120_2B_L_S_SVC_SSV</v>
          </cell>
          <cell r="D56">
            <v>555.17999999999995</v>
          </cell>
        </row>
        <row r="57">
          <cell r="A57" t="str">
            <v>A5016535A</v>
          </cell>
          <cell r="B57" t="str">
            <v>NX85</v>
          </cell>
          <cell r="C57" t="str">
            <v>PNL_A85Q20_120_2B_L_SSV</v>
          </cell>
          <cell r="D57">
            <v>731.85</v>
          </cell>
        </row>
        <row r="58">
          <cell r="A58" t="str">
            <v>A5016558A</v>
          </cell>
          <cell r="B58" t="str">
            <v>NXB75</v>
          </cell>
          <cell r="C58" t="str">
            <v>PNL_S75Q20_120_2B_L_2_SSV</v>
          </cell>
          <cell r="D58">
            <v>549.47</v>
          </cell>
        </row>
        <row r="59">
          <cell r="A59" t="str">
            <v>A5016558B</v>
          </cell>
          <cell r="B59" t="str">
            <v>NXB75</v>
          </cell>
          <cell r="C59" t="str">
            <v>PNL_S75Q20_120_2B_L_2_SSV</v>
          </cell>
          <cell r="D59">
            <v>549.47</v>
          </cell>
        </row>
        <row r="60">
          <cell r="A60" t="str">
            <v>A5024290A</v>
          </cell>
          <cell r="B60" t="str">
            <v>NXB75</v>
          </cell>
          <cell r="C60" t="str">
            <v>PNL_CS75Q20_120_2B_L_2_SSV</v>
          </cell>
          <cell r="D60">
            <v>549.47</v>
          </cell>
        </row>
        <row r="61">
          <cell r="A61" t="str">
            <v>A5024290B</v>
          </cell>
          <cell r="B61" t="str">
            <v>NXB75</v>
          </cell>
          <cell r="C61" t="str">
            <v>PNL_CS75Q20_120_2B_L_2_SSV</v>
          </cell>
          <cell r="D61">
            <v>549.47</v>
          </cell>
        </row>
        <row r="62">
          <cell r="A62" t="str">
            <v>A5016564A</v>
          </cell>
          <cell r="B62" t="str">
            <v>NXB85</v>
          </cell>
          <cell r="C62" t="str">
            <v>PNL_A85Q20_120_2B_L_4_SSV</v>
          </cell>
          <cell r="D62">
            <v>727.27</v>
          </cell>
        </row>
        <row r="63">
          <cell r="A63" t="str">
            <v>A5027725A</v>
          </cell>
          <cell r="B63" t="str">
            <v>APH75</v>
          </cell>
          <cell r="C63" t="str">
            <v>PNL_B75Q21_060_B_L_SSV</v>
          </cell>
          <cell r="D63">
            <v>445.67</v>
          </cell>
        </row>
        <row r="64">
          <cell r="A64" t="str">
            <v>A5027728A</v>
          </cell>
          <cell r="B64" t="str">
            <v>APH75</v>
          </cell>
          <cell r="C64" t="str">
            <v>PNL_B75Q21_060_B_L_FSK_SSV</v>
          </cell>
          <cell r="D64">
            <v>445.67</v>
          </cell>
        </row>
        <row r="65">
          <cell r="A65" t="str">
            <v>Effective from:  Jan.1st.2021</v>
          </cell>
        </row>
        <row r="67">
          <cell r="A67" t="str">
            <v>Approved by</v>
          </cell>
          <cell r="C67" t="str">
            <v>Checked by</v>
          </cell>
          <cell r="D67" t="str">
            <v>Issued by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Q187"/>
  <sheetViews>
    <sheetView showGridLines="0" tabSelected="1" zoomScaleNormal="100" workbookViewId="0">
      <pane xSplit="4" ySplit="2" topLeftCell="CS116" activePane="bottomRight" state="frozen"/>
      <selection pane="topRight" activeCell="E1" sqref="E1"/>
      <selection pane="bottomLeft" activeCell="A3" sqref="A3"/>
      <selection pane="bottomRight" activeCell="D129" sqref="D129"/>
    </sheetView>
  </sheetViews>
  <sheetFormatPr defaultRowHeight="10" outlineLevelRow="1"/>
  <cols>
    <col min="1" max="1" width="12.6328125" style="2" bestFit="1" customWidth="1"/>
    <col min="2" max="2" width="15.90625" style="26" bestFit="1" customWidth="1"/>
    <col min="3" max="3" width="11.36328125" style="26" customWidth="1"/>
    <col min="4" max="37" width="11.36328125" style="26" bestFit="1" customWidth="1"/>
    <col min="38" max="38" width="13.08984375" style="26" bestFit="1" customWidth="1"/>
    <col min="39" max="46" width="11.08984375" style="26" customWidth="1"/>
    <col min="47" max="49" width="11.90625" style="26" bestFit="1" customWidth="1"/>
    <col min="50" max="52" width="11.36328125" style="26" bestFit="1" customWidth="1"/>
    <col min="53" max="53" width="12.26953125" style="26" bestFit="1" customWidth="1"/>
    <col min="54" max="54" width="15" style="26" bestFit="1" customWidth="1"/>
    <col min="55" max="58" width="12.26953125" style="26" bestFit="1" customWidth="1"/>
    <col min="59" max="59" width="13.90625" style="26" bestFit="1" customWidth="1"/>
    <col min="60" max="66" width="12.26953125" style="26" bestFit="1" customWidth="1"/>
    <col min="67" max="67" width="11.26953125" style="26" bestFit="1" customWidth="1"/>
    <col min="68" max="102" width="11.36328125" style="26" bestFit="1" customWidth="1"/>
    <col min="103" max="103" width="11.26953125" style="26" bestFit="1" customWidth="1"/>
    <col min="104" max="16384" width="8.7265625" style="26"/>
  </cols>
  <sheetData>
    <row r="1" spans="1:121" s="2" customFormat="1">
      <c r="A1" s="22"/>
      <c r="B1" s="1" t="s">
        <v>334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</row>
    <row r="2" spans="1:121" s="5" customFormat="1" ht="17.25" customHeight="1">
      <c r="A2" s="3"/>
      <c r="B2" s="4" t="s">
        <v>104</v>
      </c>
      <c r="C2" s="5" t="s">
        <v>7</v>
      </c>
      <c r="D2" s="5" t="s">
        <v>6</v>
      </c>
      <c r="E2" s="6" t="s">
        <v>52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7" t="s">
        <v>25</v>
      </c>
      <c r="N2" s="8" t="s">
        <v>50</v>
      </c>
      <c r="O2" s="8" t="s">
        <v>26</v>
      </c>
      <c r="P2" s="8" t="s">
        <v>27</v>
      </c>
      <c r="Q2" s="8" t="s">
        <v>28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9" t="s">
        <v>25</v>
      </c>
      <c r="Z2" s="10" t="s">
        <v>48</v>
      </c>
      <c r="AA2" s="11" t="s">
        <v>26</v>
      </c>
      <c r="AB2" s="11" t="s">
        <v>27</v>
      </c>
      <c r="AC2" s="11" t="s">
        <v>28</v>
      </c>
      <c r="AD2" s="11" t="s">
        <v>18</v>
      </c>
      <c r="AE2" s="11" t="s">
        <v>19</v>
      </c>
      <c r="AF2" s="11" t="s">
        <v>20</v>
      </c>
      <c r="AG2" s="11" t="s">
        <v>21</v>
      </c>
      <c r="AH2" s="11" t="s">
        <v>22</v>
      </c>
      <c r="AI2" s="11" t="s">
        <v>23</v>
      </c>
      <c r="AJ2" s="11" t="s">
        <v>24</v>
      </c>
      <c r="AK2" s="12" t="s">
        <v>25</v>
      </c>
      <c r="AL2" s="13" t="s">
        <v>51</v>
      </c>
      <c r="AM2" s="14" t="s">
        <v>64</v>
      </c>
      <c r="AN2" s="14" t="s">
        <v>27</v>
      </c>
      <c r="AO2" s="14" t="s">
        <v>28</v>
      </c>
      <c r="AP2" s="14" t="s">
        <v>18</v>
      </c>
      <c r="AQ2" s="14" t="s">
        <v>19</v>
      </c>
      <c r="AR2" s="14" t="s">
        <v>20</v>
      </c>
      <c r="AS2" s="14" t="s">
        <v>21</v>
      </c>
      <c r="AT2" s="14" t="s">
        <v>22</v>
      </c>
      <c r="AU2" s="14" t="s">
        <v>23</v>
      </c>
      <c r="AV2" s="14" t="s">
        <v>24</v>
      </c>
      <c r="AW2" s="15" t="s">
        <v>25</v>
      </c>
      <c r="AX2" s="16" t="s">
        <v>67</v>
      </c>
      <c r="AY2" s="16" t="s">
        <v>26</v>
      </c>
      <c r="AZ2" s="16" t="s">
        <v>27</v>
      </c>
      <c r="BA2" s="16" t="s">
        <v>28</v>
      </c>
      <c r="BB2" s="16" t="s">
        <v>18</v>
      </c>
      <c r="BC2" s="16" t="s">
        <v>19</v>
      </c>
      <c r="BD2" s="16" t="s">
        <v>20</v>
      </c>
      <c r="BE2" s="16" t="s">
        <v>21</v>
      </c>
      <c r="BF2" s="16" t="s">
        <v>22</v>
      </c>
      <c r="BG2" s="16" t="s">
        <v>23</v>
      </c>
      <c r="BH2" s="16" t="s">
        <v>24</v>
      </c>
      <c r="BI2" s="17" t="s">
        <v>25</v>
      </c>
      <c r="BJ2" s="18" t="s">
        <v>68</v>
      </c>
      <c r="BK2" s="18" t="s">
        <v>26</v>
      </c>
      <c r="BL2" s="18" t="s">
        <v>27</v>
      </c>
      <c r="BM2" s="18" t="s">
        <v>28</v>
      </c>
      <c r="BN2" s="18" t="s">
        <v>18</v>
      </c>
      <c r="BO2" s="18" t="s">
        <v>19</v>
      </c>
      <c r="BP2" s="18" t="s">
        <v>20</v>
      </c>
      <c r="BQ2" s="18" t="s">
        <v>21</v>
      </c>
      <c r="BR2" s="18" t="s">
        <v>22</v>
      </c>
      <c r="BS2" s="18" t="s">
        <v>23</v>
      </c>
      <c r="BT2" s="18" t="s">
        <v>24</v>
      </c>
      <c r="BU2" s="19" t="s">
        <v>25</v>
      </c>
      <c r="BV2" s="20" t="s">
        <v>69</v>
      </c>
      <c r="BW2" s="20" t="s">
        <v>26</v>
      </c>
      <c r="BX2" s="20" t="s">
        <v>27</v>
      </c>
      <c r="BY2" s="20" t="s">
        <v>28</v>
      </c>
      <c r="BZ2" s="20" t="s">
        <v>18</v>
      </c>
      <c r="CA2" s="20" t="s">
        <v>19</v>
      </c>
      <c r="CB2" s="20" t="s">
        <v>20</v>
      </c>
      <c r="CC2" s="20" t="s">
        <v>21</v>
      </c>
      <c r="CD2" s="20" t="s">
        <v>22</v>
      </c>
      <c r="CE2" s="20" t="s">
        <v>23</v>
      </c>
      <c r="CF2" s="20" t="s">
        <v>343</v>
      </c>
      <c r="CG2" s="21" t="s">
        <v>344</v>
      </c>
      <c r="CH2" s="18" t="s">
        <v>70</v>
      </c>
      <c r="CI2" s="18" t="s">
        <v>26</v>
      </c>
      <c r="CJ2" s="18" t="s">
        <v>27</v>
      </c>
      <c r="CK2" s="18" t="s">
        <v>28</v>
      </c>
      <c r="CL2" s="18" t="s">
        <v>18</v>
      </c>
      <c r="CM2" s="18" t="s">
        <v>19</v>
      </c>
      <c r="CN2" s="18" t="s">
        <v>20</v>
      </c>
      <c r="CO2" s="18" t="s">
        <v>21</v>
      </c>
      <c r="CP2" s="18" t="s">
        <v>22</v>
      </c>
      <c r="CQ2" s="18" t="s">
        <v>23</v>
      </c>
      <c r="CR2" s="18" t="s">
        <v>24</v>
      </c>
      <c r="CS2" s="19" t="s">
        <v>25</v>
      </c>
      <c r="CT2" s="18" t="s">
        <v>252</v>
      </c>
      <c r="CU2" s="18" t="s">
        <v>26</v>
      </c>
      <c r="CV2" s="18" t="s">
        <v>27</v>
      </c>
      <c r="CW2" s="18" t="s">
        <v>28</v>
      </c>
      <c r="CX2" s="18" t="s">
        <v>18</v>
      </c>
      <c r="CY2" s="18" t="s">
        <v>19</v>
      </c>
      <c r="CZ2" s="18" t="s">
        <v>20</v>
      </c>
      <c r="DA2" s="18" t="s">
        <v>21</v>
      </c>
      <c r="DB2" s="18" t="s">
        <v>22</v>
      </c>
      <c r="DC2" s="18" t="s">
        <v>23</v>
      </c>
      <c r="DD2" s="19" t="s">
        <v>24</v>
      </c>
      <c r="DE2" s="18" t="s">
        <v>25</v>
      </c>
      <c r="DF2" s="18" t="s">
        <v>253</v>
      </c>
      <c r="DG2" s="18" t="s">
        <v>26</v>
      </c>
      <c r="DH2" s="18" t="s">
        <v>27</v>
      </c>
      <c r="DI2" s="18" t="s">
        <v>28</v>
      </c>
      <c r="DJ2" s="18" t="s">
        <v>18</v>
      </c>
      <c r="DK2" s="18" t="s">
        <v>19</v>
      </c>
      <c r="DL2" s="18" t="s">
        <v>20</v>
      </c>
      <c r="DM2" s="18" t="s">
        <v>21</v>
      </c>
      <c r="DN2" s="18" t="s">
        <v>22</v>
      </c>
      <c r="DO2" s="19" t="s">
        <v>23</v>
      </c>
      <c r="DP2" s="18" t="s">
        <v>24</v>
      </c>
      <c r="DQ2" s="18" t="s">
        <v>25</v>
      </c>
    </row>
    <row r="3" spans="1:121" ht="10.5">
      <c r="A3" s="23" t="s">
        <v>72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</row>
    <row r="4" spans="1:121" ht="10.5" outlineLevel="1">
      <c r="A4" s="27" t="s">
        <v>0</v>
      </c>
      <c r="B4" s="28" t="s">
        <v>37</v>
      </c>
      <c r="C4" s="29" t="s">
        <v>1</v>
      </c>
      <c r="D4" s="29" t="str">
        <f>MID(C4,2,8)&amp;LEFT(C4,1)</f>
        <v>1914391BA</v>
      </c>
      <c r="E4" s="30">
        <v>2274.02</v>
      </c>
      <c r="F4" s="30">
        <v>2136.88</v>
      </c>
      <c r="G4" s="30">
        <v>2159.7600000000002</v>
      </c>
      <c r="H4" s="30">
        <v>2103.33</v>
      </c>
      <c r="I4" s="31">
        <v>2088.9699999999998</v>
      </c>
      <c r="J4" s="31">
        <v>2125.0300000000002</v>
      </c>
      <c r="K4" s="32">
        <v>2207.35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</row>
    <row r="5" spans="1:121" ht="10.5" outlineLevel="1">
      <c r="A5" s="27" t="s">
        <v>0</v>
      </c>
      <c r="B5" s="33" t="s">
        <v>37</v>
      </c>
      <c r="C5" s="34" t="s">
        <v>2</v>
      </c>
      <c r="D5" s="29" t="str">
        <f t="shared" ref="D5:D24" si="0">MID(C5,2,8)&amp;LEFT(C5,1)</f>
        <v>1914391CA</v>
      </c>
      <c r="E5" s="30"/>
      <c r="F5" s="30">
        <v>2136.88</v>
      </c>
      <c r="G5" s="30">
        <v>2159.7600000000002</v>
      </c>
      <c r="H5" s="30">
        <v>2103.33</v>
      </c>
      <c r="I5" s="31">
        <v>2088.9699999999998</v>
      </c>
      <c r="J5" s="31">
        <v>2125.0300000000002</v>
      </c>
      <c r="K5" s="32">
        <v>2207.35</v>
      </c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</row>
    <row r="6" spans="1:121" ht="10.5" outlineLevel="1">
      <c r="A6" s="27" t="s">
        <v>0</v>
      </c>
      <c r="B6" s="33" t="s">
        <v>37</v>
      </c>
      <c r="C6" s="34" t="s">
        <v>3</v>
      </c>
      <c r="D6" s="29" t="str">
        <f t="shared" si="0"/>
        <v>1914391DA</v>
      </c>
      <c r="E6" s="30"/>
      <c r="F6" s="30"/>
      <c r="G6" s="30">
        <v>2159.7600000000002</v>
      </c>
      <c r="H6" s="30">
        <v>2103.33</v>
      </c>
      <c r="I6" s="31">
        <v>2088.9699999999998</v>
      </c>
      <c r="J6" s="31">
        <v>2125.0300000000002</v>
      </c>
      <c r="K6" s="31">
        <v>2207.35</v>
      </c>
      <c r="L6" s="31">
        <v>2217.66</v>
      </c>
      <c r="M6" s="31">
        <v>2216.33</v>
      </c>
      <c r="N6" s="31">
        <v>1971.85</v>
      </c>
      <c r="O6" s="31">
        <v>1980.57</v>
      </c>
      <c r="P6" s="31">
        <v>1964.32</v>
      </c>
      <c r="Q6" s="31">
        <v>1963.08</v>
      </c>
      <c r="R6" s="31">
        <v>1963.08</v>
      </c>
      <c r="S6" s="31">
        <v>1963.08</v>
      </c>
      <c r="T6" s="31">
        <v>1963.08</v>
      </c>
      <c r="U6" s="31">
        <v>1963.08</v>
      </c>
      <c r="V6" s="32">
        <v>1963.08</v>
      </c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</row>
    <row r="7" spans="1:121" ht="10.5" outlineLevel="1">
      <c r="A7" s="27" t="s">
        <v>4</v>
      </c>
      <c r="B7" s="28" t="s">
        <v>38</v>
      </c>
      <c r="C7" s="29" t="s">
        <v>5</v>
      </c>
      <c r="D7" s="29" t="str">
        <f t="shared" si="0"/>
        <v>1914388CA</v>
      </c>
      <c r="E7" s="30">
        <v>1358.91</v>
      </c>
      <c r="F7" s="30">
        <v>1282.9000000000001</v>
      </c>
      <c r="G7" s="30">
        <v>1274.47</v>
      </c>
      <c r="H7" s="30">
        <v>1224.28</v>
      </c>
      <c r="I7" s="31">
        <v>1231.81</v>
      </c>
      <c r="J7" s="31">
        <v>1233.07</v>
      </c>
      <c r="K7" s="31">
        <v>1255.8399999999999</v>
      </c>
      <c r="L7" s="31">
        <v>1273.8599999999999</v>
      </c>
      <c r="M7" s="31">
        <v>1273.0899999999999</v>
      </c>
      <c r="N7" s="31">
        <v>1170.74</v>
      </c>
      <c r="O7" s="31">
        <v>1162.3800000000001</v>
      </c>
      <c r="P7" s="32">
        <v>1166.79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</row>
    <row r="8" spans="1:121" ht="10.5" outlineLevel="1">
      <c r="A8" s="27" t="s">
        <v>35</v>
      </c>
      <c r="B8" s="35"/>
      <c r="C8" s="34" t="s">
        <v>29</v>
      </c>
      <c r="D8" s="29" t="str">
        <f t="shared" si="0"/>
        <v>1940434DA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1">
        <v>2041.22</v>
      </c>
      <c r="P8" s="31">
        <v>2024.67</v>
      </c>
      <c r="Q8" s="31">
        <v>2022.03</v>
      </c>
      <c r="R8" s="31">
        <v>2015.64</v>
      </c>
      <c r="S8" s="31">
        <v>2015.64</v>
      </c>
      <c r="T8" s="31">
        <v>2015.64</v>
      </c>
      <c r="U8" s="31">
        <v>2015.64</v>
      </c>
      <c r="V8" s="31">
        <v>2015.64</v>
      </c>
      <c r="W8" s="31">
        <v>2015.64</v>
      </c>
      <c r="X8" s="31">
        <v>2015.64</v>
      </c>
      <c r="Y8" s="31">
        <v>2015.64</v>
      </c>
      <c r="Z8" s="31">
        <v>2015.64</v>
      </c>
      <c r="AA8" s="31">
        <v>2015.64</v>
      </c>
      <c r="AB8" s="32">
        <v>2015.64</v>
      </c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</row>
    <row r="9" spans="1:121" ht="10.5" outlineLevel="1">
      <c r="A9" s="27" t="s">
        <v>36</v>
      </c>
      <c r="B9" s="27"/>
      <c r="C9" s="29" t="s">
        <v>30</v>
      </c>
      <c r="D9" s="29" t="str">
        <f t="shared" si="0"/>
        <v>1940432CA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1">
        <v>1203.0899999999999</v>
      </c>
      <c r="P9" s="31">
        <v>1207.53</v>
      </c>
      <c r="Q9" s="31">
        <v>1204.96</v>
      </c>
      <c r="R9" s="31">
        <v>1201.76</v>
      </c>
      <c r="S9" s="31">
        <v>1201.76</v>
      </c>
      <c r="T9" s="31">
        <v>1201.76</v>
      </c>
      <c r="U9" s="31">
        <v>1201.76</v>
      </c>
      <c r="V9" s="31">
        <v>1201.76</v>
      </c>
      <c r="W9" s="31">
        <v>1201.76</v>
      </c>
      <c r="X9" s="31">
        <v>1201.76</v>
      </c>
      <c r="Y9" s="31">
        <v>1201.76</v>
      </c>
      <c r="Z9" s="31">
        <v>1201.76</v>
      </c>
      <c r="AA9" s="31">
        <v>1201.76</v>
      </c>
      <c r="AB9" s="32">
        <v>1201.76</v>
      </c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</row>
    <row r="10" spans="1:121" ht="10.5">
      <c r="A10" s="23" t="s">
        <v>73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</row>
    <row r="11" spans="1:121" ht="10.5" outlineLevel="1">
      <c r="A11" s="27" t="s">
        <v>8</v>
      </c>
      <c r="B11" s="28" t="s">
        <v>39</v>
      </c>
      <c r="C11" s="29" t="s">
        <v>10</v>
      </c>
      <c r="D11" s="29" t="str">
        <f t="shared" si="0"/>
        <v>1992378AA</v>
      </c>
      <c r="E11" s="30"/>
      <c r="F11" s="30"/>
      <c r="G11" s="30"/>
      <c r="H11" s="30"/>
      <c r="I11" s="31"/>
      <c r="J11" s="31"/>
      <c r="K11" s="31"/>
      <c r="L11" s="31"/>
      <c r="M11" s="31"/>
      <c r="N11" s="31">
        <v>729.92</v>
      </c>
      <c r="O11" s="31">
        <v>727.22</v>
      </c>
      <c r="P11" s="31">
        <v>713.12</v>
      </c>
      <c r="Q11" s="31">
        <v>711.22</v>
      </c>
      <c r="R11" s="31">
        <v>702.77</v>
      </c>
      <c r="S11" s="31">
        <v>702.77</v>
      </c>
      <c r="T11" s="31">
        <v>711.95</v>
      </c>
      <c r="U11" s="31">
        <v>701.07</v>
      </c>
      <c r="V11" s="31">
        <v>702.77</v>
      </c>
      <c r="W11" s="31">
        <v>702.77</v>
      </c>
      <c r="X11" s="31">
        <v>702.77</v>
      </c>
      <c r="Y11" s="32">
        <v>571.76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</row>
    <row r="12" spans="1:121" ht="10.5" outlineLevel="1">
      <c r="A12" s="27" t="s">
        <v>8</v>
      </c>
      <c r="B12" s="28" t="s">
        <v>39</v>
      </c>
      <c r="C12" s="29" t="s">
        <v>46</v>
      </c>
      <c r="D12" s="29" t="str">
        <f t="shared" si="0"/>
        <v>1992378BA</v>
      </c>
      <c r="E12" s="30"/>
      <c r="F12" s="30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>
        <v>711.95</v>
      </c>
      <c r="U12" s="31">
        <v>701.07</v>
      </c>
      <c r="V12" s="31">
        <v>702.77</v>
      </c>
      <c r="W12" s="31">
        <v>702.77</v>
      </c>
      <c r="X12" s="31">
        <v>702.77</v>
      </c>
      <c r="Y12" s="31">
        <v>571.76</v>
      </c>
      <c r="Z12" s="31">
        <v>625.34</v>
      </c>
      <c r="AA12" s="31">
        <v>723.54</v>
      </c>
      <c r="AB12" s="31">
        <v>635.16</v>
      </c>
      <c r="AC12" s="31">
        <v>639.11</v>
      </c>
      <c r="AD12" s="31">
        <v>640.63</v>
      </c>
      <c r="AE12" s="31">
        <v>639.64</v>
      </c>
      <c r="AF12" s="31">
        <v>637.59</v>
      </c>
      <c r="AG12" s="31">
        <v>638.21</v>
      </c>
      <c r="AH12" s="31">
        <v>638.03</v>
      </c>
      <c r="AI12" s="32">
        <v>638.03</v>
      </c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</row>
    <row r="13" spans="1:121" ht="10.5" outlineLevel="1">
      <c r="A13" s="27" t="s">
        <v>8</v>
      </c>
      <c r="B13" s="28" t="s">
        <v>39</v>
      </c>
      <c r="C13" s="29" t="s">
        <v>62</v>
      </c>
      <c r="D13" s="29" t="str">
        <f t="shared" si="0"/>
        <v>1992378CA</v>
      </c>
      <c r="E13" s="30"/>
      <c r="F13" s="30"/>
      <c r="G13" s="30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2">
        <v>639.64</v>
      </c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</row>
    <row r="14" spans="1:121" ht="10.5" outlineLevel="1">
      <c r="A14" s="27" t="s">
        <v>9</v>
      </c>
      <c r="B14" s="28" t="s">
        <v>40</v>
      </c>
      <c r="C14" s="29" t="s">
        <v>11</v>
      </c>
      <c r="D14" s="29" t="str">
        <f t="shared" si="0"/>
        <v>1992381AA</v>
      </c>
      <c r="E14" s="30"/>
      <c r="F14" s="30"/>
      <c r="G14" s="30"/>
      <c r="H14" s="30"/>
      <c r="I14" s="31"/>
      <c r="J14" s="31"/>
      <c r="K14" s="31"/>
      <c r="L14" s="31"/>
      <c r="M14" s="31"/>
      <c r="N14" s="31">
        <v>1150.33</v>
      </c>
      <c r="O14" s="31">
        <v>1130.3699999999999</v>
      </c>
      <c r="P14" s="31">
        <v>1122.74</v>
      </c>
      <c r="Q14" s="31">
        <v>1129.31</v>
      </c>
      <c r="R14" s="31">
        <v>1121.1300000000001</v>
      </c>
      <c r="S14" s="31">
        <v>1121.1300000000001</v>
      </c>
      <c r="T14" s="31">
        <v>1121.1300000000001</v>
      </c>
      <c r="U14" s="31">
        <v>1119.43</v>
      </c>
      <c r="V14" s="31">
        <v>1121.1300000000001</v>
      </c>
      <c r="W14" s="31">
        <v>1121.1300000000001</v>
      </c>
      <c r="X14" s="31">
        <v>1121.1300000000001</v>
      </c>
      <c r="Y14" s="31">
        <v>1068.6199999999999</v>
      </c>
      <c r="Z14" s="31">
        <v>1030.98</v>
      </c>
      <c r="AA14" s="31">
        <v>1145.6600000000001</v>
      </c>
      <c r="AB14" s="31">
        <v>1059.79</v>
      </c>
      <c r="AC14" s="31">
        <v>1050.68</v>
      </c>
      <c r="AD14" s="31">
        <v>1063.1500000000001</v>
      </c>
      <c r="AE14" s="31">
        <v>1066.6199999999999</v>
      </c>
      <c r="AF14" s="31">
        <v>1065.45</v>
      </c>
      <c r="AG14" s="31">
        <v>1080.3</v>
      </c>
      <c r="AH14" s="31">
        <v>1080.03</v>
      </c>
      <c r="AI14" s="32">
        <v>1045.96</v>
      </c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</row>
    <row r="15" spans="1:121" ht="10.5" outlineLevel="1">
      <c r="A15" s="27" t="s">
        <v>12</v>
      </c>
      <c r="B15" s="28" t="s">
        <v>41</v>
      </c>
      <c r="C15" s="29" t="s">
        <v>15</v>
      </c>
      <c r="D15" s="29" t="str">
        <f t="shared" si="0"/>
        <v>2032061AA</v>
      </c>
      <c r="E15" s="30"/>
      <c r="F15" s="30"/>
      <c r="G15" s="30"/>
      <c r="H15" s="30"/>
      <c r="I15" s="31"/>
      <c r="J15" s="31"/>
      <c r="K15" s="31"/>
      <c r="L15" s="31"/>
      <c r="M15" s="31"/>
      <c r="N15" s="31"/>
      <c r="O15" s="31">
        <v>577.62</v>
      </c>
      <c r="P15" s="31">
        <v>557.84</v>
      </c>
      <c r="Q15" s="31">
        <v>552.23</v>
      </c>
      <c r="R15" s="31">
        <v>557.78</v>
      </c>
      <c r="S15" s="31">
        <v>559.70000000000005</v>
      </c>
      <c r="T15" s="31">
        <v>589.85</v>
      </c>
      <c r="U15" s="31">
        <v>560.62</v>
      </c>
      <c r="V15" s="32">
        <v>561.27</v>
      </c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</row>
    <row r="16" spans="1:121" ht="10.5" outlineLevel="1">
      <c r="A16" s="27" t="s">
        <v>12</v>
      </c>
      <c r="B16" s="28" t="s">
        <v>41</v>
      </c>
      <c r="C16" s="29" t="s">
        <v>45</v>
      </c>
      <c r="D16" s="29" t="str">
        <f t="shared" si="0"/>
        <v>2032061BA</v>
      </c>
      <c r="E16" s="30"/>
      <c r="F16" s="30"/>
      <c r="G16" s="30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>
        <v>559.70000000000005</v>
      </c>
      <c r="T16" s="31">
        <v>589.85</v>
      </c>
      <c r="U16" s="31">
        <v>560.62</v>
      </c>
      <c r="V16" s="31">
        <v>561.27</v>
      </c>
      <c r="W16" s="31">
        <v>559.70000000000005</v>
      </c>
      <c r="X16" s="31">
        <v>559.70000000000005</v>
      </c>
      <c r="Y16" s="32">
        <v>450.91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</row>
    <row r="17" spans="1:121" ht="10.5" outlineLevel="1">
      <c r="A17" s="27" t="s">
        <v>12</v>
      </c>
      <c r="B17" s="28" t="s">
        <v>41</v>
      </c>
      <c r="C17" s="29" t="s">
        <v>49</v>
      </c>
      <c r="D17" s="29" t="str">
        <f t="shared" si="0"/>
        <v>2032061CA</v>
      </c>
      <c r="E17" s="30"/>
      <c r="F17" s="30"/>
      <c r="G17" s="30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>
        <v>559.70000000000005</v>
      </c>
      <c r="X17" s="31">
        <v>559.70000000000005</v>
      </c>
      <c r="Y17" s="31">
        <v>450.91</v>
      </c>
      <c r="Z17" s="31">
        <v>503.62</v>
      </c>
      <c r="AA17" s="31">
        <v>606.32000000000005</v>
      </c>
      <c r="AB17" s="31">
        <v>517.82000000000005</v>
      </c>
      <c r="AC17" s="31">
        <v>522.17999999999995</v>
      </c>
      <c r="AD17" s="31">
        <v>521.69000000000005</v>
      </c>
      <c r="AE17" s="31">
        <v>520.04</v>
      </c>
      <c r="AF17" s="31">
        <v>517.99</v>
      </c>
      <c r="AG17" s="31">
        <v>518.61</v>
      </c>
      <c r="AH17" s="31">
        <v>518.42999999999995</v>
      </c>
      <c r="AI17" s="31">
        <v>516.47</v>
      </c>
      <c r="AJ17" s="31">
        <v>516.75</v>
      </c>
      <c r="AK17" s="31">
        <v>500.13</v>
      </c>
      <c r="AL17" s="31">
        <v>494.37</v>
      </c>
      <c r="AM17" s="31">
        <v>506.1</v>
      </c>
      <c r="AN17" s="31">
        <v>498.17</v>
      </c>
      <c r="AO17" s="31">
        <v>396.85</v>
      </c>
      <c r="AP17" s="32">
        <v>400.69</v>
      </c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</row>
    <row r="18" spans="1:121" ht="10.5" outlineLevel="1">
      <c r="A18" s="27" t="s">
        <v>12</v>
      </c>
      <c r="B18" s="28" t="s">
        <v>41</v>
      </c>
      <c r="C18" s="29" t="s">
        <v>65</v>
      </c>
      <c r="D18" s="29" t="str">
        <f t="shared" si="0"/>
        <v>2032061DA</v>
      </c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>
        <v>506.1</v>
      </c>
      <c r="AN18" s="31">
        <v>498.17</v>
      </c>
      <c r="AO18" s="31">
        <v>396.85</v>
      </c>
      <c r="AP18" s="31">
        <v>400.69</v>
      </c>
      <c r="AQ18" s="31">
        <v>398.39</v>
      </c>
      <c r="AR18" s="31">
        <v>394.24</v>
      </c>
      <c r="AS18" s="31">
        <v>394.46</v>
      </c>
      <c r="AT18" s="31">
        <v>390.96</v>
      </c>
      <c r="AU18" s="31">
        <v>378.96</v>
      </c>
      <c r="AV18" s="31">
        <v>374.47</v>
      </c>
      <c r="AW18" s="31">
        <v>335.11</v>
      </c>
      <c r="AX18" s="31">
        <v>376.94</v>
      </c>
      <c r="AY18" s="31">
        <v>375.14</v>
      </c>
      <c r="AZ18" s="31">
        <v>379.39</v>
      </c>
      <c r="BA18" s="36">
        <v>2600.9699999999998</v>
      </c>
      <c r="BB18" s="31"/>
      <c r="BC18" s="37"/>
      <c r="BD18" s="37"/>
      <c r="BE18" s="37"/>
      <c r="BF18" s="37"/>
      <c r="BG18" s="37"/>
      <c r="BH18" s="37"/>
      <c r="BI18" s="37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</row>
    <row r="19" spans="1:121" ht="10.5" outlineLevel="1">
      <c r="A19" s="27" t="s">
        <v>31</v>
      </c>
      <c r="B19" s="28" t="s">
        <v>76</v>
      </c>
      <c r="C19" s="29" t="s">
        <v>33</v>
      </c>
      <c r="D19" s="29" t="str">
        <f t="shared" si="0"/>
        <v>2038825AA</v>
      </c>
      <c r="E19" s="30"/>
      <c r="F19" s="30"/>
      <c r="G19" s="30"/>
      <c r="H19" s="30"/>
      <c r="I19" s="31"/>
      <c r="J19" s="31"/>
      <c r="K19" s="31"/>
      <c r="L19" s="31"/>
      <c r="M19" s="31"/>
      <c r="N19" s="31"/>
      <c r="O19" s="31"/>
      <c r="P19" s="31">
        <v>2331.8200000000002</v>
      </c>
      <c r="Q19" s="31">
        <v>2339.9899999999998</v>
      </c>
      <c r="R19" s="31">
        <v>2155.13</v>
      </c>
      <c r="S19" s="31">
        <v>2155.13</v>
      </c>
      <c r="T19" s="31">
        <v>2155.13</v>
      </c>
      <c r="U19" s="31">
        <v>2153.4299999999998</v>
      </c>
      <c r="V19" s="31">
        <v>2155.13</v>
      </c>
      <c r="W19" s="31">
        <v>2155.13</v>
      </c>
      <c r="X19" s="31">
        <v>2155.13</v>
      </c>
      <c r="Y19" s="31">
        <v>2102.62</v>
      </c>
      <c r="Z19" s="31">
        <v>1666</v>
      </c>
      <c r="AA19" s="31">
        <v>1725.36</v>
      </c>
      <c r="AB19" s="31">
        <v>1636.87</v>
      </c>
      <c r="AC19" s="31">
        <v>1670.54</v>
      </c>
      <c r="AD19" s="31">
        <v>1671.61</v>
      </c>
      <c r="AE19" s="31">
        <v>1674.1</v>
      </c>
      <c r="AF19" s="31">
        <v>1673.02</v>
      </c>
      <c r="AG19" s="31">
        <v>1486.73</v>
      </c>
      <c r="AH19" s="31">
        <v>1486.43</v>
      </c>
      <c r="AI19" s="31">
        <v>1448.93</v>
      </c>
      <c r="AJ19" s="31">
        <v>1453.69</v>
      </c>
      <c r="AK19" s="31">
        <v>1458.58</v>
      </c>
      <c r="AL19" s="32">
        <v>1447.41</v>
      </c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</row>
    <row r="20" spans="1:121" ht="10.5" outlineLevel="1">
      <c r="A20" s="27" t="s">
        <v>31</v>
      </c>
      <c r="B20" s="28" t="s">
        <v>77</v>
      </c>
      <c r="C20" s="29" t="s">
        <v>63</v>
      </c>
      <c r="D20" s="29" t="str">
        <f t="shared" si="0"/>
        <v>2038825BA</v>
      </c>
      <c r="E20" s="30"/>
      <c r="F20" s="30"/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>
        <v>1448.93</v>
      </c>
      <c r="AJ20" s="31">
        <v>1453.69</v>
      </c>
      <c r="AK20" s="31">
        <v>1458.58</v>
      </c>
      <c r="AL20" s="32">
        <v>1447.41</v>
      </c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</row>
    <row r="21" spans="1:121" ht="10.5" outlineLevel="1">
      <c r="A21" s="27" t="s">
        <v>13</v>
      </c>
      <c r="B21" s="28" t="s">
        <v>42</v>
      </c>
      <c r="C21" s="29" t="s">
        <v>16</v>
      </c>
      <c r="D21" s="29" t="str">
        <f t="shared" si="0"/>
        <v>2038827AA</v>
      </c>
      <c r="E21" s="30"/>
      <c r="F21" s="30"/>
      <c r="G21" s="30"/>
      <c r="H21" s="30"/>
      <c r="I21" s="31"/>
      <c r="J21" s="31"/>
      <c r="K21" s="31"/>
      <c r="L21" s="31"/>
      <c r="M21" s="31"/>
      <c r="N21" s="31"/>
      <c r="O21" s="31">
        <v>937.07</v>
      </c>
      <c r="P21" s="31">
        <v>974.28</v>
      </c>
      <c r="Q21" s="31">
        <v>1005.08</v>
      </c>
      <c r="R21" s="31">
        <v>1021.83</v>
      </c>
      <c r="S21" s="31">
        <v>1026.6199999999999</v>
      </c>
      <c r="T21" s="31">
        <v>1026.6199999999999</v>
      </c>
      <c r="U21" s="31">
        <v>1024.92</v>
      </c>
      <c r="V21" s="31">
        <v>1026.6199999999999</v>
      </c>
      <c r="W21" s="31">
        <v>1026.6199999999999</v>
      </c>
      <c r="X21" s="31">
        <v>1026.6199999999999</v>
      </c>
      <c r="Y21" s="31">
        <v>974.11</v>
      </c>
      <c r="Z21" s="31">
        <v>885.05</v>
      </c>
      <c r="AA21" s="31">
        <v>981.36</v>
      </c>
      <c r="AB21" s="31">
        <v>895.19</v>
      </c>
      <c r="AC21" s="31">
        <v>897.99</v>
      </c>
      <c r="AD21" s="31">
        <v>897.65</v>
      </c>
      <c r="AE21" s="31">
        <v>897.54</v>
      </c>
      <c r="AF21" s="31">
        <v>897.51</v>
      </c>
      <c r="AG21" s="31">
        <v>897.94</v>
      </c>
      <c r="AH21" s="31">
        <v>897.77</v>
      </c>
      <c r="AI21" s="32">
        <v>897.77</v>
      </c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</row>
    <row r="22" spans="1:121" ht="10.5" outlineLevel="1">
      <c r="A22" s="27" t="s">
        <v>14</v>
      </c>
      <c r="B22" s="28" t="s">
        <v>43</v>
      </c>
      <c r="C22" s="29" t="s">
        <v>17</v>
      </c>
      <c r="D22" s="29" t="str">
        <f t="shared" si="0"/>
        <v>2038829AA</v>
      </c>
      <c r="E22" s="30"/>
      <c r="F22" s="30"/>
      <c r="G22" s="30"/>
      <c r="H22" s="30"/>
      <c r="I22" s="31"/>
      <c r="J22" s="31"/>
      <c r="K22" s="31"/>
      <c r="L22" s="31"/>
      <c r="M22" s="31"/>
      <c r="N22" s="31"/>
      <c r="O22" s="31">
        <v>1299.44</v>
      </c>
      <c r="P22" s="31">
        <v>1288.5</v>
      </c>
      <c r="Q22" s="31">
        <v>1331.11</v>
      </c>
      <c r="R22" s="31">
        <v>1347.95</v>
      </c>
      <c r="S22" s="31">
        <v>1357.55</v>
      </c>
      <c r="T22" s="31">
        <v>1357.55</v>
      </c>
      <c r="U22" s="31">
        <v>1355.85</v>
      </c>
      <c r="V22" s="31">
        <v>1357.55</v>
      </c>
      <c r="W22" s="31">
        <v>1357.55</v>
      </c>
      <c r="X22" s="31">
        <v>1357.55</v>
      </c>
      <c r="Y22" s="32">
        <v>1305.04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</row>
    <row r="23" spans="1:121" ht="10.5" outlineLevel="1">
      <c r="A23" s="27" t="s">
        <v>14</v>
      </c>
      <c r="B23" s="28" t="s">
        <v>43</v>
      </c>
      <c r="C23" s="29" t="s">
        <v>61</v>
      </c>
      <c r="D23" s="29" t="str">
        <f>MID(C23,2,8)&amp;LEFT(C23,1)</f>
        <v>2038829BA</v>
      </c>
      <c r="E23" s="30"/>
      <c r="F23" s="30"/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1305.04</v>
      </c>
      <c r="Z23" s="31">
        <v>1191.83</v>
      </c>
      <c r="AA23" s="31">
        <v>1256.54</v>
      </c>
      <c r="AB23" s="31">
        <v>1170.26</v>
      </c>
      <c r="AC23" s="31">
        <v>1204.8699999999999</v>
      </c>
      <c r="AD23" s="31">
        <v>1205.55</v>
      </c>
      <c r="AE23" s="31">
        <v>1207.1600000000001</v>
      </c>
      <c r="AF23" s="31">
        <v>1206.21</v>
      </c>
      <c r="AG23" s="31">
        <v>1174.96</v>
      </c>
      <c r="AH23" s="31">
        <v>1174.73</v>
      </c>
      <c r="AI23" s="32">
        <v>1174.73</v>
      </c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</row>
    <row r="24" spans="1:121" ht="10.5" outlineLevel="1">
      <c r="A24" s="27" t="s">
        <v>32</v>
      </c>
      <c r="B24" s="28" t="s">
        <v>44</v>
      </c>
      <c r="C24" s="29" t="s">
        <v>34</v>
      </c>
      <c r="D24" s="29" t="str">
        <f t="shared" si="0"/>
        <v>2044000AA</v>
      </c>
      <c r="E24" s="30"/>
      <c r="F24" s="30"/>
      <c r="G24" s="30"/>
      <c r="H24" s="30"/>
      <c r="I24" s="31"/>
      <c r="J24" s="31"/>
      <c r="K24" s="31"/>
      <c r="L24" s="31"/>
      <c r="M24" s="31"/>
      <c r="N24" s="38"/>
      <c r="O24" s="38"/>
      <c r="P24" s="38"/>
      <c r="Q24" s="31">
        <v>1296.01</v>
      </c>
      <c r="R24" s="31">
        <v>1251.3399999999999</v>
      </c>
      <c r="S24" s="31">
        <v>1293.6099999999999</v>
      </c>
      <c r="T24" s="31">
        <v>1363.3</v>
      </c>
      <c r="U24" s="31">
        <v>1298.73</v>
      </c>
      <c r="V24" s="32">
        <v>1301.25</v>
      </c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</row>
    <row r="25" spans="1:121" ht="10.5" outlineLevel="1">
      <c r="A25" s="27" t="s">
        <v>32</v>
      </c>
      <c r="B25" s="28" t="s">
        <v>44</v>
      </c>
      <c r="C25" s="29" t="s">
        <v>47</v>
      </c>
      <c r="D25" s="29" t="str">
        <f t="shared" ref="D25:D28" si="1">MID(C25,2,8)&amp;LEFT(C25,1)</f>
        <v>2044000BA</v>
      </c>
      <c r="E25" s="30"/>
      <c r="F25" s="30"/>
      <c r="G25" s="30"/>
      <c r="H25" s="30"/>
      <c r="I25" s="31"/>
      <c r="J25" s="31"/>
      <c r="K25" s="31"/>
      <c r="L25" s="31"/>
      <c r="M25" s="31"/>
      <c r="N25" s="38"/>
      <c r="O25" s="38"/>
      <c r="P25" s="38"/>
      <c r="Q25" s="38"/>
      <c r="R25" s="38"/>
      <c r="S25" s="38"/>
      <c r="T25" s="31">
        <v>1363.3</v>
      </c>
      <c r="U25" s="31">
        <v>1298.73</v>
      </c>
      <c r="V25" s="31">
        <v>1301.25</v>
      </c>
      <c r="W25" s="31">
        <v>1299.8</v>
      </c>
      <c r="X25" s="31">
        <v>1302.23</v>
      </c>
      <c r="Y25" s="31">
        <v>1247.53</v>
      </c>
      <c r="Z25" s="31">
        <v>1302.3499999999999</v>
      </c>
      <c r="AA25" s="31">
        <v>1361.07</v>
      </c>
      <c r="AB25" s="31">
        <v>1257.08</v>
      </c>
      <c r="AC25" s="31">
        <v>1264.3</v>
      </c>
      <c r="AD25" s="31">
        <v>1268.8399999999999</v>
      </c>
      <c r="AE25" s="31">
        <v>1268.3</v>
      </c>
      <c r="AF25" s="31">
        <v>1267.22</v>
      </c>
      <c r="AG25" s="31">
        <v>1268.0999999999999</v>
      </c>
      <c r="AH25" s="31">
        <v>1267.8</v>
      </c>
      <c r="AI25" s="31">
        <v>1230.1199999999999</v>
      </c>
      <c r="AJ25" s="31">
        <v>1306.3699999999999</v>
      </c>
      <c r="AK25" s="32">
        <v>1311.35</v>
      </c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</row>
    <row r="26" spans="1:121" ht="10.5">
      <c r="A26" s="23" t="s">
        <v>74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</row>
    <row r="27" spans="1:121" ht="10.5" outlineLevel="1">
      <c r="A27" s="27" t="s">
        <v>56</v>
      </c>
      <c r="B27" s="28" t="s">
        <v>57</v>
      </c>
      <c r="C27" s="29" t="s">
        <v>58</v>
      </c>
      <c r="D27" s="29" t="str">
        <f t="shared" si="1"/>
        <v>2067872AA</v>
      </c>
      <c r="E27" s="30"/>
      <c r="F27" s="30"/>
      <c r="G27" s="30"/>
      <c r="H27" s="30"/>
      <c r="I27" s="31"/>
      <c r="J27" s="31"/>
      <c r="K27" s="31"/>
      <c r="L27" s="31"/>
      <c r="M27" s="31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1">
        <v>964.53</v>
      </c>
      <c r="AB27" s="31">
        <v>878.37</v>
      </c>
      <c r="AC27" s="31">
        <v>814.16</v>
      </c>
      <c r="AD27" s="31">
        <v>816.61</v>
      </c>
      <c r="AE27" s="31">
        <v>815.36</v>
      </c>
      <c r="AF27" s="31">
        <v>813.97</v>
      </c>
      <c r="AG27" s="31">
        <v>813.5</v>
      </c>
      <c r="AH27" s="31">
        <v>793.32</v>
      </c>
      <c r="AI27" s="31">
        <v>763.54</v>
      </c>
      <c r="AJ27" s="31">
        <v>758.72</v>
      </c>
      <c r="AK27" s="31">
        <v>750.76</v>
      </c>
      <c r="AL27" s="31">
        <v>736.31</v>
      </c>
      <c r="AM27" s="31">
        <v>722.47</v>
      </c>
      <c r="AN27" s="31">
        <v>702.85</v>
      </c>
      <c r="AO27" s="31">
        <v>652.4</v>
      </c>
      <c r="AP27" s="31">
        <v>639.65</v>
      </c>
      <c r="AQ27" s="31">
        <v>633.71</v>
      </c>
      <c r="AR27" s="31">
        <v>625.92999999999995</v>
      </c>
      <c r="AS27" s="31">
        <v>642.15</v>
      </c>
      <c r="AT27" s="31">
        <v>636.67999999999995</v>
      </c>
      <c r="AU27" s="31">
        <v>615.03</v>
      </c>
      <c r="AV27" s="31">
        <v>611.04</v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</row>
    <row r="28" spans="1:121" ht="10.5" outlineLevel="1">
      <c r="A28" s="27" t="s">
        <v>53</v>
      </c>
      <c r="B28" s="28" t="s">
        <v>54</v>
      </c>
      <c r="C28" s="29" t="s">
        <v>55</v>
      </c>
      <c r="D28" s="29" t="str">
        <f t="shared" si="1"/>
        <v>2067875AA</v>
      </c>
      <c r="E28" s="30"/>
      <c r="F28" s="30"/>
      <c r="G28" s="30"/>
      <c r="H28" s="30"/>
      <c r="I28" s="31"/>
      <c r="J28" s="31"/>
      <c r="K28" s="31"/>
      <c r="L28" s="31"/>
      <c r="M28" s="31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1">
        <v>1219.31</v>
      </c>
      <c r="AA28" s="31">
        <v>1322.29</v>
      </c>
      <c r="AB28" s="31">
        <v>1236.45</v>
      </c>
      <c r="AC28" s="31">
        <v>1126.74</v>
      </c>
      <c r="AD28" s="31">
        <v>1128.7</v>
      </c>
      <c r="AE28" s="31">
        <v>1127.77</v>
      </c>
      <c r="AF28" s="31">
        <v>1111.8499999999999</v>
      </c>
      <c r="AG28" s="31">
        <v>1111.25</v>
      </c>
      <c r="AH28" s="31">
        <v>1134.47</v>
      </c>
      <c r="AI28" s="31">
        <v>1116.05</v>
      </c>
      <c r="AJ28" s="31">
        <v>1106.3900000000001</v>
      </c>
      <c r="AK28" s="31">
        <v>1104.6400000000001</v>
      </c>
      <c r="AL28" s="31">
        <v>1078.23</v>
      </c>
      <c r="AM28" s="31">
        <v>1045.83</v>
      </c>
      <c r="AN28" s="31">
        <v>1029.8699999999999</v>
      </c>
      <c r="AO28" s="31">
        <v>994.28</v>
      </c>
      <c r="AP28" s="31">
        <v>953.62</v>
      </c>
      <c r="AQ28" s="31">
        <v>907.88</v>
      </c>
      <c r="AR28" s="31">
        <v>885.92</v>
      </c>
      <c r="AS28" s="31">
        <v>884.01</v>
      </c>
      <c r="AT28" s="31">
        <v>871.79</v>
      </c>
      <c r="AU28" s="31">
        <v>845.03</v>
      </c>
      <c r="AV28" s="31">
        <v>839.37</v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</row>
    <row r="29" spans="1:121" ht="10.5" outlineLevel="1">
      <c r="A29" s="27" t="s">
        <v>66</v>
      </c>
      <c r="B29" s="28" t="s">
        <v>59</v>
      </c>
      <c r="C29" s="29" t="s">
        <v>60</v>
      </c>
      <c r="D29" s="29" t="str">
        <f t="shared" ref="D29" si="2">MID(C29,2,8)&amp;LEFT(C29,1)</f>
        <v>2067878AA</v>
      </c>
      <c r="E29" s="30"/>
      <c r="F29" s="30"/>
      <c r="G29" s="30"/>
      <c r="H29" s="30"/>
      <c r="I29" s="31"/>
      <c r="J29" s="31"/>
      <c r="K29" s="31"/>
      <c r="L29" s="31"/>
      <c r="M29" s="31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1">
        <v>2430.3000000000002</v>
      </c>
      <c r="AB29" s="31">
        <v>2340.87</v>
      </c>
      <c r="AC29" s="31">
        <v>2406.38</v>
      </c>
      <c r="AD29" s="31">
        <v>2407.13</v>
      </c>
      <c r="AE29" s="31">
        <v>2351.42</v>
      </c>
      <c r="AF29" s="31">
        <v>2342.35</v>
      </c>
      <c r="AG29" s="31">
        <v>1998.77</v>
      </c>
      <c r="AH29" s="31">
        <v>1998.21</v>
      </c>
      <c r="AI29" s="31">
        <v>1933.21</v>
      </c>
      <c r="AJ29" s="31">
        <v>1935.2</v>
      </c>
      <c r="AK29" s="31">
        <v>1945.53</v>
      </c>
      <c r="AL29" s="31">
        <v>1928.12</v>
      </c>
      <c r="AM29" s="31">
        <v>1906.65</v>
      </c>
      <c r="AN29" s="31">
        <v>1896.79</v>
      </c>
      <c r="AO29" s="31">
        <v>1846.65</v>
      </c>
      <c r="AP29" s="31">
        <v>1861.06</v>
      </c>
      <c r="AQ29" s="31">
        <v>1861.45</v>
      </c>
      <c r="AR29" s="31">
        <v>1835.9</v>
      </c>
      <c r="AS29" s="31">
        <v>1825.04</v>
      </c>
      <c r="AT29" s="31">
        <v>1801.49</v>
      </c>
      <c r="AU29" s="31">
        <v>1801.49</v>
      </c>
      <c r="AV29" s="31">
        <v>1801.49</v>
      </c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</row>
    <row r="30" spans="1:121" ht="10.5">
      <c r="A30" s="23" t="s">
        <v>75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</row>
    <row r="31" spans="1:121" ht="10.5" outlineLevel="1">
      <c r="A31" s="27" t="s">
        <v>71</v>
      </c>
      <c r="B31" s="28" t="s">
        <v>80</v>
      </c>
      <c r="C31" s="29" t="s">
        <v>127</v>
      </c>
      <c r="D31" s="29" t="str">
        <f>MID(C31,2,8)&amp;LEFT(C31,1)</f>
        <v>2116640AA</v>
      </c>
      <c r="E31" s="30"/>
      <c r="F31" s="30"/>
      <c r="G31" s="30"/>
      <c r="H31" s="30"/>
      <c r="I31" s="31"/>
      <c r="J31" s="31"/>
      <c r="K31" s="31"/>
      <c r="L31" s="31"/>
      <c r="M31" s="31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>
        <v>514.58000000000004</v>
      </c>
      <c r="AP31" s="31">
        <v>539.28</v>
      </c>
      <c r="AQ31" s="31">
        <v>545.75</v>
      </c>
      <c r="AR31" s="31">
        <v>533.04999999999995</v>
      </c>
      <c r="AS31" s="31"/>
      <c r="AT31" s="31"/>
      <c r="AU31" s="31"/>
      <c r="AV31" s="31">
        <v>504.27</v>
      </c>
      <c r="AW31" s="31"/>
      <c r="AX31" s="39"/>
      <c r="AY31" s="39"/>
      <c r="AZ31" s="39"/>
      <c r="BA31" s="39"/>
      <c r="BB31" s="37">
        <v>3926.47</v>
      </c>
      <c r="BC31" s="37">
        <v>3939.73</v>
      </c>
      <c r="BD31" s="37">
        <v>3909.61</v>
      </c>
      <c r="BE31" s="37">
        <v>3870.51</v>
      </c>
      <c r="BF31" s="37">
        <v>3865</v>
      </c>
      <c r="BG31" s="37">
        <v>3630.59</v>
      </c>
      <c r="BH31" s="37">
        <v>3488.41</v>
      </c>
      <c r="BI31" s="37">
        <v>3346.66</v>
      </c>
      <c r="BJ31" s="36">
        <v>3344.95</v>
      </c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9"/>
      <c r="CU31" s="37"/>
      <c r="CV31" s="39"/>
      <c r="CW31" s="37"/>
      <c r="CX31" s="39"/>
      <c r="CY31" s="37"/>
      <c r="CZ31" s="39"/>
      <c r="DA31" s="37"/>
      <c r="DB31" s="39"/>
      <c r="DC31" s="37"/>
      <c r="DD31" s="39"/>
      <c r="DE31" s="37"/>
      <c r="DF31" s="39"/>
      <c r="DG31" s="37"/>
      <c r="DH31" s="39"/>
      <c r="DI31" s="37"/>
      <c r="DJ31" s="39"/>
      <c r="DK31" s="37"/>
      <c r="DL31" s="39"/>
      <c r="DM31" s="37"/>
      <c r="DN31" s="39"/>
      <c r="DO31" s="37"/>
      <c r="DP31" s="39"/>
      <c r="DQ31" s="37"/>
    </row>
    <row r="32" spans="1:121" ht="10.5" outlineLevel="1">
      <c r="A32" s="27" t="s">
        <v>71</v>
      </c>
      <c r="B32" s="28" t="s">
        <v>80</v>
      </c>
      <c r="C32" s="29" t="s">
        <v>82</v>
      </c>
      <c r="D32" s="29" t="str">
        <f>MID(C32,2,8)&amp;LEFT(C32,1)</f>
        <v>2129776AA</v>
      </c>
      <c r="E32" s="30"/>
      <c r="F32" s="30"/>
      <c r="G32" s="30"/>
      <c r="H32" s="30"/>
      <c r="I32" s="31"/>
      <c r="J32" s="31"/>
      <c r="K32" s="31"/>
      <c r="L32" s="31"/>
      <c r="M32" s="31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>
        <v>545.75</v>
      </c>
      <c r="AR32" s="31">
        <v>533.04999999999995</v>
      </c>
      <c r="AS32" s="31">
        <v>531.16</v>
      </c>
      <c r="AT32" s="31">
        <v>532.41</v>
      </c>
      <c r="AU32" s="31">
        <v>508.13</v>
      </c>
      <c r="AV32" s="31">
        <v>504.27</v>
      </c>
      <c r="AW32" s="31">
        <v>458.42</v>
      </c>
      <c r="AX32" s="39">
        <v>525.19000000000005</v>
      </c>
      <c r="AY32" s="39">
        <v>537.03</v>
      </c>
      <c r="AZ32" s="39">
        <v>546.33000000000004</v>
      </c>
      <c r="BA32" s="37">
        <v>3929.32</v>
      </c>
      <c r="BB32" s="37">
        <v>3926.47</v>
      </c>
      <c r="BC32" s="37">
        <v>3939.73</v>
      </c>
      <c r="BD32" s="37">
        <v>3909.61</v>
      </c>
      <c r="BE32" s="37">
        <v>3870.51</v>
      </c>
      <c r="BF32" s="37">
        <v>3865</v>
      </c>
      <c r="BG32" s="37">
        <v>3630.59</v>
      </c>
      <c r="BH32" s="37">
        <v>3488.41</v>
      </c>
      <c r="BI32" s="37">
        <v>3346.66</v>
      </c>
      <c r="BJ32" s="36">
        <v>3344.95</v>
      </c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9"/>
      <c r="CU32" s="37"/>
      <c r="CV32" s="39"/>
      <c r="CW32" s="37"/>
      <c r="CX32" s="39"/>
      <c r="CY32" s="37"/>
      <c r="CZ32" s="39"/>
      <c r="DA32" s="37"/>
      <c r="DB32" s="39"/>
      <c r="DC32" s="37"/>
      <c r="DD32" s="39"/>
      <c r="DE32" s="37"/>
      <c r="DF32" s="39"/>
      <c r="DG32" s="37"/>
      <c r="DH32" s="39"/>
      <c r="DI32" s="37"/>
      <c r="DJ32" s="39"/>
      <c r="DK32" s="37"/>
      <c r="DL32" s="39"/>
      <c r="DM32" s="37"/>
      <c r="DN32" s="39"/>
      <c r="DO32" s="37"/>
      <c r="DP32" s="39"/>
      <c r="DQ32" s="37"/>
    </row>
    <row r="33" spans="1:121" ht="10.5" outlineLevel="1">
      <c r="A33" s="27" t="s">
        <v>71</v>
      </c>
      <c r="B33" s="28" t="s">
        <v>80</v>
      </c>
      <c r="C33" s="29" t="s">
        <v>86</v>
      </c>
      <c r="D33" s="29" t="str">
        <f t="shared" ref="D33:D35" si="3">MID(C33,2,8)&amp;LEFT(C33,1)</f>
        <v>2129776BA</v>
      </c>
      <c r="E33" s="30"/>
      <c r="F33" s="30"/>
      <c r="G33" s="30"/>
      <c r="H33" s="30"/>
      <c r="I33" s="31"/>
      <c r="J33" s="31"/>
      <c r="K33" s="31"/>
      <c r="L33" s="31"/>
      <c r="M33" s="31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>
        <v>533.04999999999995</v>
      </c>
      <c r="AS33" s="31">
        <v>531.16</v>
      </c>
      <c r="AT33" s="31">
        <v>532.41</v>
      </c>
      <c r="AU33" s="31">
        <v>508.13</v>
      </c>
      <c r="AV33" s="31">
        <v>504.27</v>
      </c>
      <c r="AW33" s="31">
        <v>458.42</v>
      </c>
      <c r="AX33" s="39">
        <v>525.19000000000005</v>
      </c>
      <c r="AY33" s="39">
        <v>537.03</v>
      </c>
      <c r="AZ33" s="39">
        <v>546.33000000000004</v>
      </c>
      <c r="BA33" s="37">
        <v>3929.32</v>
      </c>
      <c r="BB33" s="37">
        <v>3926.47</v>
      </c>
      <c r="BC33" s="37">
        <v>3939.73</v>
      </c>
      <c r="BD33" s="37">
        <v>3909.61</v>
      </c>
      <c r="BE33" s="37">
        <v>3870.51</v>
      </c>
      <c r="BF33" s="37">
        <v>3865</v>
      </c>
      <c r="BG33" s="37">
        <v>3630.59</v>
      </c>
      <c r="BH33" s="37">
        <v>3488.41</v>
      </c>
      <c r="BI33" s="37">
        <v>3346.66</v>
      </c>
      <c r="BJ33" s="36">
        <v>3344.95</v>
      </c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9"/>
      <c r="CU33" s="37"/>
      <c r="CV33" s="39"/>
      <c r="CW33" s="37"/>
      <c r="CX33" s="39"/>
      <c r="CY33" s="37"/>
      <c r="CZ33" s="39"/>
      <c r="DA33" s="37"/>
      <c r="DB33" s="39"/>
      <c r="DC33" s="37"/>
      <c r="DD33" s="39"/>
      <c r="DE33" s="37"/>
      <c r="DF33" s="39"/>
      <c r="DG33" s="37"/>
      <c r="DH33" s="39"/>
      <c r="DI33" s="37"/>
      <c r="DJ33" s="39"/>
      <c r="DK33" s="37"/>
      <c r="DL33" s="39"/>
      <c r="DM33" s="37"/>
      <c r="DN33" s="39"/>
      <c r="DO33" s="37"/>
      <c r="DP33" s="39"/>
      <c r="DQ33" s="37"/>
    </row>
    <row r="34" spans="1:121" ht="10.5" outlineLevel="1">
      <c r="A34" s="27" t="s">
        <v>71</v>
      </c>
      <c r="B34" s="28" t="s">
        <v>80</v>
      </c>
      <c r="C34" s="29" t="s">
        <v>87</v>
      </c>
      <c r="D34" s="29" t="str">
        <f t="shared" si="3"/>
        <v>2129776CA</v>
      </c>
      <c r="E34" s="30"/>
      <c r="F34" s="30"/>
      <c r="G34" s="30"/>
      <c r="H34" s="30"/>
      <c r="I34" s="31"/>
      <c r="J34" s="31"/>
      <c r="K34" s="31"/>
      <c r="L34" s="31"/>
      <c r="M34" s="31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>
        <v>533.04999999999995</v>
      </c>
      <c r="AS34" s="31">
        <v>531.16</v>
      </c>
      <c r="AT34" s="31">
        <v>532.41</v>
      </c>
      <c r="AU34" s="31">
        <v>508.13</v>
      </c>
      <c r="AV34" s="31">
        <v>504.27</v>
      </c>
      <c r="AW34" s="31">
        <v>458.42</v>
      </c>
      <c r="AX34" s="39">
        <v>525.19000000000005</v>
      </c>
      <c r="AY34" s="39">
        <v>537.03</v>
      </c>
      <c r="AZ34" s="39">
        <v>546.33000000000004</v>
      </c>
      <c r="BA34" s="37">
        <v>3929.32</v>
      </c>
      <c r="BB34" s="37">
        <v>3926.47</v>
      </c>
      <c r="BC34" s="37">
        <v>3939.73</v>
      </c>
      <c r="BD34" s="37">
        <v>3909.61</v>
      </c>
      <c r="BE34" s="37">
        <v>3870.51</v>
      </c>
      <c r="BF34" s="37">
        <v>3865</v>
      </c>
      <c r="BG34" s="37">
        <v>3630.59</v>
      </c>
      <c r="BH34" s="37">
        <v>3488.41</v>
      </c>
      <c r="BI34" s="37">
        <v>3346.66</v>
      </c>
      <c r="BJ34" s="36">
        <v>3344.95</v>
      </c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9"/>
      <c r="CU34" s="37"/>
      <c r="CV34" s="39"/>
      <c r="CW34" s="37"/>
      <c r="CX34" s="39"/>
      <c r="CY34" s="37"/>
      <c r="CZ34" s="39"/>
      <c r="DA34" s="37"/>
      <c r="DB34" s="39"/>
      <c r="DC34" s="37"/>
      <c r="DD34" s="39"/>
      <c r="DE34" s="37"/>
      <c r="DF34" s="39"/>
      <c r="DG34" s="37"/>
      <c r="DH34" s="39"/>
      <c r="DI34" s="37"/>
      <c r="DJ34" s="39"/>
      <c r="DK34" s="37"/>
      <c r="DL34" s="39"/>
      <c r="DM34" s="37"/>
      <c r="DN34" s="39"/>
      <c r="DO34" s="37"/>
      <c r="DP34" s="39"/>
      <c r="DQ34" s="37"/>
    </row>
    <row r="35" spans="1:121" ht="10.5" outlineLevel="1">
      <c r="A35" s="27" t="s">
        <v>71</v>
      </c>
      <c r="B35" s="28" t="s">
        <v>95</v>
      </c>
      <c r="C35" s="29" t="s">
        <v>93</v>
      </c>
      <c r="D35" s="29" t="str">
        <f t="shared" si="3"/>
        <v>2129776DA</v>
      </c>
      <c r="E35" s="30"/>
      <c r="F35" s="30"/>
      <c r="G35" s="30"/>
      <c r="H35" s="30"/>
      <c r="I35" s="31"/>
      <c r="J35" s="31"/>
      <c r="K35" s="31"/>
      <c r="L35" s="31"/>
      <c r="M35" s="31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>
        <v>508.13</v>
      </c>
      <c r="AV35" s="31">
        <v>504.27</v>
      </c>
      <c r="AW35" s="31">
        <v>458.42</v>
      </c>
      <c r="AX35" s="39">
        <v>525.19000000000005</v>
      </c>
      <c r="AY35" s="39">
        <v>537.03</v>
      </c>
      <c r="AZ35" s="39">
        <v>546.33000000000004</v>
      </c>
      <c r="BA35" s="37">
        <v>3929.32</v>
      </c>
      <c r="BB35" s="37">
        <v>3926.47</v>
      </c>
      <c r="BC35" s="37">
        <v>3939.73</v>
      </c>
      <c r="BD35" s="37">
        <v>3909.61</v>
      </c>
      <c r="BE35" s="37">
        <v>3870.51</v>
      </c>
      <c r="BF35" s="37">
        <v>3865</v>
      </c>
      <c r="BG35" s="37">
        <v>3630.59</v>
      </c>
      <c r="BH35" s="37">
        <v>3488.41</v>
      </c>
      <c r="BI35" s="37">
        <v>3346.66</v>
      </c>
      <c r="BJ35" s="36">
        <v>3344.95</v>
      </c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9"/>
      <c r="CU35" s="37"/>
      <c r="CV35" s="39"/>
      <c r="CW35" s="37"/>
      <c r="CX35" s="39"/>
      <c r="CY35" s="37"/>
      <c r="CZ35" s="39"/>
      <c r="DA35" s="37"/>
      <c r="DB35" s="39"/>
      <c r="DC35" s="37"/>
      <c r="DD35" s="39"/>
      <c r="DE35" s="37"/>
      <c r="DF35" s="39"/>
      <c r="DG35" s="37"/>
      <c r="DH35" s="39"/>
      <c r="DI35" s="37"/>
      <c r="DJ35" s="39"/>
      <c r="DK35" s="37"/>
      <c r="DL35" s="39"/>
      <c r="DM35" s="37"/>
      <c r="DN35" s="39"/>
      <c r="DO35" s="37"/>
      <c r="DP35" s="39"/>
      <c r="DQ35" s="37"/>
    </row>
    <row r="36" spans="1:121" ht="10.5" outlineLevel="1">
      <c r="A36" s="27" t="s">
        <v>78</v>
      </c>
      <c r="B36" s="28" t="s">
        <v>79</v>
      </c>
      <c r="C36" s="29" t="s">
        <v>81</v>
      </c>
      <c r="D36" s="29" t="str">
        <f t="shared" ref="D36:D42" si="4">MID(C36,2,8)&amp;LEFT(C36,1)</f>
        <v>2116635AA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31">
        <v>289.12</v>
      </c>
      <c r="AP36" s="31">
        <v>302.63</v>
      </c>
      <c r="AQ36" s="31">
        <v>304.08999999999997</v>
      </c>
      <c r="AR36" s="31">
        <v>297.8</v>
      </c>
      <c r="AS36" s="31">
        <v>294.69</v>
      </c>
      <c r="AT36" s="31">
        <v>294.57</v>
      </c>
      <c r="AU36" s="31">
        <v>283.56</v>
      </c>
      <c r="AV36" s="31">
        <v>285.63</v>
      </c>
      <c r="AW36" s="31">
        <v>254.84</v>
      </c>
      <c r="AX36" s="39">
        <v>304.35000000000002</v>
      </c>
      <c r="AY36" s="39">
        <v>312.98</v>
      </c>
      <c r="AZ36" s="39">
        <v>313.37</v>
      </c>
      <c r="BA36" s="37">
        <v>2137.61</v>
      </c>
      <c r="BB36" s="37">
        <v>2145</v>
      </c>
      <c r="BC36" s="37">
        <v>2130.37</v>
      </c>
      <c r="BD36" s="37">
        <v>2128.23</v>
      </c>
      <c r="BE36" s="37">
        <v>2125.66</v>
      </c>
      <c r="BF36" s="37">
        <v>2067.5700000000002</v>
      </c>
      <c r="BG36" s="37">
        <v>1949.07</v>
      </c>
      <c r="BH36" s="36">
        <v>1845.01</v>
      </c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9"/>
      <c r="CU36" s="37"/>
      <c r="CV36" s="39"/>
      <c r="CW36" s="37"/>
      <c r="CX36" s="39"/>
      <c r="CY36" s="37"/>
      <c r="CZ36" s="39"/>
      <c r="DA36" s="37"/>
      <c r="DB36" s="39"/>
      <c r="DC36" s="37"/>
      <c r="DD36" s="39"/>
      <c r="DE36" s="37"/>
      <c r="DF36" s="39"/>
      <c r="DG36" s="37"/>
      <c r="DH36" s="39"/>
      <c r="DI36" s="37"/>
      <c r="DJ36" s="39"/>
      <c r="DK36" s="37"/>
      <c r="DL36" s="39"/>
      <c r="DM36" s="37"/>
      <c r="DN36" s="39"/>
      <c r="DO36" s="37"/>
      <c r="DP36" s="39"/>
      <c r="DQ36" s="37"/>
    </row>
    <row r="37" spans="1:121" ht="10.5" outlineLevel="1">
      <c r="A37" s="27" t="s">
        <v>78</v>
      </c>
      <c r="B37" s="28" t="s">
        <v>79</v>
      </c>
      <c r="C37" s="29" t="s">
        <v>88</v>
      </c>
      <c r="D37" s="29" t="str">
        <f t="shared" ref="D37:D38" si="5">MID(C37,2,8)&amp;LEFT(C37,1)</f>
        <v>2116635BA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31"/>
      <c r="AR37" s="31">
        <v>297.8</v>
      </c>
      <c r="AS37" s="31">
        <v>294.69</v>
      </c>
      <c r="AT37" s="31">
        <v>294.57</v>
      </c>
      <c r="AU37" s="31">
        <v>283.56</v>
      </c>
      <c r="AV37" s="31">
        <v>285.63</v>
      </c>
      <c r="AW37" s="31">
        <v>254.84</v>
      </c>
      <c r="AX37" s="39">
        <v>304.35000000000002</v>
      </c>
      <c r="AY37" s="39">
        <v>312.98</v>
      </c>
      <c r="AZ37" s="39">
        <v>313.37</v>
      </c>
      <c r="BA37" s="37">
        <v>2137.61</v>
      </c>
      <c r="BB37" s="37">
        <v>2145</v>
      </c>
      <c r="BC37" s="37">
        <v>2130.37</v>
      </c>
      <c r="BD37" s="37">
        <v>2128.23</v>
      </c>
      <c r="BE37" s="37">
        <v>2125.66</v>
      </c>
      <c r="BF37" s="37">
        <v>2067.5700000000002</v>
      </c>
      <c r="BG37" s="37">
        <v>1949.07</v>
      </c>
      <c r="BH37" s="36">
        <v>1845.01</v>
      </c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9"/>
      <c r="CU37" s="37"/>
      <c r="CV37" s="39"/>
      <c r="CW37" s="37"/>
      <c r="CX37" s="39"/>
      <c r="CY37" s="37"/>
      <c r="CZ37" s="39"/>
      <c r="DA37" s="37"/>
      <c r="DB37" s="39"/>
      <c r="DC37" s="37"/>
      <c r="DD37" s="39"/>
      <c r="DE37" s="37"/>
      <c r="DF37" s="39"/>
      <c r="DG37" s="37"/>
      <c r="DH37" s="39"/>
      <c r="DI37" s="37"/>
      <c r="DJ37" s="39"/>
      <c r="DK37" s="37"/>
      <c r="DL37" s="39"/>
      <c r="DM37" s="37"/>
      <c r="DN37" s="39"/>
      <c r="DO37" s="37"/>
      <c r="DP37" s="39"/>
      <c r="DQ37" s="37"/>
    </row>
    <row r="38" spans="1:121" ht="10.5" outlineLevel="1">
      <c r="A38" s="27" t="s">
        <v>78</v>
      </c>
      <c r="B38" s="28" t="s">
        <v>79</v>
      </c>
      <c r="C38" s="29" t="s">
        <v>128</v>
      </c>
      <c r="D38" s="29" t="str">
        <f t="shared" si="5"/>
        <v>2116635CA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31"/>
      <c r="AR38" s="31">
        <v>297.8</v>
      </c>
      <c r="AS38" s="31">
        <v>294.69</v>
      </c>
      <c r="AT38" s="31">
        <v>294.57</v>
      </c>
      <c r="AU38" s="31">
        <v>283.56</v>
      </c>
      <c r="AV38" s="31">
        <v>285.63</v>
      </c>
      <c r="AW38" s="31">
        <v>254.84</v>
      </c>
      <c r="AX38" s="39">
        <v>304.35000000000002</v>
      </c>
      <c r="AY38" s="39">
        <v>312.98</v>
      </c>
      <c r="AZ38" s="39">
        <v>313.37</v>
      </c>
      <c r="BA38" s="37">
        <v>2137.61</v>
      </c>
      <c r="BB38" s="37">
        <v>2145</v>
      </c>
      <c r="BC38" s="37">
        <v>2130.37</v>
      </c>
      <c r="BD38" s="37">
        <v>2128.23</v>
      </c>
      <c r="BE38" s="37">
        <v>2125.66</v>
      </c>
      <c r="BF38" s="37">
        <v>2067.5700000000002</v>
      </c>
      <c r="BG38" s="37">
        <v>1949.07</v>
      </c>
      <c r="BH38" s="36">
        <v>1845.01</v>
      </c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9"/>
      <c r="CU38" s="37"/>
      <c r="CV38" s="39"/>
      <c r="CW38" s="37"/>
      <c r="CX38" s="39"/>
      <c r="CY38" s="37"/>
      <c r="CZ38" s="39"/>
      <c r="DA38" s="37"/>
      <c r="DB38" s="39"/>
      <c r="DC38" s="37"/>
      <c r="DD38" s="39"/>
      <c r="DE38" s="37"/>
      <c r="DF38" s="39"/>
      <c r="DG38" s="37"/>
      <c r="DH38" s="39"/>
      <c r="DI38" s="37"/>
      <c r="DJ38" s="39"/>
      <c r="DK38" s="37"/>
      <c r="DL38" s="39"/>
      <c r="DM38" s="37"/>
      <c r="DN38" s="39"/>
      <c r="DO38" s="37"/>
      <c r="DP38" s="39"/>
      <c r="DQ38" s="37"/>
    </row>
    <row r="39" spans="1:121" ht="10.5" outlineLevel="1">
      <c r="A39" s="27" t="s">
        <v>83</v>
      </c>
      <c r="B39" s="28" t="s">
        <v>85</v>
      </c>
      <c r="C39" s="29" t="s">
        <v>84</v>
      </c>
      <c r="D39" s="29" t="str">
        <f t="shared" si="4"/>
        <v>2117234AA</v>
      </c>
      <c r="E39" s="30"/>
      <c r="F39" s="30"/>
      <c r="G39" s="30"/>
      <c r="H39" s="30"/>
      <c r="I39" s="31"/>
      <c r="J39" s="31"/>
      <c r="K39" s="31"/>
      <c r="L39" s="31"/>
      <c r="M39" s="31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>
        <v>982.03</v>
      </c>
      <c r="AR39" s="31">
        <v>1071.8599999999999</v>
      </c>
      <c r="AS39" s="31">
        <v>1069.58</v>
      </c>
      <c r="AT39" s="31">
        <v>1007.37</v>
      </c>
      <c r="AU39" s="31">
        <v>928.01</v>
      </c>
      <c r="AV39" s="31">
        <v>920.97</v>
      </c>
      <c r="AW39" s="31">
        <v>890.71</v>
      </c>
      <c r="AX39" s="39">
        <v>970.92</v>
      </c>
      <c r="AY39" s="39">
        <v>964.17</v>
      </c>
      <c r="AZ39" s="39">
        <v>985.56</v>
      </c>
      <c r="BA39" s="37">
        <v>6642.54</v>
      </c>
      <c r="BB39" s="37">
        <v>6646.09</v>
      </c>
      <c r="BC39" s="37">
        <v>6647.1</v>
      </c>
      <c r="BD39" s="37">
        <v>6629.64</v>
      </c>
      <c r="BE39" s="37">
        <v>6806.55</v>
      </c>
      <c r="BF39" s="37">
        <v>6775.89</v>
      </c>
      <c r="BG39" s="37">
        <v>6724.7</v>
      </c>
      <c r="BH39" s="37">
        <v>6752.23</v>
      </c>
      <c r="BI39" s="37">
        <v>6747.6</v>
      </c>
      <c r="BJ39" s="37">
        <v>6738.23</v>
      </c>
      <c r="BK39" s="37">
        <v>6688.72</v>
      </c>
      <c r="BL39" s="40">
        <v>6613.44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9"/>
      <c r="CU39" s="37"/>
      <c r="CV39" s="39"/>
      <c r="CW39" s="37"/>
      <c r="CX39" s="39"/>
      <c r="CY39" s="37"/>
      <c r="CZ39" s="39"/>
      <c r="DA39" s="37"/>
      <c r="DB39" s="39"/>
      <c r="DC39" s="37"/>
      <c r="DD39" s="39"/>
      <c r="DE39" s="37"/>
      <c r="DF39" s="39"/>
      <c r="DG39" s="37"/>
      <c r="DH39" s="39"/>
      <c r="DI39" s="37"/>
      <c r="DJ39" s="39"/>
      <c r="DK39" s="37"/>
      <c r="DL39" s="39"/>
      <c r="DM39" s="37"/>
      <c r="DN39" s="39"/>
      <c r="DO39" s="37"/>
      <c r="DP39" s="39"/>
      <c r="DQ39" s="37"/>
    </row>
    <row r="40" spans="1:121" ht="10.5" outlineLevel="1">
      <c r="A40" s="27" t="s">
        <v>83</v>
      </c>
      <c r="B40" s="28" t="s">
        <v>85</v>
      </c>
      <c r="C40" s="29" t="s">
        <v>92</v>
      </c>
      <c r="D40" s="29" t="str">
        <f t="shared" si="4"/>
        <v>2117234BA</v>
      </c>
      <c r="E40" s="30"/>
      <c r="F40" s="30"/>
      <c r="G40" s="30"/>
      <c r="H40" s="30"/>
      <c r="I40" s="31"/>
      <c r="J40" s="31"/>
      <c r="K40" s="31"/>
      <c r="L40" s="31"/>
      <c r="M40" s="31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>
        <v>1069.58</v>
      </c>
      <c r="AT40" s="31">
        <v>1007.37</v>
      </c>
      <c r="AU40" s="31">
        <v>928.01</v>
      </c>
      <c r="AV40" s="31">
        <v>920.97</v>
      </c>
      <c r="AW40" s="31">
        <v>890.71</v>
      </c>
      <c r="AX40" s="39">
        <v>970.92</v>
      </c>
      <c r="AY40" s="39">
        <v>964.17</v>
      </c>
      <c r="AZ40" s="39">
        <v>985.56</v>
      </c>
      <c r="BA40" s="37">
        <v>6642.54</v>
      </c>
      <c r="BB40" s="37">
        <v>6646.09</v>
      </c>
      <c r="BC40" s="37">
        <v>6647.1</v>
      </c>
      <c r="BD40" s="37">
        <v>6629.64</v>
      </c>
      <c r="BE40" s="37">
        <v>6806.55</v>
      </c>
      <c r="BF40" s="37">
        <v>6775.89</v>
      </c>
      <c r="BG40" s="37">
        <v>6724.7</v>
      </c>
      <c r="BH40" s="37">
        <v>6752.23</v>
      </c>
      <c r="BI40" s="37">
        <v>6747.6</v>
      </c>
      <c r="BJ40" s="37">
        <v>6738.23</v>
      </c>
      <c r="BK40" s="37">
        <v>6688.72</v>
      </c>
      <c r="BL40" s="37">
        <v>6613.44</v>
      </c>
      <c r="BM40" s="37">
        <v>6623.64</v>
      </c>
      <c r="BN40" s="37">
        <v>6609.57</v>
      </c>
      <c r="BO40" s="41">
        <v>1048.25</v>
      </c>
      <c r="BP40" s="41">
        <v>1041.58</v>
      </c>
      <c r="BQ40" s="42">
        <v>1008.85</v>
      </c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</row>
    <row r="41" spans="1:121" ht="10.5" outlineLevel="1">
      <c r="A41" s="27" t="s">
        <v>83</v>
      </c>
      <c r="B41" s="28" t="s">
        <v>85</v>
      </c>
      <c r="C41" s="29" t="s">
        <v>94</v>
      </c>
      <c r="D41" s="29" t="str">
        <f t="shared" si="4"/>
        <v>2117234CA</v>
      </c>
      <c r="E41" s="30"/>
      <c r="F41" s="30"/>
      <c r="G41" s="30"/>
      <c r="H41" s="30"/>
      <c r="I41" s="31"/>
      <c r="J41" s="31"/>
      <c r="K41" s="31"/>
      <c r="L41" s="31"/>
      <c r="M41" s="31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>
        <v>928.01</v>
      </c>
      <c r="AV41" s="31">
        <v>920.97</v>
      </c>
      <c r="AW41" s="31">
        <v>890.71</v>
      </c>
      <c r="AX41" s="39">
        <v>970.92</v>
      </c>
      <c r="AY41" s="39">
        <v>964.17</v>
      </c>
      <c r="AZ41" s="39">
        <v>985.56</v>
      </c>
      <c r="BA41" s="37">
        <v>6642.54</v>
      </c>
      <c r="BB41" s="37">
        <v>6646.09</v>
      </c>
      <c r="BC41" s="37">
        <v>6647.1</v>
      </c>
      <c r="BD41" s="37">
        <v>6629.64</v>
      </c>
      <c r="BE41" s="37">
        <v>6806.55</v>
      </c>
      <c r="BF41" s="37">
        <v>6775.89</v>
      </c>
      <c r="BG41" s="37">
        <v>6724.7</v>
      </c>
      <c r="BH41" s="37">
        <v>6752.23</v>
      </c>
      <c r="BI41" s="37">
        <v>6747.6</v>
      </c>
      <c r="BJ41" s="37">
        <v>6738.23</v>
      </c>
      <c r="BK41" s="37">
        <v>6688.72</v>
      </c>
      <c r="BL41" s="37">
        <v>6613.44</v>
      </c>
      <c r="BM41" s="37">
        <v>6623.64</v>
      </c>
      <c r="BN41" s="37">
        <v>6609.57</v>
      </c>
      <c r="BO41" s="41">
        <v>1048.25</v>
      </c>
      <c r="BP41" s="41">
        <v>1041.58</v>
      </c>
      <c r="BQ41" s="41">
        <v>1008.85</v>
      </c>
      <c r="BR41" s="42">
        <v>977.29</v>
      </c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</row>
    <row r="42" spans="1:121" ht="10.5" outlineLevel="1">
      <c r="A42" s="27" t="s">
        <v>89</v>
      </c>
      <c r="B42" s="28" t="s">
        <v>90</v>
      </c>
      <c r="C42" s="29" t="s">
        <v>91</v>
      </c>
      <c r="D42" s="29" t="str">
        <f t="shared" si="4"/>
        <v>2117283AA</v>
      </c>
      <c r="E42" s="30"/>
      <c r="F42" s="30"/>
      <c r="G42" s="30"/>
      <c r="H42" s="30"/>
      <c r="I42" s="31"/>
      <c r="J42" s="31"/>
      <c r="K42" s="31"/>
      <c r="L42" s="31"/>
      <c r="M42" s="31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>
        <v>1713.65</v>
      </c>
      <c r="AS42" s="31">
        <v>1694.71</v>
      </c>
      <c r="AT42" s="31">
        <v>1607.79</v>
      </c>
      <c r="AU42" s="31">
        <v>1543.87</v>
      </c>
      <c r="AV42" s="31">
        <v>1528.13</v>
      </c>
      <c r="AW42" s="31">
        <v>1484.62</v>
      </c>
      <c r="AX42" s="39">
        <v>1593.82</v>
      </c>
      <c r="AY42" s="39">
        <v>1628.51</v>
      </c>
      <c r="AZ42" s="39">
        <v>1628.53</v>
      </c>
      <c r="BA42" s="37">
        <v>11029.84</v>
      </c>
      <c r="BB42" s="37">
        <v>11036.5</v>
      </c>
      <c r="BC42" s="37">
        <v>11035.7</v>
      </c>
      <c r="BD42" s="37">
        <v>11020.43</v>
      </c>
      <c r="BE42" s="37">
        <v>10984.17</v>
      </c>
      <c r="BF42" s="37">
        <v>10986.85</v>
      </c>
      <c r="BG42" s="37">
        <v>10845.19</v>
      </c>
      <c r="BH42" s="37">
        <v>10714.07</v>
      </c>
      <c r="BI42" s="37">
        <v>10704.7</v>
      </c>
      <c r="BJ42" s="37">
        <v>10690.93</v>
      </c>
      <c r="BK42" s="37">
        <v>10622.22</v>
      </c>
      <c r="BL42" s="37">
        <v>10337.06</v>
      </c>
      <c r="BM42" s="37">
        <v>10349.76</v>
      </c>
      <c r="BN42" s="37">
        <v>10322.5</v>
      </c>
      <c r="BO42" s="42">
        <v>1629.46</v>
      </c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</row>
    <row r="43" spans="1:121" ht="10.5" outlineLevel="1">
      <c r="A43" s="27" t="s">
        <v>129</v>
      </c>
      <c r="B43" s="28" t="s">
        <v>125</v>
      </c>
      <c r="C43" s="29" t="s">
        <v>126</v>
      </c>
      <c r="D43" s="29" t="str">
        <f t="shared" ref="D43" si="6">MID(C43,2,8)&amp;LEFT(C43,1)</f>
        <v>2117283BA</v>
      </c>
      <c r="E43" s="30"/>
      <c r="F43" s="30"/>
      <c r="G43" s="30"/>
      <c r="H43" s="30"/>
      <c r="I43" s="31"/>
      <c r="J43" s="31"/>
      <c r="K43" s="31"/>
      <c r="L43" s="31"/>
      <c r="M43" s="31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9"/>
      <c r="AY43" s="39"/>
      <c r="AZ43" s="39"/>
      <c r="BA43" s="39"/>
      <c r="BB43" s="39"/>
      <c r="BC43" s="39"/>
      <c r="BD43" s="39"/>
      <c r="BE43" s="37">
        <v>10984.17</v>
      </c>
      <c r="BF43" s="37">
        <v>10986.85</v>
      </c>
      <c r="BG43" s="37">
        <v>10845.19</v>
      </c>
      <c r="BH43" s="37">
        <v>10714.07</v>
      </c>
      <c r="BI43" s="37">
        <v>10704.7</v>
      </c>
      <c r="BJ43" s="37">
        <v>10690.93</v>
      </c>
      <c r="BK43" s="37">
        <v>10622.22</v>
      </c>
      <c r="BL43" s="37">
        <v>10337.06</v>
      </c>
      <c r="BM43" s="37">
        <v>10349.76</v>
      </c>
      <c r="BN43" s="37">
        <v>10322.5</v>
      </c>
      <c r="BO43" s="41">
        <v>1629.46</v>
      </c>
      <c r="BP43" s="41">
        <v>1619.08</v>
      </c>
      <c r="BQ43" s="42">
        <v>1568.2</v>
      </c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</row>
    <row r="44" spans="1:121" ht="10.5" outlineLevel="1">
      <c r="A44" s="27"/>
      <c r="B44" s="28"/>
      <c r="C44" s="29"/>
      <c r="D44" s="29"/>
      <c r="E44" s="30"/>
      <c r="F44" s="30"/>
      <c r="G44" s="30"/>
      <c r="H44" s="30"/>
      <c r="I44" s="31"/>
      <c r="J44" s="31"/>
      <c r="K44" s="31"/>
      <c r="L44" s="31"/>
      <c r="M44" s="31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7"/>
      <c r="BK44" s="37"/>
      <c r="BL44" s="37"/>
      <c r="BM44" s="37"/>
      <c r="BN44" s="37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</row>
    <row r="45" spans="1:121" ht="10.5" outlineLevel="1">
      <c r="A45" s="27"/>
      <c r="B45" s="28"/>
      <c r="C45" s="29"/>
      <c r="D45" s="29"/>
      <c r="E45" s="30"/>
      <c r="F45" s="30"/>
      <c r="G45" s="30"/>
      <c r="H45" s="30"/>
      <c r="I45" s="31"/>
      <c r="J45" s="31"/>
      <c r="K45" s="31"/>
      <c r="L45" s="31"/>
      <c r="M45" s="31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7"/>
      <c r="BK45" s="37"/>
      <c r="BL45" s="37"/>
      <c r="BM45" s="37"/>
      <c r="BN45" s="37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</row>
    <row r="46" spans="1:121" ht="10.5">
      <c r="A46" s="23" t="s">
        <v>96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</row>
    <row r="47" spans="1:121" ht="10.5">
      <c r="A47" s="27" t="s">
        <v>107</v>
      </c>
      <c r="B47" s="28" t="s">
        <v>98</v>
      </c>
      <c r="C47" s="29" t="s">
        <v>99</v>
      </c>
      <c r="D47" s="29" t="str">
        <f t="shared" ref="D47:D90" si="7">MID(C47,2,8)&amp;LEFT(C47,1)</f>
        <v>2170633AA</v>
      </c>
      <c r="E47" s="30"/>
      <c r="F47" s="30"/>
      <c r="G47" s="30"/>
      <c r="H47" s="30"/>
      <c r="I47" s="31"/>
      <c r="J47" s="31"/>
      <c r="K47" s="31"/>
      <c r="L47" s="31"/>
      <c r="M47" s="31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>
        <v>436.76</v>
      </c>
      <c r="AX47" s="39">
        <v>380.73</v>
      </c>
      <c r="AY47" s="39">
        <v>397.13</v>
      </c>
      <c r="AZ47" s="39">
        <v>401</v>
      </c>
      <c r="BA47" s="37">
        <v>2874.03</v>
      </c>
      <c r="BB47" s="37">
        <v>2823.63</v>
      </c>
      <c r="BC47" s="37">
        <v>2759.52</v>
      </c>
      <c r="BD47" s="37">
        <v>2745.03</v>
      </c>
      <c r="BE47" s="37">
        <v>2698.34</v>
      </c>
      <c r="BF47" s="37">
        <v>2634.55</v>
      </c>
      <c r="BG47" s="37">
        <v>2489.06</v>
      </c>
      <c r="BH47" s="37">
        <v>2329.5100000000002</v>
      </c>
      <c r="BI47" s="37">
        <v>2221.02</v>
      </c>
      <c r="BJ47" s="37">
        <v>2332.37</v>
      </c>
      <c r="BK47" s="37">
        <v>2319.5</v>
      </c>
      <c r="BL47" s="40">
        <v>2337.1799999999998</v>
      </c>
      <c r="BM47" s="37"/>
      <c r="BN47" s="37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</row>
    <row r="48" spans="1:121" ht="10.5">
      <c r="A48" s="27" t="s">
        <v>108</v>
      </c>
      <c r="B48" s="28" t="s">
        <v>103</v>
      </c>
      <c r="C48" s="29" t="s">
        <v>106</v>
      </c>
      <c r="D48" s="29" t="str">
        <f>MID(C48,2,8)&amp;LEFT(C48,1)</f>
        <v>2170634AA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31">
        <v>644.1</v>
      </c>
      <c r="AX48" s="39">
        <v>569.5</v>
      </c>
      <c r="AY48" s="39">
        <v>634.9</v>
      </c>
      <c r="AZ48" s="39">
        <v>647</v>
      </c>
      <c r="BA48" s="37">
        <v>4621.26</v>
      </c>
      <c r="BB48" s="37">
        <v>4532.8900000000003</v>
      </c>
      <c r="BC48" s="37">
        <v>4476.43</v>
      </c>
      <c r="BD48" s="37">
        <v>4473.7299999999996</v>
      </c>
      <c r="BE48" s="37">
        <v>4430.6000000000004</v>
      </c>
      <c r="BF48" s="37">
        <v>4370.0200000000004</v>
      </c>
      <c r="BG48" s="37">
        <v>4137.3100000000004</v>
      </c>
      <c r="BH48" s="37">
        <v>3894.32</v>
      </c>
      <c r="BI48" s="37">
        <v>3601.31</v>
      </c>
      <c r="BJ48" s="37">
        <v>3735.69</v>
      </c>
      <c r="BK48" s="37">
        <v>3676.23</v>
      </c>
      <c r="BL48" s="37">
        <v>3533.19</v>
      </c>
      <c r="BM48" s="37">
        <v>3383.37</v>
      </c>
      <c r="BN48" s="40">
        <v>3383.37</v>
      </c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</row>
    <row r="49" spans="1:121" ht="10.5">
      <c r="A49" s="27" t="s">
        <v>109</v>
      </c>
      <c r="B49" s="28" t="s">
        <v>110</v>
      </c>
      <c r="C49" s="29" t="s">
        <v>111</v>
      </c>
      <c r="D49" s="29" t="str">
        <f>MID(C49,2,8)&amp;LEFT(C49,1)</f>
        <v>2170003AA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39">
        <v>287.54000000000002</v>
      </c>
      <c r="AY49" s="39">
        <v>328.33</v>
      </c>
      <c r="AZ49" s="39">
        <v>333</v>
      </c>
      <c r="BA49" s="37">
        <v>2426.9</v>
      </c>
      <c r="BB49" s="37">
        <v>2396.86</v>
      </c>
      <c r="BC49" s="37">
        <v>2315.9899999999998</v>
      </c>
      <c r="BD49" s="37">
        <v>2306.71</v>
      </c>
      <c r="BE49" s="37">
        <v>2278.5100000000002</v>
      </c>
      <c r="BF49" s="37">
        <v>2220.7399999999998</v>
      </c>
      <c r="BG49" s="37">
        <v>2189.79</v>
      </c>
      <c r="BH49" s="37">
        <v>1974.71</v>
      </c>
      <c r="BI49" s="37">
        <v>1873.16</v>
      </c>
      <c r="BJ49" s="37">
        <v>1977.24</v>
      </c>
      <c r="BK49" s="37">
        <v>1953</v>
      </c>
      <c r="BL49" s="37">
        <v>1936.37</v>
      </c>
      <c r="BM49" s="37">
        <v>1924.31</v>
      </c>
      <c r="BN49" s="37">
        <v>1827.01</v>
      </c>
      <c r="BO49" s="42">
        <v>287.47000000000003</v>
      </c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</row>
    <row r="50" spans="1:121" ht="10.5">
      <c r="A50" s="27" t="s">
        <v>97</v>
      </c>
      <c r="B50" s="28" t="s">
        <v>130</v>
      </c>
      <c r="C50" s="29" t="s">
        <v>100</v>
      </c>
      <c r="D50" s="29" t="str">
        <f>MID(C50,2,8)&amp;LEFT(C50,1)</f>
        <v>2170004AA</v>
      </c>
      <c r="E50" s="30"/>
      <c r="F50" s="30"/>
      <c r="G50" s="30"/>
      <c r="H50" s="30"/>
      <c r="I50" s="31"/>
      <c r="J50" s="31"/>
      <c r="K50" s="31"/>
      <c r="L50" s="31"/>
      <c r="M50" s="31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>
        <v>436.76</v>
      </c>
      <c r="AX50" s="39">
        <v>378.53</v>
      </c>
      <c r="AY50" s="39">
        <v>394.95</v>
      </c>
      <c r="AZ50" s="39">
        <v>401</v>
      </c>
      <c r="BA50" s="37">
        <v>2858.97</v>
      </c>
      <c r="BB50" s="37">
        <v>2805.17</v>
      </c>
      <c r="BC50" s="37">
        <v>2741.08</v>
      </c>
      <c r="BD50" s="37">
        <v>2726.27</v>
      </c>
      <c r="BE50" s="37">
        <v>2679.58</v>
      </c>
      <c r="BF50" s="37">
        <v>2617.4499999999998</v>
      </c>
      <c r="BG50" s="37">
        <v>2471.96</v>
      </c>
      <c r="BH50" s="37">
        <v>2312.4</v>
      </c>
      <c r="BI50" s="37">
        <v>2203.91</v>
      </c>
      <c r="BJ50" s="37">
        <v>2315.27</v>
      </c>
      <c r="BK50" s="37">
        <v>2302.4</v>
      </c>
      <c r="BL50" s="37">
        <v>2320.0700000000002</v>
      </c>
      <c r="BM50" s="37">
        <v>2331.4</v>
      </c>
      <c r="BN50" s="37">
        <v>2296.35</v>
      </c>
      <c r="BO50" s="41">
        <v>362.42</v>
      </c>
      <c r="BP50" s="42">
        <v>369.86</v>
      </c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</row>
    <row r="51" spans="1:121" ht="10.5">
      <c r="A51" s="27" t="s">
        <v>101</v>
      </c>
      <c r="B51" s="28" t="s">
        <v>102</v>
      </c>
      <c r="C51" s="29" t="s">
        <v>105</v>
      </c>
      <c r="D51" s="29" t="str">
        <f t="shared" si="7"/>
        <v>2170005AA</v>
      </c>
      <c r="E51" s="30"/>
      <c r="F51" s="30"/>
      <c r="G51" s="30"/>
      <c r="H51" s="30"/>
      <c r="I51" s="31"/>
      <c r="J51" s="31"/>
      <c r="K51" s="31"/>
      <c r="L51" s="31"/>
      <c r="M51" s="31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>
        <v>644.1</v>
      </c>
      <c r="AX51" s="39">
        <v>566.98</v>
      </c>
      <c r="AY51" s="39">
        <v>632.4</v>
      </c>
      <c r="AZ51" s="39">
        <v>647</v>
      </c>
      <c r="BA51" s="37">
        <v>4604.13</v>
      </c>
      <c r="BB51" s="37">
        <v>4512.05</v>
      </c>
      <c r="BC51" s="37">
        <v>4455.6099999999997</v>
      </c>
      <c r="BD51" s="37">
        <v>4452.58</v>
      </c>
      <c r="BE51" s="37">
        <v>4409.45</v>
      </c>
      <c r="BF51" s="37">
        <v>4350.5600000000004</v>
      </c>
      <c r="BG51" s="37">
        <v>4117.8500000000004</v>
      </c>
      <c r="BH51" s="37">
        <v>3874.85</v>
      </c>
      <c r="BI51" s="37">
        <v>3581.84</v>
      </c>
      <c r="BJ51" s="37">
        <v>3716.22</v>
      </c>
      <c r="BK51" s="37">
        <v>3656.76</v>
      </c>
      <c r="BL51" s="37">
        <v>3513.72</v>
      </c>
      <c r="BM51" s="37">
        <v>3364.4</v>
      </c>
      <c r="BN51" s="37">
        <v>3356.41</v>
      </c>
      <c r="BO51" s="41">
        <v>529.46</v>
      </c>
      <c r="BP51" s="42">
        <v>526.09</v>
      </c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</row>
    <row r="52" spans="1:121" ht="10.5">
      <c r="A52" s="27" t="s">
        <v>112</v>
      </c>
      <c r="B52" s="28" t="s">
        <v>121</v>
      </c>
      <c r="C52" s="29" t="s">
        <v>117</v>
      </c>
      <c r="D52" s="29" t="str">
        <f t="shared" si="7"/>
        <v>2187581AA</v>
      </c>
      <c r="E52" s="30"/>
      <c r="F52" s="30"/>
      <c r="G52" s="30"/>
      <c r="H52" s="30"/>
      <c r="I52" s="31"/>
      <c r="J52" s="31"/>
      <c r="K52" s="31"/>
      <c r="L52" s="31"/>
      <c r="M52" s="31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9"/>
      <c r="AY52" s="39"/>
      <c r="AZ52" s="39">
        <v>401</v>
      </c>
      <c r="BA52" s="37">
        <v>2874.03</v>
      </c>
      <c r="BB52" s="37">
        <v>2823.63</v>
      </c>
      <c r="BC52" s="37">
        <v>2759.52</v>
      </c>
      <c r="BD52" s="37">
        <v>2745.03</v>
      </c>
      <c r="BE52" s="37">
        <v>2698.34</v>
      </c>
      <c r="BF52" s="37">
        <v>2634.55</v>
      </c>
      <c r="BG52" s="37">
        <v>2489.06</v>
      </c>
      <c r="BH52" s="37">
        <v>2329.5100000000002</v>
      </c>
      <c r="BI52" s="37">
        <v>2221.02</v>
      </c>
      <c r="BJ52" s="37">
        <v>2332.37</v>
      </c>
      <c r="BK52" s="37">
        <v>2319.5</v>
      </c>
      <c r="BL52" s="40">
        <v>2337.1799999999998</v>
      </c>
      <c r="BM52" s="37"/>
      <c r="BN52" s="37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</row>
    <row r="53" spans="1:121" ht="10.5">
      <c r="A53" s="27" t="s">
        <v>113</v>
      </c>
      <c r="B53" s="28" t="s">
        <v>122</v>
      </c>
      <c r="C53" s="29" t="s">
        <v>143</v>
      </c>
      <c r="D53" s="29" t="str">
        <f t="shared" si="7"/>
        <v>2187583AA</v>
      </c>
      <c r="E53" s="30"/>
      <c r="F53" s="30"/>
      <c r="G53" s="30"/>
      <c r="H53" s="30"/>
      <c r="I53" s="31"/>
      <c r="J53" s="31"/>
      <c r="K53" s="31"/>
      <c r="L53" s="31"/>
      <c r="M53" s="31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9"/>
      <c r="AY53" s="39"/>
      <c r="AZ53" s="39">
        <v>647</v>
      </c>
      <c r="BA53" s="37">
        <v>4621.26</v>
      </c>
      <c r="BB53" s="37">
        <v>4532.8900000000003</v>
      </c>
      <c r="BC53" s="37">
        <v>4476.43</v>
      </c>
      <c r="BD53" s="37">
        <v>4473.7299999999996</v>
      </c>
      <c r="BE53" s="37">
        <v>4430.6000000000004</v>
      </c>
      <c r="BF53" s="37">
        <v>4370.0200000000004</v>
      </c>
      <c r="BG53" s="37">
        <v>4137.3100000000004</v>
      </c>
      <c r="BH53" s="37">
        <v>3894.32</v>
      </c>
      <c r="BI53" s="37">
        <v>3601.31</v>
      </c>
      <c r="BJ53" s="37">
        <v>3735.69</v>
      </c>
      <c r="BK53" s="37">
        <v>3676.23</v>
      </c>
      <c r="BL53" s="40">
        <v>3533.19</v>
      </c>
      <c r="BM53" s="37"/>
      <c r="BN53" s="37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</row>
    <row r="54" spans="1:121" ht="10.5">
      <c r="A54" s="43" t="s">
        <v>114</v>
      </c>
      <c r="B54" s="44" t="s">
        <v>123</v>
      </c>
      <c r="C54" s="45" t="s">
        <v>118</v>
      </c>
      <c r="D54" s="45" t="str">
        <f t="shared" si="7"/>
        <v>2187578AA</v>
      </c>
      <c r="E54" s="46"/>
      <c r="F54" s="46"/>
      <c r="G54" s="46"/>
      <c r="H54" s="46"/>
      <c r="I54" s="47"/>
      <c r="J54" s="47"/>
      <c r="K54" s="47"/>
      <c r="L54" s="47"/>
      <c r="M54" s="47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9"/>
      <c r="AY54" s="49"/>
      <c r="AZ54" s="49">
        <v>333</v>
      </c>
      <c r="BA54" s="50">
        <v>2426.9</v>
      </c>
      <c r="BB54" s="50">
        <v>2396.86</v>
      </c>
      <c r="BC54" s="50">
        <v>2315.9899999999998</v>
      </c>
      <c r="BD54" s="50">
        <v>2306.71</v>
      </c>
      <c r="BE54" s="50">
        <v>2278.5100000000002</v>
      </c>
      <c r="BF54" s="50">
        <v>2220.7399999999998</v>
      </c>
      <c r="BG54" s="50">
        <v>2189.79</v>
      </c>
      <c r="BH54" s="50">
        <v>1974.71</v>
      </c>
      <c r="BI54" s="50">
        <v>1873.16</v>
      </c>
      <c r="BJ54" s="37">
        <v>1977.24</v>
      </c>
      <c r="BK54" s="37">
        <v>1953</v>
      </c>
      <c r="BL54" s="37">
        <v>1936.37</v>
      </c>
      <c r="BM54" s="37">
        <v>1924.31</v>
      </c>
      <c r="BN54" s="37">
        <v>1827.01</v>
      </c>
      <c r="BO54" s="42">
        <v>287.47000000000003</v>
      </c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</row>
    <row r="55" spans="1:121" ht="10.5">
      <c r="A55" s="51" t="s">
        <v>115</v>
      </c>
      <c r="B55" s="52" t="s">
        <v>124</v>
      </c>
      <c r="C55" s="53" t="s">
        <v>119</v>
      </c>
      <c r="D55" s="53" t="str">
        <f t="shared" si="7"/>
        <v>2187580AA</v>
      </c>
      <c r="E55" s="54"/>
      <c r="F55" s="54"/>
      <c r="G55" s="54"/>
      <c r="H55" s="54"/>
      <c r="I55" s="55"/>
      <c r="J55" s="55"/>
      <c r="K55" s="55"/>
      <c r="L55" s="55"/>
      <c r="M55" s="55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7"/>
      <c r="AY55" s="57"/>
      <c r="AZ55" s="57">
        <v>401</v>
      </c>
      <c r="BA55" s="58">
        <v>2858.97</v>
      </c>
      <c r="BB55" s="58">
        <v>2805.17</v>
      </c>
      <c r="BC55" s="58">
        <v>2741.08</v>
      </c>
      <c r="BD55" s="58">
        <v>2726.27</v>
      </c>
      <c r="BE55" s="58">
        <v>2679.58</v>
      </c>
      <c r="BF55" s="58">
        <v>2617.4499999999998</v>
      </c>
      <c r="BG55" s="58">
        <v>2471.96</v>
      </c>
      <c r="BH55" s="58">
        <v>2312.4</v>
      </c>
      <c r="BI55" s="58">
        <v>2203.91</v>
      </c>
      <c r="BJ55" s="37">
        <v>2315.27</v>
      </c>
      <c r="BK55" s="37">
        <v>2302.4</v>
      </c>
      <c r="BL55" s="37">
        <v>2320.0700000000002</v>
      </c>
      <c r="BM55" s="37">
        <v>2331.4</v>
      </c>
      <c r="BN55" s="37">
        <v>2296.35</v>
      </c>
      <c r="BO55" s="41">
        <v>362.42</v>
      </c>
      <c r="BP55" s="42">
        <v>369.86</v>
      </c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</row>
    <row r="56" spans="1:121" ht="10.5">
      <c r="A56" s="51" t="s">
        <v>116</v>
      </c>
      <c r="B56" s="52" t="s">
        <v>132</v>
      </c>
      <c r="C56" s="53" t="s">
        <v>120</v>
      </c>
      <c r="D56" s="53" t="str">
        <f t="shared" si="7"/>
        <v>2187582AA</v>
      </c>
      <c r="E56" s="54"/>
      <c r="F56" s="54"/>
      <c r="G56" s="54"/>
      <c r="H56" s="54"/>
      <c r="I56" s="55"/>
      <c r="J56" s="55"/>
      <c r="K56" s="55"/>
      <c r="L56" s="55"/>
      <c r="M56" s="55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7"/>
      <c r="AY56" s="57"/>
      <c r="AZ56" s="57">
        <v>647</v>
      </c>
      <c r="BA56" s="58">
        <v>4604.13</v>
      </c>
      <c r="BB56" s="58">
        <v>4512.05</v>
      </c>
      <c r="BC56" s="58">
        <v>4455.6099999999997</v>
      </c>
      <c r="BD56" s="58">
        <v>4452.58</v>
      </c>
      <c r="BE56" s="58">
        <v>4409.45</v>
      </c>
      <c r="BF56" s="58">
        <v>4350.5600000000004</v>
      </c>
      <c r="BG56" s="58">
        <v>4117.8500000000004</v>
      </c>
      <c r="BH56" s="58">
        <v>3874.85</v>
      </c>
      <c r="BI56" s="58">
        <v>3581.84</v>
      </c>
      <c r="BJ56" s="37">
        <v>3716.22</v>
      </c>
      <c r="BK56" s="37">
        <v>3656.76</v>
      </c>
      <c r="BL56" s="37">
        <v>3513.72</v>
      </c>
      <c r="BM56" s="37">
        <v>3364.4</v>
      </c>
      <c r="BN56" s="37">
        <v>3356.41</v>
      </c>
      <c r="BO56" s="41">
        <v>529.46</v>
      </c>
      <c r="BP56" s="42">
        <v>526.09</v>
      </c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</row>
    <row r="57" spans="1:121" ht="10.5">
      <c r="A57" s="27" t="s">
        <v>326</v>
      </c>
      <c r="B57" s="52" t="s">
        <v>134</v>
      </c>
      <c r="C57" s="53" t="s">
        <v>133</v>
      </c>
      <c r="D57" s="53" t="str">
        <f t="shared" si="7"/>
        <v>2193672AA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>
        <v>2471.96</v>
      </c>
      <c r="BH57" s="58">
        <v>2312.4</v>
      </c>
      <c r="BI57" s="58">
        <v>2203.91</v>
      </c>
      <c r="BJ57" s="37">
        <v>2315.27</v>
      </c>
      <c r="BK57" s="37">
        <v>2302.4</v>
      </c>
      <c r="BL57" s="37">
        <v>2320.0700000000002</v>
      </c>
      <c r="BM57" s="37"/>
      <c r="BN57" s="37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</row>
    <row r="58" spans="1:121" ht="10.5">
      <c r="A58" s="27" t="s">
        <v>327</v>
      </c>
      <c r="B58" s="52" t="s">
        <v>145</v>
      </c>
      <c r="C58" s="53" t="s">
        <v>131</v>
      </c>
      <c r="D58" s="53" t="str">
        <f t="shared" si="7"/>
        <v>2187582BA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>
        <v>3874.85</v>
      </c>
      <c r="BI58" s="58">
        <v>3581.84</v>
      </c>
      <c r="BJ58" s="37">
        <v>3716.22</v>
      </c>
      <c r="BK58" s="37">
        <v>3656.76</v>
      </c>
      <c r="BL58" s="37">
        <v>3513.72</v>
      </c>
      <c r="BM58" s="37">
        <v>3364.4</v>
      </c>
      <c r="BN58" s="37">
        <v>3356.41</v>
      </c>
      <c r="BO58" s="42">
        <v>529.46</v>
      </c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</row>
    <row r="59" spans="1:121" ht="10.5">
      <c r="A59" s="27" t="s">
        <v>108</v>
      </c>
      <c r="B59" s="52" t="s">
        <v>146</v>
      </c>
      <c r="C59" s="53" t="s">
        <v>144</v>
      </c>
      <c r="D59" s="53" t="str">
        <f t="shared" si="7"/>
        <v>2187583BA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37"/>
      <c r="BK59" s="37"/>
      <c r="BL59" s="37">
        <v>3533.19</v>
      </c>
      <c r="BM59" s="37">
        <v>3383.37</v>
      </c>
      <c r="BN59" s="40">
        <v>3383.37</v>
      </c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</row>
    <row r="60" spans="1:121" ht="10.5">
      <c r="A60" s="27" t="s">
        <v>147</v>
      </c>
      <c r="B60" s="52" t="s">
        <v>139</v>
      </c>
      <c r="C60" s="53" t="s">
        <v>137</v>
      </c>
      <c r="D60" s="53" t="str">
        <f>MID(C60,2,8)&amp;LEFT(C60,1)</f>
        <v>2193295AA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37">
        <v>2065.5</v>
      </c>
      <c r="BK60" s="37">
        <v>1896.16</v>
      </c>
      <c r="BL60" s="37">
        <v>1868.2</v>
      </c>
      <c r="BM60" s="37">
        <v>1863.69</v>
      </c>
      <c r="BN60" s="37">
        <v>1770.09</v>
      </c>
      <c r="BO60" s="41">
        <v>270.64</v>
      </c>
      <c r="BP60" s="41">
        <v>269.38</v>
      </c>
      <c r="BQ60" s="41">
        <v>254.66</v>
      </c>
      <c r="BR60" s="41">
        <v>252.49</v>
      </c>
      <c r="BS60" s="41">
        <v>258.89999999999998</v>
      </c>
      <c r="BT60" s="42">
        <v>259.83999999999997</v>
      </c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</row>
    <row r="61" spans="1:121" ht="10.5">
      <c r="A61" s="27" t="s">
        <v>328</v>
      </c>
      <c r="B61" s="52" t="s">
        <v>138</v>
      </c>
      <c r="C61" s="53" t="s">
        <v>173</v>
      </c>
      <c r="D61" s="53" t="str">
        <f t="shared" si="7"/>
        <v>2193299AA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>
        <v>2625.18</v>
      </c>
      <c r="BJ61" s="37">
        <v>2397.0700000000002</v>
      </c>
      <c r="BK61" s="37">
        <v>2383.67</v>
      </c>
      <c r="BL61" s="37">
        <v>2358.37</v>
      </c>
      <c r="BM61" s="37">
        <v>2312.2199999999998</v>
      </c>
      <c r="BN61" s="37">
        <v>2307.54</v>
      </c>
      <c r="BO61" s="41">
        <v>361.09</v>
      </c>
      <c r="BP61" s="41">
        <v>353.69</v>
      </c>
      <c r="BQ61" s="41">
        <v>345.83</v>
      </c>
      <c r="BR61" s="41">
        <v>328.98</v>
      </c>
      <c r="BS61" s="41">
        <v>332.97</v>
      </c>
      <c r="BT61" s="42">
        <v>341</v>
      </c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</row>
    <row r="62" spans="1:121" ht="10.5">
      <c r="A62" s="27" t="s">
        <v>329</v>
      </c>
      <c r="B62" s="52" t="s">
        <v>135</v>
      </c>
      <c r="C62" s="53" t="s">
        <v>136</v>
      </c>
      <c r="D62" s="53" t="str">
        <f t="shared" si="7"/>
        <v>2193303AA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>
        <v>4340.09</v>
      </c>
      <c r="BJ62" s="37">
        <v>3949.22</v>
      </c>
      <c r="BK62" s="37">
        <v>3870.95</v>
      </c>
      <c r="BL62" s="37">
        <v>3762.18</v>
      </c>
      <c r="BM62" s="37">
        <v>3737.57</v>
      </c>
      <c r="BN62" s="37">
        <v>3713.5</v>
      </c>
      <c r="BO62" s="41">
        <v>565.65</v>
      </c>
      <c r="BP62" s="41">
        <v>532.72</v>
      </c>
      <c r="BQ62" s="41">
        <v>508.46</v>
      </c>
      <c r="BR62" s="41">
        <v>479.88</v>
      </c>
      <c r="BS62" s="41">
        <v>463.01</v>
      </c>
      <c r="BT62" s="42">
        <v>471.21</v>
      </c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</row>
    <row r="63" spans="1:121" ht="13.5">
      <c r="A63" s="27" t="s">
        <v>330</v>
      </c>
      <c r="B63" s="52" t="s">
        <v>142</v>
      </c>
      <c r="C63" s="53" t="s">
        <v>154</v>
      </c>
      <c r="D63" s="53" t="str">
        <f t="shared" si="7"/>
        <v>2203975AA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37"/>
      <c r="BK63" s="37"/>
      <c r="BL63" s="37">
        <v>2552.31</v>
      </c>
      <c r="BM63" s="37">
        <v>2517.38</v>
      </c>
      <c r="BN63" s="37">
        <v>2657.75</v>
      </c>
      <c r="BO63" s="41">
        <v>412.05</v>
      </c>
      <c r="BP63" s="41">
        <v>407.83</v>
      </c>
      <c r="BQ63" s="42">
        <v>391.81</v>
      </c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</row>
    <row r="64" spans="1:121" ht="13.5">
      <c r="A64" s="27" t="s">
        <v>331</v>
      </c>
      <c r="B64" s="52" t="s">
        <v>151</v>
      </c>
      <c r="C64" s="53" t="s">
        <v>140</v>
      </c>
      <c r="D64" s="53" t="str">
        <f t="shared" si="7"/>
        <v>2203978AA</v>
      </c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37"/>
      <c r="BK64" s="37"/>
      <c r="BL64" s="37">
        <v>3828.73</v>
      </c>
      <c r="BM64" s="37">
        <v>3609.08</v>
      </c>
      <c r="BN64" s="37">
        <v>3770.06</v>
      </c>
      <c r="BO64" s="41">
        <v>581.26</v>
      </c>
      <c r="BP64" s="41">
        <v>554.71</v>
      </c>
      <c r="BQ64" s="42">
        <v>533.08000000000004</v>
      </c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</row>
    <row r="65" spans="1:121" ht="13.5">
      <c r="A65" s="27" t="s">
        <v>331</v>
      </c>
      <c r="B65" s="52" t="s">
        <v>141</v>
      </c>
      <c r="C65" s="53" t="s">
        <v>152</v>
      </c>
      <c r="D65" s="53" t="str">
        <f t="shared" si="7"/>
        <v>2203978BA</v>
      </c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37"/>
      <c r="BK65" s="37"/>
      <c r="BL65" s="37"/>
      <c r="BM65" s="37"/>
      <c r="BN65" s="37">
        <v>3770.06</v>
      </c>
      <c r="BO65" s="41">
        <v>581.26</v>
      </c>
      <c r="BP65" s="41">
        <v>554.71</v>
      </c>
      <c r="BQ65" s="41">
        <v>533.08000000000004</v>
      </c>
      <c r="BR65" s="41">
        <v>517.04999999999995</v>
      </c>
      <c r="BS65" s="41">
        <v>516.01</v>
      </c>
      <c r="BT65" s="41">
        <v>527.65</v>
      </c>
      <c r="BU65" s="41">
        <v>522.72</v>
      </c>
      <c r="BV65" s="41">
        <v>523.91</v>
      </c>
      <c r="BW65" s="41"/>
      <c r="BX65" s="41">
        <v>524.01</v>
      </c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</row>
    <row r="66" spans="1:121" ht="10.5">
      <c r="A66" s="27" t="s">
        <v>148</v>
      </c>
      <c r="B66" s="59" t="s">
        <v>165</v>
      </c>
      <c r="C66" s="53" t="s">
        <v>150</v>
      </c>
      <c r="D66" s="53" t="str">
        <f t="shared" si="7"/>
        <v>2198153AA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37"/>
      <c r="BK66" s="37"/>
      <c r="BL66" s="37"/>
      <c r="BM66" s="37"/>
      <c r="BN66" s="37">
        <v>5057.55</v>
      </c>
      <c r="BO66" s="41">
        <v>812.14</v>
      </c>
      <c r="BP66" s="41">
        <v>783.62</v>
      </c>
      <c r="BQ66" s="41">
        <v>726.03</v>
      </c>
      <c r="BR66" s="41">
        <v>720.75</v>
      </c>
      <c r="BS66" s="41">
        <v>699.46</v>
      </c>
      <c r="BT66" s="41">
        <v>693.2</v>
      </c>
      <c r="BU66" s="41">
        <v>674.11</v>
      </c>
      <c r="BV66" s="41">
        <v>674.61</v>
      </c>
      <c r="BW66" s="41">
        <v>674.17</v>
      </c>
      <c r="BX66" s="41"/>
      <c r="BY66" s="41"/>
      <c r="BZ66" s="41"/>
      <c r="CA66" s="41"/>
      <c r="CB66" s="41"/>
      <c r="CC66" s="41">
        <v>659.28</v>
      </c>
      <c r="CD66" s="41"/>
      <c r="CE66" s="41">
        <v>641.87</v>
      </c>
      <c r="CF66" s="41">
        <v>642.16999999999996</v>
      </c>
      <c r="CG66" s="60">
        <v>617.62</v>
      </c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</row>
    <row r="67" spans="1:121" ht="10.5">
      <c r="A67" s="27" t="s">
        <v>149</v>
      </c>
      <c r="B67" s="52" t="s">
        <v>157</v>
      </c>
      <c r="C67" s="53" t="s">
        <v>163</v>
      </c>
      <c r="D67" s="53" t="str">
        <f t="shared" si="7"/>
        <v>2198156AA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37"/>
      <c r="BK67" s="37"/>
      <c r="BL67" s="37"/>
      <c r="BM67" s="37"/>
      <c r="BN67" s="37"/>
      <c r="BO67" s="41">
        <v>1353.22</v>
      </c>
      <c r="BP67" s="41">
        <v>1344.39</v>
      </c>
      <c r="BQ67" s="41">
        <v>1296.72</v>
      </c>
      <c r="BR67" s="41">
        <v>1266.0899999999999</v>
      </c>
      <c r="BS67" s="42">
        <v>1259.8</v>
      </c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</row>
    <row r="68" spans="1:121" ht="10.5">
      <c r="A68" s="27" t="s">
        <v>153</v>
      </c>
      <c r="B68" s="52" t="s">
        <v>156</v>
      </c>
      <c r="C68" s="53" t="s">
        <v>155</v>
      </c>
      <c r="D68" s="53" t="str">
        <f t="shared" si="7"/>
        <v>2203975CA</v>
      </c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37"/>
      <c r="BK68" s="37"/>
      <c r="BL68" s="37"/>
      <c r="BM68" s="37"/>
      <c r="BN68" s="37"/>
      <c r="BO68" s="41">
        <v>412.05</v>
      </c>
      <c r="BP68" s="41">
        <v>407.83</v>
      </c>
      <c r="BQ68" s="41">
        <v>391.81</v>
      </c>
      <c r="BR68" s="41">
        <v>382.95</v>
      </c>
      <c r="BS68" s="41">
        <v>382.53</v>
      </c>
      <c r="BT68" s="41">
        <v>381.92</v>
      </c>
      <c r="BU68" s="41">
        <v>379.46</v>
      </c>
      <c r="BV68" s="41">
        <v>365.75</v>
      </c>
      <c r="BW68" s="41"/>
      <c r="BX68" s="41"/>
      <c r="BY68" s="41">
        <v>365.75</v>
      </c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</row>
    <row r="69" spans="1:121" ht="10.5">
      <c r="A69" s="27" t="s">
        <v>158</v>
      </c>
      <c r="B69" s="52" t="s">
        <v>160</v>
      </c>
      <c r="C69" s="53" t="s">
        <v>162</v>
      </c>
      <c r="D69" s="53" t="str">
        <f t="shared" si="7"/>
        <v>2201698AA</v>
      </c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37"/>
      <c r="BK69" s="37"/>
      <c r="BL69" s="37"/>
      <c r="BM69" s="37"/>
      <c r="BN69" s="37"/>
      <c r="BO69" s="41"/>
      <c r="BP69" s="41">
        <v>1344.39</v>
      </c>
      <c r="BQ69" s="41">
        <v>1296.72</v>
      </c>
      <c r="BR69" s="41">
        <v>1266.0899999999999</v>
      </c>
      <c r="BS69" s="42">
        <v>1259.8</v>
      </c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</row>
    <row r="70" spans="1:121" ht="10.5">
      <c r="A70" s="27" t="s">
        <v>159</v>
      </c>
      <c r="B70" s="52" t="s">
        <v>161</v>
      </c>
      <c r="C70" s="53" t="s">
        <v>166</v>
      </c>
      <c r="D70" s="53" t="str">
        <f t="shared" si="7"/>
        <v>2201698BA</v>
      </c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37"/>
      <c r="BK70" s="37"/>
      <c r="BL70" s="37"/>
      <c r="BM70" s="37"/>
      <c r="BN70" s="37"/>
      <c r="BO70" s="41"/>
      <c r="BP70" s="41"/>
      <c r="BQ70" s="41"/>
      <c r="BR70" s="41"/>
      <c r="BS70" s="41">
        <v>1259.8</v>
      </c>
      <c r="BT70" s="41">
        <v>1240.93</v>
      </c>
      <c r="BU70" s="41">
        <v>1237.01</v>
      </c>
      <c r="BV70" s="41"/>
      <c r="BW70" s="41"/>
      <c r="BX70" s="41">
        <v>1185.3900000000001</v>
      </c>
      <c r="BY70" s="41"/>
      <c r="BZ70" s="41"/>
      <c r="CA70" s="41"/>
      <c r="CB70" s="41"/>
      <c r="CC70" s="41"/>
      <c r="CD70" s="41"/>
      <c r="CE70" s="41">
        <v>1103.0899999999999</v>
      </c>
      <c r="CF70" s="41">
        <v>1103.51</v>
      </c>
      <c r="CG70" s="60">
        <v>1104.42</v>
      </c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</row>
    <row r="71" spans="1:121" ht="10.5">
      <c r="A71" s="27" t="s">
        <v>159</v>
      </c>
      <c r="B71" s="52" t="s">
        <v>161</v>
      </c>
      <c r="C71" s="53" t="s">
        <v>164</v>
      </c>
      <c r="D71" s="53" t="str">
        <f t="shared" si="7"/>
        <v>2198156BA</v>
      </c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37"/>
      <c r="BK71" s="37"/>
      <c r="BL71" s="37"/>
      <c r="BM71" s="37"/>
      <c r="BN71" s="37"/>
      <c r="BO71" s="41"/>
      <c r="BP71" s="41"/>
      <c r="BQ71" s="41"/>
      <c r="BR71" s="41"/>
      <c r="BS71" s="41">
        <v>1259.8</v>
      </c>
      <c r="BT71" s="41">
        <v>1240.93</v>
      </c>
      <c r="BU71" s="41">
        <v>1237.01</v>
      </c>
      <c r="BV71" s="41">
        <v>1237.71</v>
      </c>
      <c r="BW71" s="41">
        <v>1207.52</v>
      </c>
      <c r="BX71" s="41">
        <v>1185.3900000000001</v>
      </c>
      <c r="BY71" s="41">
        <v>1166.8399999999999</v>
      </c>
      <c r="BZ71" s="41">
        <v>1129.44</v>
      </c>
      <c r="CA71" s="41">
        <v>1135.17</v>
      </c>
      <c r="CB71" s="41">
        <v>1126.94</v>
      </c>
      <c r="CC71" s="41">
        <v>1126.76</v>
      </c>
      <c r="CD71" s="41">
        <v>1108.43</v>
      </c>
      <c r="CE71" s="41">
        <v>1103.0899999999999</v>
      </c>
      <c r="CF71" s="60">
        <v>1103.51</v>
      </c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</row>
    <row r="72" spans="1:121" ht="10.5">
      <c r="A72" s="27" t="s">
        <v>148</v>
      </c>
      <c r="B72" s="52" t="s">
        <v>168</v>
      </c>
      <c r="C72" s="53" t="s">
        <v>167</v>
      </c>
      <c r="D72" s="53" t="str">
        <f t="shared" si="7"/>
        <v>2201697AA</v>
      </c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37"/>
      <c r="BK72" s="37"/>
      <c r="BL72" s="37"/>
      <c r="BM72" s="37"/>
      <c r="BN72" s="37"/>
      <c r="BO72" s="41"/>
      <c r="BP72" s="41"/>
      <c r="BQ72" s="41"/>
      <c r="BR72" s="41">
        <v>720.75</v>
      </c>
      <c r="BS72" s="41">
        <v>699.46</v>
      </c>
      <c r="BT72" s="41">
        <v>693.2</v>
      </c>
      <c r="BU72" s="41">
        <v>674.11</v>
      </c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6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</row>
    <row r="73" spans="1:121" ht="10.5">
      <c r="A73" s="27" t="s">
        <v>169</v>
      </c>
      <c r="B73" s="52" t="s">
        <v>139</v>
      </c>
      <c r="C73" s="53" t="s">
        <v>170</v>
      </c>
      <c r="D73" s="53" t="str">
        <f t="shared" si="7"/>
        <v>2229222AA</v>
      </c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37"/>
      <c r="BK73" s="37"/>
      <c r="BL73" s="37"/>
      <c r="BM73" s="37"/>
      <c r="BN73" s="37"/>
      <c r="BO73" s="41"/>
      <c r="BP73" s="41"/>
      <c r="BQ73" s="41"/>
      <c r="BR73" s="41"/>
      <c r="BS73" s="41">
        <v>258.89999999999998</v>
      </c>
      <c r="BT73" s="41">
        <v>259.83999999999997</v>
      </c>
      <c r="BU73" s="41">
        <v>256.33</v>
      </c>
      <c r="BV73" s="41">
        <v>254.57</v>
      </c>
      <c r="BW73" s="41">
        <v>248.98</v>
      </c>
      <c r="BX73" s="60">
        <v>245.51</v>
      </c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62"/>
      <c r="CP73" s="63"/>
      <c r="CQ73" s="64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</row>
    <row r="74" spans="1:121" ht="10.5">
      <c r="A74" s="27" t="s">
        <v>332</v>
      </c>
      <c r="B74" s="52" t="s">
        <v>138</v>
      </c>
      <c r="C74" s="53" t="s">
        <v>171</v>
      </c>
      <c r="D74" s="53" t="str">
        <f t="shared" si="7"/>
        <v>2229224AA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37"/>
      <c r="BK74" s="37"/>
      <c r="BL74" s="37"/>
      <c r="BM74" s="37"/>
      <c r="BN74" s="37"/>
      <c r="BO74" s="41"/>
      <c r="BP74" s="41"/>
      <c r="BQ74" s="41"/>
      <c r="BR74" s="41"/>
      <c r="BS74" s="41">
        <v>332.97</v>
      </c>
      <c r="BT74" s="41">
        <v>341</v>
      </c>
      <c r="BU74" s="41"/>
      <c r="BV74" s="41">
        <v>329.17</v>
      </c>
      <c r="BW74" s="41">
        <v>322.52</v>
      </c>
      <c r="BX74" s="41">
        <v>317.89999999999998</v>
      </c>
      <c r="BY74" s="41">
        <v>296.22000000000003</v>
      </c>
      <c r="BZ74" s="41">
        <v>293.33999999999997</v>
      </c>
      <c r="CA74" s="41">
        <v>292.16000000000003</v>
      </c>
      <c r="CB74" s="41">
        <v>288.39</v>
      </c>
      <c r="CC74" s="41">
        <v>289.76</v>
      </c>
      <c r="CD74" s="41">
        <v>276.60000000000002</v>
      </c>
      <c r="CE74" s="41">
        <v>265.95999999999998</v>
      </c>
      <c r="CF74" s="41">
        <v>251.98</v>
      </c>
      <c r="CG74" s="41">
        <v>212.15</v>
      </c>
      <c r="CH74" s="41">
        <v>244.83</v>
      </c>
      <c r="CI74" s="41">
        <v>244.24</v>
      </c>
      <c r="CJ74" s="41">
        <v>246.75</v>
      </c>
      <c r="CK74" s="41">
        <v>253.2</v>
      </c>
      <c r="CL74" s="41">
        <v>273.74</v>
      </c>
      <c r="CM74" s="41">
        <v>257.62</v>
      </c>
      <c r="CN74" s="41">
        <v>255.44</v>
      </c>
      <c r="CO74" s="41">
        <v>272.08</v>
      </c>
      <c r="CP74" s="65">
        <v>272.82</v>
      </c>
      <c r="CQ74" s="41">
        <v>276.37</v>
      </c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</row>
    <row r="75" spans="1:121" ht="10.5">
      <c r="A75" s="27" t="s">
        <v>335</v>
      </c>
      <c r="B75" s="52" t="s">
        <v>138</v>
      </c>
      <c r="C75" s="53" t="s">
        <v>254</v>
      </c>
      <c r="D75" s="53" t="str">
        <f t="shared" ref="D75" si="8">MID(C75,2,8)&amp;LEFT(C75,1)</f>
        <v>2229224BA</v>
      </c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37"/>
      <c r="BK75" s="37"/>
      <c r="BL75" s="37"/>
      <c r="BM75" s="37"/>
      <c r="BN75" s="37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>
        <v>246.75</v>
      </c>
      <c r="CK75" s="41">
        <v>253.2</v>
      </c>
      <c r="CL75" s="41">
        <v>273.74</v>
      </c>
      <c r="CM75" s="41">
        <v>257.62</v>
      </c>
      <c r="CN75" s="41">
        <v>255.44</v>
      </c>
      <c r="CO75" s="41">
        <v>272.08</v>
      </c>
      <c r="CP75" s="41">
        <v>272.82</v>
      </c>
      <c r="CQ75" s="41">
        <v>276.37</v>
      </c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</row>
    <row r="76" spans="1:121" ht="10.5">
      <c r="A76" s="27" t="s">
        <v>333</v>
      </c>
      <c r="B76" s="52" t="s">
        <v>135</v>
      </c>
      <c r="C76" s="53" t="s">
        <v>172</v>
      </c>
      <c r="D76" s="53" t="str">
        <f t="shared" si="7"/>
        <v>2229227AA</v>
      </c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37"/>
      <c r="BK76" s="37"/>
      <c r="BL76" s="37"/>
      <c r="BM76" s="37"/>
      <c r="BN76" s="37"/>
      <c r="BO76" s="41"/>
      <c r="BP76" s="41"/>
      <c r="BQ76" s="41"/>
      <c r="BR76" s="41"/>
      <c r="BS76" s="41">
        <v>463.01</v>
      </c>
      <c r="BT76" s="41">
        <v>471.21</v>
      </c>
      <c r="BU76" s="41">
        <v>457.69</v>
      </c>
      <c r="BV76" s="41">
        <v>453.23</v>
      </c>
      <c r="BW76" s="41">
        <v>447.66</v>
      </c>
      <c r="BX76" s="41">
        <v>432.77</v>
      </c>
      <c r="BY76" s="41">
        <v>417.67</v>
      </c>
      <c r="BZ76" s="41">
        <v>412.9</v>
      </c>
      <c r="CA76" s="41">
        <v>422.08</v>
      </c>
      <c r="CB76" s="41">
        <v>407.31</v>
      </c>
      <c r="CC76" s="41">
        <v>405.23</v>
      </c>
      <c r="CD76" s="41">
        <v>393.36</v>
      </c>
      <c r="CE76" s="41">
        <v>378.66</v>
      </c>
      <c r="CF76" s="41">
        <v>366.98</v>
      </c>
      <c r="CG76" s="41">
        <v>364.1</v>
      </c>
      <c r="CH76" s="41">
        <v>353.45</v>
      </c>
      <c r="CI76" s="41">
        <v>353.99</v>
      </c>
      <c r="CJ76" s="41">
        <v>360.6</v>
      </c>
      <c r="CK76" s="41">
        <v>364.47</v>
      </c>
      <c r="CL76" s="41">
        <v>387.23</v>
      </c>
      <c r="CM76" s="41">
        <v>380.14</v>
      </c>
      <c r="CN76" s="41">
        <v>366.81</v>
      </c>
      <c r="CO76" s="41">
        <v>373.87</v>
      </c>
      <c r="CP76" s="41">
        <v>374.61</v>
      </c>
      <c r="CQ76" s="41">
        <v>376.32</v>
      </c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</row>
    <row r="77" spans="1:121" ht="10.5">
      <c r="A77" s="27" t="s">
        <v>174</v>
      </c>
      <c r="B77" s="52" t="s">
        <v>138</v>
      </c>
      <c r="C77" s="53" t="s">
        <v>175</v>
      </c>
      <c r="D77" s="53" t="str">
        <f t="shared" si="7"/>
        <v>2193299BA</v>
      </c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37"/>
      <c r="BK77" s="37"/>
      <c r="BL77" s="37"/>
      <c r="BM77" s="37"/>
      <c r="BN77" s="37"/>
      <c r="BO77" s="41"/>
      <c r="BP77" s="41"/>
      <c r="BQ77" s="41"/>
      <c r="BR77" s="41"/>
      <c r="BS77" s="41"/>
      <c r="BT77" s="41">
        <v>341</v>
      </c>
      <c r="BU77" s="41">
        <v>336.53</v>
      </c>
      <c r="BV77" s="42">
        <v>329.17</v>
      </c>
      <c r="BW77" s="41"/>
      <c r="BX77" s="41"/>
      <c r="BY77" s="41"/>
      <c r="BZ77" s="41"/>
      <c r="CA77" s="41">
        <v>292.16000000000003</v>
      </c>
      <c r="CB77" s="41">
        <v>288.39</v>
      </c>
      <c r="CC77" s="41">
        <v>289.76</v>
      </c>
      <c r="CD77" s="41">
        <v>276.60000000000002</v>
      </c>
      <c r="CE77" s="41">
        <v>265.95999999999998</v>
      </c>
      <c r="CF77" s="60">
        <v>251.98</v>
      </c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</row>
    <row r="78" spans="1:121" ht="10.5">
      <c r="A78" s="27" t="s">
        <v>180</v>
      </c>
      <c r="B78" s="52" t="s">
        <v>179</v>
      </c>
      <c r="C78" s="53" t="s">
        <v>176</v>
      </c>
      <c r="D78" s="53" t="str">
        <f t="shared" si="7"/>
        <v>2228978AA</v>
      </c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37"/>
      <c r="BK78" s="37"/>
      <c r="BL78" s="37"/>
      <c r="BM78" s="37"/>
      <c r="BN78" s="37"/>
      <c r="BO78" s="41"/>
      <c r="BP78" s="41"/>
      <c r="BQ78" s="41"/>
      <c r="BR78" s="41"/>
      <c r="BS78" s="41"/>
      <c r="BT78" s="41"/>
      <c r="BU78" s="41">
        <v>424.26</v>
      </c>
      <c r="BV78" s="41">
        <v>425.72</v>
      </c>
      <c r="BW78" s="41">
        <v>426.64</v>
      </c>
      <c r="BX78" s="41">
        <v>430.68</v>
      </c>
      <c r="BY78" s="41">
        <v>321.45999999999998</v>
      </c>
      <c r="BZ78" s="41">
        <v>311.02</v>
      </c>
      <c r="CA78" s="41">
        <v>300.01</v>
      </c>
      <c r="CB78" s="41">
        <v>292.3</v>
      </c>
      <c r="CC78" s="41">
        <v>297.52999999999997</v>
      </c>
      <c r="CD78" s="41">
        <v>283.45999999999998</v>
      </c>
      <c r="CE78" s="41">
        <v>272.45999999999998</v>
      </c>
      <c r="CF78" s="41">
        <v>249.26</v>
      </c>
      <c r="CG78" s="41">
        <v>242.69</v>
      </c>
      <c r="CH78" s="41">
        <v>242.85</v>
      </c>
      <c r="CI78" s="41">
        <v>241.2</v>
      </c>
      <c r="CJ78" s="41">
        <v>241.53</v>
      </c>
      <c r="CK78" s="41">
        <v>250.8</v>
      </c>
      <c r="CL78" s="41">
        <v>253.96</v>
      </c>
      <c r="CM78" s="41">
        <v>288.89</v>
      </c>
      <c r="CN78" s="41">
        <v>276.5</v>
      </c>
      <c r="CO78" s="41">
        <v>261.02999999999997</v>
      </c>
      <c r="CP78" s="41">
        <v>255.3</v>
      </c>
      <c r="CQ78" s="41">
        <v>255.72</v>
      </c>
      <c r="CR78" s="41">
        <v>256.52999999999997</v>
      </c>
      <c r="CS78" s="41">
        <v>257.45</v>
      </c>
      <c r="CT78" s="41">
        <v>261.86</v>
      </c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</row>
    <row r="79" spans="1:121" ht="10.5">
      <c r="A79" s="27" t="s">
        <v>181</v>
      </c>
      <c r="B79" s="52" t="s">
        <v>183</v>
      </c>
      <c r="C79" s="53" t="s">
        <v>177</v>
      </c>
      <c r="D79" s="53" t="str">
        <f t="shared" si="7"/>
        <v>2228982AA</v>
      </c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37"/>
      <c r="BK79" s="37"/>
      <c r="BL79" s="37"/>
      <c r="BM79" s="37"/>
      <c r="BN79" s="37"/>
      <c r="BO79" s="41"/>
      <c r="BP79" s="41"/>
      <c r="BQ79" s="41"/>
      <c r="BR79" s="41"/>
      <c r="BS79" s="41"/>
      <c r="BT79" s="41"/>
      <c r="BU79" s="41">
        <v>566.01</v>
      </c>
      <c r="BV79" s="41">
        <v>567.95000000000005</v>
      </c>
      <c r="BW79" s="41">
        <v>588.97</v>
      </c>
      <c r="BX79" s="41">
        <v>570.30999999999995</v>
      </c>
      <c r="BY79" s="41">
        <v>445.67</v>
      </c>
      <c r="BZ79" s="41">
        <v>426.2</v>
      </c>
      <c r="CA79" s="41">
        <v>409.45</v>
      </c>
      <c r="CB79" s="41">
        <v>398.33</v>
      </c>
      <c r="CC79" s="41">
        <v>397.87</v>
      </c>
      <c r="CD79" s="41">
        <v>385.92</v>
      </c>
      <c r="CE79" s="41">
        <v>358.68</v>
      </c>
      <c r="CF79" s="41">
        <v>341.64</v>
      </c>
      <c r="CG79" s="41">
        <v>341.02</v>
      </c>
      <c r="CH79" s="41">
        <v>330.5</v>
      </c>
      <c r="CI79" s="41">
        <v>335.8</v>
      </c>
      <c r="CJ79" s="41">
        <v>336.47</v>
      </c>
      <c r="CK79" s="41">
        <v>360.13</v>
      </c>
      <c r="CL79" s="41">
        <v>359.5</v>
      </c>
      <c r="CM79" s="41">
        <v>377.48</v>
      </c>
      <c r="CN79" s="41">
        <v>361.63</v>
      </c>
      <c r="CO79" s="41">
        <v>381.64</v>
      </c>
      <c r="CP79" s="41">
        <v>382.45</v>
      </c>
      <c r="CQ79" s="41">
        <v>383.55</v>
      </c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</row>
    <row r="80" spans="1:121" ht="10.5">
      <c r="A80" s="27" t="s">
        <v>182</v>
      </c>
      <c r="B80" s="52" t="s">
        <v>192</v>
      </c>
      <c r="C80" s="53" t="s">
        <v>178</v>
      </c>
      <c r="D80" s="53" t="str">
        <f t="shared" si="7"/>
        <v>2231638AA</v>
      </c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37"/>
      <c r="BK80" s="37"/>
      <c r="BL80" s="37"/>
      <c r="BM80" s="37"/>
      <c r="BN80" s="37"/>
      <c r="BO80" s="41"/>
      <c r="BP80" s="41"/>
      <c r="BQ80" s="41"/>
      <c r="BR80" s="41"/>
      <c r="BS80" s="41"/>
      <c r="BT80" s="41"/>
      <c r="BU80" s="41">
        <v>1015.58</v>
      </c>
      <c r="BV80" s="41">
        <v>1019.07</v>
      </c>
      <c r="BW80" s="41">
        <v>1114.04</v>
      </c>
      <c r="BX80" s="41">
        <v>1092.49</v>
      </c>
      <c r="BY80" s="41">
        <v>979.81</v>
      </c>
      <c r="BZ80" s="41">
        <v>942.48</v>
      </c>
      <c r="CA80" s="41">
        <v>936.46</v>
      </c>
      <c r="CB80" s="41">
        <v>922.89</v>
      </c>
      <c r="CC80" s="41">
        <v>911.22</v>
      </c>
      <c r="CD80" s="41">
        <v>869.16</v>
      </c>
      <c r="CE80" s="41">
        <v>861.82</v>
      </c>
      <c r="CF80" s="41">
        <v>773.1</v>
      </c>
      <c r="CG80" s="41">
        <v>755.03</v>
      </c>
      <c r="CH80" s="41">
        <v>727.32</v>
      </c>
      <c r="CI80" s="41">
        <v>723.58</v>
      </c>
      <c r="CJ80" s="41">
        <v>725.34</v>
      </c>
      <c r="CK80" s="41">
        <v>747.99</v>
      </c>
      <c r="CL80" s="41">
        <v>751.99</v>
      </c>
      <c r="CM80" s="41">
        <v>781.32</v>
      </c>
      <c r="CN80" s="41">
        <v>750.15</v>
      </c>
      <c r="CO80" s="41">
        <v>761.68</v>
      </c>
      <c r="CP80" s="41">
        <v>762.64</v>
      </c>
      <c r="CQ80" s="41">
        <v>758.6</v>
      </c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</row>
    <row r="81" spans="1:121" ht="10.5">
      <c r="A81" s="27" t="s">
        <v>185</v>
      </c>
      <c r="B81" s="52" t="s">
        <v>189</v>
      </c>
      <c r="C81" s="53" t="s">
        <v>184</v>
      </c>
      <c r="D81" s="53" t="str">
        <f t="shared" si="7"/>
        <v>2231641AA</v>
      </c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37"/>
      <c r="BK81" s="37"/>
      <c r="BL81" s="37"/>
      <c r="BM81" s="37"/>
      <c r="BN81" s="37"/>
      <c r="BO81" s="41"/>
      <c r="BP81" s="41"/>
      <c r="BQ81" s="41"/>
      <c r="BR81" s="41"/>
      <c r="BS81" s="41"/>
      <c r="BT81" s="41"/>
      <c r="BU81" s="41"/>
      <c r="BV81" s="41"/>
      <c r="BW81" s="41">
        <v>1748.59</v>
      </c>
      <c r="BX81" s="41">
        <v>1420.28</v>
      </c>
      <c r="BY81" s="41">
        <v>1303.03</v>
      </c>
      <c r="BZ81" s="41">
        <v>1241.53</v>
      </c>
      <c r="CA81" s="41">
        <v>1236.28</v>
      </c>
      <c r="CB81" s="41">
        <v>1231.47</v>
      </c>
      <c r="CC81" s="41">
        <v>1193.18</v>
      </c>
      <c r="CD81" s="41">
        <v>1178.6400000000001</v>
      </c>
      <c r="CE81" s="41">
        <v>1138.8</v>
      </c>
      <c r="CF81" s="41">
        <v>1073.51</v>
      </c>
      <c r="CG81" s="41">
        <v>1022.87</v>
      </c>
      <c r="CH81" s="41">
        <v>1023.07</v>
      </c>
      <c r="CI81" s="41">
        <v>975.43</v>
      </c>
      <c r="CJ81" s="41">
        <v>994.99</v>
      </c>
      <c r="CK81" s="41">
        <v>1020.24</v>
      </c>
      <c r="CL81" s="41">
        <v>1020.88</v>
      </c>
      <c r="CM81" s="41">
        <v>1067.42</v>
      </c>
      <c r="CN81" s="41">
        <v>1021.86</v>
      </c>
      <c r="CO81" s="41">
        <v>1014.18</v>
      </c>
      <c r="CP81" s="41">
        <v>1011</v>
      </c>
      <c r="CQ81" s="41">
        <v>1016.36</v>
      </c>
      <c r="CR81" s="41">
        <v>1017.44</v>
      </c>
      <c r="CS81" s="41">
        <v>1071.32</v>
      </c>
      <c r="CT81" s="41">
        <v>1073.1600000000001</v>
      </c>
      <c r="CU81" s="41"/>
      <c r="CV81" s="41">
        <v>1256.98</v>
      </c>
      <c r="CW81" s="41">
        <v>1263.08</v>
      </c>
      <c r="CX81" s="41">
        <v>1229.97</v>
      </c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</row>
    <row r="82" spans="1:121" ht="10.5">
      <c r="A82" s="27" t="s">
        <v>187</v>
      </c>
      <c r="B82" s="52" t="s">
        <v>188</v>
      </c>
      <c r="C82" s="53" t="s">
        <v>186</v>
      </c>
      <c r="D82" s="53" t="str">
        <f t="shared" si="7"/>
        <v>2231730AA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37"/>
      <c r="BK82" s="37"/>
      <c r="BL82" s="37"/>
      <c r="BM82" s="37"/>
      <c r="BN82" s="37"/>
      <c r="BO82" s="41"/>
      <c r="BP82" s="41"/>
      <c r="BQ82" s="41"/>
      <c r="BR82" s="41"/>
      <c r="BS82" s="41"/>
      <c r="BT82" s="41"/>
      <c r="BU82" s="41"/>
      <c r="BV82" s="41"/>
      <c r="BW82" s="41">
        <v>1296.99</v>
      </c>
      <c r="BX82" s="41">
        <v>912.5</v>
      </c>
      <c r="BY82" s="41">
        <v>636.92999999999995</v>
      </c>
      <c r="BZ82" s="41">
        <v>614.6</v>
      </c>
      <c r="CA82" s="41">
        <v>602.95000000000005</v>
      </c>
      <c r="CB82" s="41">
        <v>591.79</v>
      </c>
      <c r="CC82" s="41">
        <v>582.54</v>
      </c>
      <c r="CD82" s="41">
        <v>565.44000000000005</v>
      </c>
      <c r="CE82" s="41">
        <v>548.53</v>
      </c>
      <c r="CF82" s="41">
        <v>498.66</v>
      </c>
      <c r="CG82" s="41">
        <v>447.63</v>
      </c>
      <c r="CH82" s="41">
        <v>448.54</v>
      </c>
      <c r="CI82" s="41"/>
      <c r="CJ82" s="41">
        <v>422.12</v>
      </c>
      <c r="CK82" s="41">
        <v>435.82</v>
      </c>
      <c r="CL82" s="41">
        <v>434.86</v>
      </c>
      <c r="CM82" s="41">
        <v>455.9</v>
      </c>
      <c r="CN82" s="41">
        <v>438.23</v>
      </c>
      <c r="CO82" s="41">
        <v>445.79</v>
      </c>
      <c r="CP82" s="41">
        <v>446.54</v>
      </c>
      <c r="CQ82" s="41">
        <v>443.67</v>
      </c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</row>
    <row r="83" spans="1:121" ht="10.5">
      <c r="A83" s="27" t="s">
        <v>169</v>
      </c>
      <c r="B83" s="52" t="s">
        <v>139</v>
      </c>
      <c r="C83" s="53" t="s">
        <v>190</v>
      </c>
      <c r="D83" s="53" t="str">
        <f t="shared" si="7"/>
        <v>2229222BA</v>
      </c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37"/>
      <c r="BK83" s="37"/>
      <c r="BL83" s="37"/>
      <c r="BM83" s="37"/>
      <c r="BN83" s="37"/>
      <c r="BO83" s="41"/>
      <c r="BP83" s="41"/>
      <c r="BQ83" s="41"/>
      <c r="BR83" s="41"/>
      <c r="BS83" s="41"/>
      <c r="BT83" s="41"/>
      <c r="BU83" s="41"/>
      <c r="BV83" s="41"/>
      <c r="BW83" s="41">
        <v>248.98</v>
      </c>
      <c r="BX83" s="41">
        <v>245.51</v>
      </c>
      <c r="BY83" s="41">
        <v>230.01</v>
      </c>
      <c r="BZ83" s="41">
        <v>232.56</v>
      </c>
      <c r="CA83" s="41">
        <v>233.09</v>
      </c>
      <c r="CB83" s="41">
        <v>235.56</v>
      </c>
      <c r="CC83" s="41">
        <v>232.59</v>
      </c>
      <c r="CD83" s="41">
        <v>229.15</v>
      </c>
      <c r="CE83" s="41">
        <v>222.38</v>
      </c>
      <c r="CF83" s="41">
        <v>211.18</v>
      </c>
      <c r="CG83" s="41">
        <v>198.53</v>
      </c>
      <c r="CH83" s="41">
        <v>198.68</v>
      </c>
      <c r="CI83" s="41">
        <v>225.96</v>
      </c>
      <c r="CJ83" s="41">
        <v>227.53</v>
      </c>
      <c r="CK83" s="41">
        <v>231.02</v>
      </c>
      <c r="CL83" s="41">
        <v>237.37</v>
      </c>
      <c r="CM83" s="41">
        <v>234.46</v>
      </c>
      <c r="CN83" s="41">
        <v>229.27</v>
      </c>
      <c r="CO83" s="41">
        <v>236.02</v>
      </c>
      <c r="CP83" s="41">
        <v>236.47</v>
      </c>
      <c r="CQ83" s="41">
        <v>239.29</v>
      </c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</row>
    <row r="84" spans="1:121" ht="10.5">
      <c r="A84" s="27" t="s">
        <v>182</v>
      </c>
      <c r="B84" s="52" t="s">
        <v>192</v>
      </c>
      <c r="C84" s="53" t="s">
        <v>191</v>
      </c>
      <c r="D84" s="53" t="str">
        <f t="shared" si="7"/>
        <v>5003757AA</v>
      </c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37"/>
      <c r="BK84" s="37"/>
      <c r="BL84" s="37"/>
      <c r="BM84" s="37"/>
      <c r="BN84" s="37"/>
      <c r="BO84" s="41"/>
      <c r="BP84" s="41"/>
      <c r="BQ84" s="41"/>
      <c r="BR84" s="41"/>
      <c r="BS84" s="41"/>
      <c r="BT84" s="41"/>
      <c r="BU84" s="41"/>
      <c r="BV84" s="41"/>
      <c r="BW84" s="41">
        <v>1114.04</v>
      </c>
      <c r="BX84" s="41">
        <v>1092.49</v>
      </c>
      <c r="BY84" s="41">
        <v>979.81</v>
      </c>
      <c r="BZ84" s="41">
        <v>942.48</v>
      </c>
      <c r="CA84" s="41">
        <v>936.46</v>
      </c>
      <c r="CB84" s="41">
        <v>922.89</v>
      </c>
      <c r="CC84" s="41">
        <v>911.22</v>
      </c>
      <c r="CD84" s="41"/>
      <c r="CE84" s="41">
        <v>861.82</v>
      </c>
      <c r="CF84" s="41">
        <v>773.1</v>
      </c>
      <c r="CG84" s="41">
        <v>755.03</v>
      </c>
      <c r="CH84" s="41">
        <v>727.32</v>
      </c>
      <c r="CI84" s="41">
        <v>723.58</v>
      </c>
      <c r="CJ84" s="41">
        <v>725.34</v>
      </c>
      <c r="CK84" s="41">
        <v>747.99</v>
      </c>
      <c r="CL84" s="41">
        <v>751.99</v>
      </c>
      <c r="CM84" s="41">
        <v>781.32</v>
      </c>
      <c r="CN84" s="41">
        <v>750.15</v>
      </c>
      <c r="CO84" s="41">
        <v>761.68</v>
      </c>
      <c r="CP84" s="41">
        <v>762.64</v>
      </c>
      <c r="CQ84" s="41">
        <v>758.6</v>
      </c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</row>
    <row r="85" spans="1:121" ht="10.5">
      <c r="A85" s="27" t="s">
        <v>185</v>
      </c>
      <c r="B85" s="52" t="s">
        <v>206</v>
      </c>
      <c r="C85" s="53" t="s">
        <v>193</v>
      </c>
      <c r="D85" s="53" t="str">
        <f t="shared" si="7"/>
        <v>5003756AA</v>
      </c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37"/>
      <c r="BK85" s="37"/>
      <c r="BL85" s="37"/>
      <c r="BM85" s="37"/>
      <c r="BN85" s="37"/>
      <c r="BO85" s="41"/>
      <c r="BP85" s="41"/>
      <c r="BQ85" s="41"/>
      <c r="BR85" s="41"/>
      <c r="BS85" s="41"/>
      <c r="BT85" s="41"/>
      <c r="BU85" s="41"/>
      <c r="BV85" s="41"/>
      <c r="BW85" s="41"/>
      <c r="BX85" s="41">
        <v>1420.28</v>
      </c>
      <c r="BY85" s="41">
        <v>1303.03</v>
      </c>
      <c r="BZ85" s="41">
        <v>1241.53</v>
      </c>
      <c r="CA85" s="41">
        <v>1236.28</v>
      </c>
      <c r="CB85" s="41">
        <v>1231.47</v>
      </c>
      <c r="CC85" s="41">
        <v>1193.18</v>
      </c>
      <c r="CD85" s="41"/>
      <c r="CE85" s="41">
        <v>1138.8</v>
      </c>
      <c r="CF85" s="41">
        <v>1073.51</v>
      </c>
      <c r="CG85" s="41">
        <v>1022.87</v>
      </c>
      <c r="CH85" s="41">
        <v>1023.07</v>
      </c>
      <c r="CI85" s="41">
        <v>975.43</v>
      </c>
      <c r="CJ85" s="41">
        <v>994.99</v>
      </c>
      <c r="CK85" s="41">
        <v>1020.24</v>
      </c>
      <c r="CL85" s="41">
        <v>1020.88</v>
      </c>
      <c r="CM85" s="41">
        <v>1067.42</v>
      </c>
      <c r="CN85" s="41">
        <v>1021.86</v>
      </c>
      <c r="CO85" s="41">
        <v>1014.18</v>
      </c>
      <c r="CP85" s="41">
        <v>1011</v>
      </c>
      <c r="CQ85" s="41">
        <v>1016.36</v>
      </c>
      <c r="CR85" s="41">
        <v>1017.44</v>
      </c>
      <c r="CS85" s="41">
        <v>1071.32</v>
      </c>
      <c r="CT85" s="41">
        <v>1073.1600000000001</v>
      </c>
      <c r="CU85" s="41"/>
      <c r="CV85" s="41">
        <v>1256.98</v>
      </c>
      <c r="CW85" s="41">
        <v>1263.08</v>
      </c>
      <c r="CX85" s="41">
        <v>1229.97</v>
      </c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</row>
    <row r="86" spans="1:121" ht="10.5">
      <c r="A86" s="27" t="s">
        <v>187</v>
      </c>
      <c r="B86" s="52" t="s">
        <v>188</v>
      </c>
      <c r="C86" s="53" t="s">
        <v>194</v>
      </c>
      <c r="D86" s="53" t="str">
        <f t="shared" si="7"/>
        <v>5003229AA</v>
      </c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37"/>
      <c r="BK86" s="37"/>
      <c r="BL86" s="37"/>
      <c r="BM86" s="37"/>
      <c r="BN86" s="37"/>
      <c r="BO86" s="41"/>
      <c r="BP86" s="41"/>
      <c r="BQ86" s="41"/>
      <c r="BR86" s="41"/>
      <c r="BS86" s="41"/>
      <c r="BT86" s="41"/>
      <c r="BU86" s="41"/>
      <c r="BV86" s="41"/>
      <c r="BW86" s="41"/>
      <c r="BX86" s="41">
        <v>912.5</v>
      </c>
      <c r="BY86" s="41">
        <v>636.92999999999995</v>
      </c>
      <c r="BZ86" s="41">
        <v>614.6</v>
      </c>
      <c r="CA86" s="41">
        <v>602.95000000000005</v>
      </c>
      <c r="CB86" s="41">
        <v>591.79</v>
      </c>
      <c r="CC86" s="41">
        <v>582.54</v>
      </c>
      <c r="CD86" s="41"/>
      <c r="CE86" s="41">
        <v>548.53</v>
      </c>
      <c r="CF86" s="41">
        <v>498.66</v>
      </c>
      <c r="CG86" s="41">
        <v>447.63</v>
      </c>
      <c r="CH86" s="41">
        <v>448.54</v>
      </c>
      <c r="CI86" s="41">
        <v>448.94</v>
      </c>
      <c r="CJ86" s="41">
        <v>422.12</v>
      </c>
      <c r="CK86" s="41">
        <v>435.82</v>
      </c>
      <c r="CL86" s="41">
        <v>434.86</v>
      </c>
      <c r="CM86" s="41">
        <v>455.9</v>
      </c>
      <c r="CN86" s="41">
        <v>438.23</v>
      </c>
      <c r="CO86" s="41">
        <v>445.79</v>
      </c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</row>
    <row r="87" spans="1:121" ht="10.5">
      <c r="A87" s="27" t="s">
        <v>196</v>
      </c>
      <c r="B87" s="52" t="s">
        <v>197</v>
      </c>
      <c r="C87" s="53" t="s">
        <v>195</v>
      </c>
      <c r="D87" s="53" t="str">
        <f t="shared" si="7"/>
        <v>2231727AA</v>
      </c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37"/>
      <c r="BK87" s="37"/>
      <c r="BL87" s="37"/>
      <c r="BM87" s="37"/>
      <c r="BN87" s="37"/>
      <c r="BO87" s="41"/>
      <c r="BP87" s="41"/>
      <c r="BQ87" s="41"/>
      <c r="BR87" s="41"/>
      <c r="BS87" s="41"/>
      <c r="BT87" s="41"/>
      <c r="BU87" s="41"/>
      <c r="BV87" s="41"/>
      <c r="BW87" s="41"/>
      <c r="BX87" s="41">
        <v>1328.72</v>
      </c>
      <c r="BY87" s="41">
        <v>1123.8800000000001</v>
      </c>
      <c r="BZ87" s="41">
        <v>893.09</v>
      </c>
      <c r="CA87" s="41">
        <v>851.54</v>
      </c>
      <c r="CB87" s="41">
        <v>841.11</v>
      </c>
      <c r="CC87" s="41">
        <v>833.86</v>
      </c>
      <c r="CD87" s="41">
        <v>809.66</v>
      </c>
      <c r="CE87" s="41">
        <v>759.87</v>
      </c>
      <c r="CF87" s="41">
        <v>702.53</v>
      </c>
      <c r="CG87" s="41">
        <v>661.97</v>
      </c>
      <c r="CH87" s="41">
        <v>618.49</v>
      </c>
      <c r="CI87" s="41">
        <v>615.39</v>
      </c>
      <c r="CJ87" s="41">
        <v>623.23</v>
      </c>
      <c r="CK87" s="41">
        <v>653.1</v>
      </c>
      <c r="CL87" s="41">
        <v>656.92</v>
      </c>
      <c r="CM87" s="41">
        <v>681.56</v>
      </c>
      <c r="CN87" s="41">
        <v>657.36</v>
      </c>
      <c r="CO87" s="41">
        <v>658.23</v>
      </c>
      <c r="CP87" s="41">
        <v>659.15</v>
      </c>
      <c r="CQ87" s="41">
        <v>656.07</v>
      </c>
      <c r="CR87" s="41">
        <v>657.1</v>
      </c>
      <c r="CS87" s="41">
        <v>658.35</v>
      </c>
      <c r="CT87" s="41">
        <v>669.63</v>
      </c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</row>
    <row r="88" spans="1:121" ht="10.5">
      <c r="A88" s="27" t="s">
        <v>196</v>
      </c>
      <c r="B88" s="52" t="s">
        <v>197</v>
      </c>
      <c r="C88" s="53" t="s">
        <v>202</v>
      </c>
      <c r="D88" s="53" t="str">
        <f t="shared" si="7"/>
        <v>2231727BA</v>
      </c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37"/>
      <c r="BK88" s="37"/>
      <c r="BL88" s="37"/>
      <c r="BM88" s="37"/>
      <c r="BN88" s="37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>
        <v>1123.8800000000001</v>
      </c>
      <c r="BZ88" s="41">
        <v>893.09</v>
      </c>
      <c r="CA88" s="41">
        <v>851.54</v>
      </c>
      <c r="CB88" s="41">
        <v>841.11</v>
      </c>
      <c r="CC88" s="41">
        <v>833.86</v>
      </c>
      <c r="CD88" s="41">
        <v>809.66</v>
      </c>
      <c r="CE88" s="41">
        <v>759.87</v>
      </c>
      <c r="CF88" s="41">
        <v>702.53</v>
      </c>
      <c r="CG88" s="41">
        <v>661.97</v>
      </c>
      <c r="CH88" s="41">
        <v>618.49</v>
      </c>
      <c r="CI88" s="41">
        <v>615.39</v>
      </c>
      <c r="CJ88" s="41">
        <v>623.23</v>
      </c>
      <c r="CK88" s="41">
        <v>653.1</v>
      </c>
      <c r="CL88" s="41">
        <v>656.92</v>
      </c>
      <c r="CM88" s="41">
        <v>681.56</v>
      </c>
      <c r="CN88" s="41">
        <v>657.36</v>
      </c>
      <c r="CO88" s="41">
        <v>658.23</v>
      </c>
      <c r="CP88" s="41">
        <v>659.15</v>
      </c>
      <c r="CQ88" s="41">
        <v>656.07</v>
      </c>
      <c r="CR88" s="41">
        <v>657.1</v>
      </c>
      <c r="CS88" s="41">
        <v>658.35</v>
      </c>
      <c r="CT88" s="41">
        <v>669.63</v>
      </c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</row>
    <row r="89" spans="1:121" ht="10.5">
      <c r="A89" s="27" t="s">
        <v>196</v>
      </c>
      <c r="B89" s="52" t="s">
        <v>197</v>
      </c>
      <c r="C89" s="53" t="s">
        <v>198</v>
      </c>
      <c r="D89" s="53" t="str">
        <f t="shared" si="7"/>
        <v>5003228AA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37"/>
      <c r="BK89" s="37"/>
      <c r="BL89" s="37"/>
      <c r="BM89" s="37"/>
      <c r="BN89" s="37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>
        <v>1123.8800000000001</v>
      </c>
      <c r="BZ89" s="41">
        <v>893.09</v>
      </c>
      <c r="CA89" s="41">
        <v>851.54</v>
      </c>
      <c r="CB89" s="41">
        <v>841.11</v>
      </c>
      <c r="CC89" s="41">
        <v>833.86</v>
      </c>
      <c r="CD89" s="41">
        <v>809.66</v>
      </c>
      <c r="CE89" s="41">
        <v>759.87</v>
      </c>
      <c r="CF89" s="41">
        <v>702.53</v>
      </c>
      <c r="CG89" s="41">
        <v>661.97</v>
      </c>
      <c r="CH89" s="41">
        <v>618.49</v>
      </c>
      <c r="CI89" s="41">
        <v>615.39</v>
      </c>
      <c r="CJ89" s="41">
        <v>623.23</v>
      </c>
      <c r="CK89" s="41">
        <v>653.1</v>
      </c>
      <c r="CL89" s="41">
        <v>656.92</v>
      </c>
      <c r="CM89" s="41">
        <v>681.56</v>
      </c>
      <c r="CN89" s="41">
        <v>657.36</v>
      </c>
      <c r="CO89" s="41">
        <v>658.23</v>
      </c>
      <c r="CP89" s="41">
        <v>659.15</v>
      </c>
      <c r="CQ89" s="41">
        <v>656.07</v>
      </c>
      <c r="CR89" s="41">
        <v>657.1</v>
      </c>
      <c r="CS89" s="41">
        <v>658.35</v>
      </c>
      <c r="CT89" s="41">
        <v>669.63</v>
      </c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</row>
    <row r="90" spans="1:121" ht="10.5">
      <c r="A90" s="27" t="s">
        <v>199</v>
      </c>
      <c r="B90" s="52" t="s">
        <v>200</v>
      </c>
      <c r="C90" s="53" t="s">
        <v>201</v>
      </c>
      <c r="D90" s="53" t="str">
        <f t="shared" si="7"/>
        <v>5000142AA</v>
      </c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37"/>
      <c r="BK90" s="37"/>
      <c r="BL90" s="37"/>
      <c r="BM90" s="37"/>
      <c r="BN90" s="37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>
        <v>3948.35</v>
      </c>
      <c r="BZ90" s="41">
        <v>3558.74</v>
      </c>
      <c r="CA90" s="41">
        <v>3094.69</v>
      </c>
      <c r="CB90" s="41">
        <v>3081.85</v>
      </c>
      <c r="CC90" s="41">
        <v>3084.9</v>
      </c>
      <c r="CD90" s="41">
        <v>2982.31</v>
      </c>
      <c r="CE90" s="41">
        <v>2967.99</v>
      </c>
      <c r="CF90" s="41">
        <v>2871.78</v>
      </c>
      <c r="CG90" s="41">
        <v>2764.77</v>
      </c>
      <c r="CH90" s="41">
        <v>2767.11</v>
      </c>
      <c r="CI90" s="41"/>
      <c r="CJ90" s="41">
        <v>2759.8</v>
      </c>
      <c r="CK90" s="41">
        <v>2785.31</v>
      </c>
      <c r="CL90" s="41">
        <v>2785.37</v>
      </c>
      <c r="CM90" s="41">
        <v>2912.29</v>
      </c>
      <c r="CN90" s="41">
        <v>2798.79</v>
      </c>
      <c r="CO90" s="41">
        <v>2840.41</v>
      </c>
      <c r="CP90" s="41">
        <v>2846.09</v>
      </c>
      <c r="CQ90" s="41">
        <v>2842.3</v>
      </c>
      <c r="CR90" s="41">
        <v>2859.68</v>
      </c>
      <c r="CS90" s="41">
        <v>2865.55</v>
      </c>
      <c r="CT90" s="41">
        <v>2874.47</v>
      </c>
      <c r="CU90" s="41">
        <v>2819.47</v>
      </c>
      <c r="CV90" s="41">
        <v>2877.47</v>
      </c>
      <c r="CW90" s="41">
        <v>2790.76</v>
      </c>
      <c r="CX90" s="41">
        <v>2783.51</v>
      </c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</row>
    <row r="91" spans="1:121" ht="10.5">
      <c r="A91" s="27" t="s">
        <v>199</v>
      </c>
      <c r="B91" s="52" t="s">
        <v>200</v>
      </c>
      <c r="C91" s="53" t="s">
        <v>203</v>
      </c>
      <c r="D91" s="53" t="str">
        <f t="shared" ref="D91:D152" si="9">MID(C91,2,8)&amp;LEFT(C91,1)</f>
        <v>5008908AA</v>
      </c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37"/>
      <c r="BK91" s="37"/>
      <c r="BL91" s="37"/>
      <c r="BM91" s="37"/>
      <c r="BN91" s="37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>
        <v>3094.69</v>
      </c>
      <c r="CB91" s="41">
        <v>3081.85</v>
      </c>
      <c r="CC91" s="41">
        <v>3084.9</v>
      </c>
      <c r="CD91" s="41">
        <v>2982.31</v>
      </c>
      <c r="CE91" s="41">
        <v>2967.99</v>
      </c>
      <c r="CF91" s="41">
        <v>2871.78</v>
      </c>
      <c r="CG91" s="41">
        <v>2764.77</v>
      </c>
      <c r="CH91" s="41">
        <v>2767.11</v>
      </c>
      <c r="CI91" s="41"/>
      <c r="CJ91" s="41">
        <v>2759.8</v>
      </c>
      <c r="CK91" s="41">
        <v>2785.31</v>
      </c>
      <c r="CL91" s="41">
        <v>2785.37</v>
      </c>
      <c r="CM91" s="41">
        <v>2912.29</v>
      </c>
      <c r="CN91" s="41">
        <v>2798.79</v>
      </c>
      <c r="CO91" s="41">
        <v>2840.41</v>
      </c>
      <c r="CP91" s="41">
        <v>2846.09</v>
      </c>
      <c r="CQ91" s="41">
        <v>2842.3</v>
      </c>
      <c r="CR91" s="41">
        <v>2859.68</v>
      </c>
      <c r="CS91" s="41">
        <v>2865.55</v>
      </c>
      <c r="CT91" s="41">
        <v>2874.47</v>
      </c>
      <c r="CU91" s="41">
        <v>2819.47</v>
      </c>
      <c r="CV91" s="41">
        <v>2877.47</v>
      </c>
      <c r="CW91" s="41">
        <v>2790.76</v>
      </c>
      <c r="CX91" s="41">
        <v>2783.51</v>
      </c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</row>
    <row r="92" spans="1:121" ht="10.5">
      <c r="A92" s="27" t="s">
        <v>196</v>
      </c>
      <c r="B92" s="52" t="s">
        <v>197</v>
      </c>
      <c r="C92" s="53" t="s">
        <v>204</v>
      </c>
      <c r="D92" s="53" t="str">
        <f t="shared" si="9"/>
        <v>5006735AA</v>
      </c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37"/>
      <c r="BK92" s="37"/>
      <c r="BL92" s="37"/>
      <c r="BM92" s="37"/>
      <c r="BN92" s="37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>
        <v>841.11</v>
      </c>
      <c r="CC92" s="41">
        <v>833.86</v>
      </c>
      <c r="CD92" s="41">
        <v>809.66</v>
      </c>
      <c r="CE92" s="41">
        <v>759.87</v>
      </c>
      <c r="CF92" s="41">
        <v>702.53</v>
      </c>
      <c r="CG92" s="41">
        <v>661.97</v>
      </c>
      <c r="CH92" s="41">
        <v>618.49</v>
      </c>
      <c r="CI92" s="41"/>
      <c r="CJ92" s="41">
        <v>623.23</v>
      </c>
      <c r="CK92" s="41">
        <v>653.1</v>
      </c>
      <c r="CL92" s="41">
        <v>656.92</v>
      </c>
      <c r="CM92" s="41">
        <v>681.56</v>
      </c>
      <c r="CN92" s="41">
        <v>657.36</v>
      </c>
      <c r="CO92" s="41">
        <v>658.23</v>
      </c>
      <c r="CP92" s="41"/>
      <c r="CQ92" s="41">
        <v>656.07</v>
      </c>
      <c r="CR92" s="41">
        <v>657.1</v>
      </c>
      <c r="CS92" s="41">
        <v>658.35</v>
      </c>
      <c r="CT92" s="41">
        <v>669.63</v>
      </c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</row>
    <row r="93" spans="1:121" ht="10.5">
      <c r="A93" s="27" t="s">
        <v>205</v>
      </c>
      <c r="B93" s="52" t="s">
        <v>206</v>
      </c>
      <c r="C93" s="53" t="s">
        <v>207</v>
      </c>
      <c r="D93" s="53" t="str">
        <f t="shared" si="9"/>
        <v>5005655AA</v>
      </c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37"/>
      <c r="BK93" s="37"/>
      <c r="BL93" s="37"/>
      <c r="BM93" s="37"/>
      <c r="BN93" s="37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>
        <v>1178.6400000000001</v>
      </c>
      <c r="CE93" s="41">
        <v>1138.8</v>
      </c>
      <c r="CF93" s="41">
        <v>1073.51</v>
      </c>
      <c r="CG93" s="41">
        <v>1022.87</v>
      </c>
      <c r="CH93" s="41">
        <v>1023.07</v>
      </c>
      <c r="CI93" s="41">
        <v>975.43</v>
      </c>
      <c r="CJ93" s="41">
        <v>994.99</v>
      </c>
      <c r="CK93" s="41">
        <v>1020.24</v>
      </c>
      <c r="CL93" s="41">
        <v>1020.88</v>
      </c>
      <c r="CM93" s="41">
        <v>1067.42</v>
      </c>
      <c r="CN93" s="41">
        <v>1021.86</v>
      </c>
      <c r="CO93" s="41">
        <v>1014.18</v>
      </c>
      <c r="CP93" s="41">
        <v>1011</v>
      </c>
      <c r="CQ93" s="41">
        <v>1016.36</v>
      </c>
      <c r="CR93" s="41">
        <v>1017.44</v>
      </c>
      <c r="CS93" s="41">
        <v>1071.32</v>
      </c>
      <c r="CT93" s="41">
        <v>1073.1600000000001</v>
      </c>
      <c r="CU93" s="41">
        <v>1047.7</v>
      </c>
      <c r="CV93" s="41">
        <v>1256.98</v>
      </c>
      <c r="CW93" s="41">
        <v>1263.08</v>
      </c>
      <c r="CX93" s="41">
        <v>1229.97</v>
      </c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</row>
    <row r="94" spans="1:121" ht="10.5">
      <c r="A94" s="27" t="s">
        <v>185</v>
      </c>
      <c r="B94" s="52" t="s">
        <v>189</v>
      </c>
      <c r="C94" s="53" t="s">
        <v>208</v>
      </c>
      <c r="D94" s="53" t="str">
        <f t="shared" si="9"/>
        <v>5005655BA</v>
      </c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37"/>
      <c r="BK94" s="37"/>
      <c r="BL94" s="37"/>
      <c r="BM94" s="37"/>
      <c r="BN94" s="37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>
        <v>1178.6400000000001</v>
      </c>
      <c r="CE94" s="41">
        <v>1138.8</v>
      </c>
      <c r="CF94" s="41">
        <v>1073.51</v>
      </c>
      <c r="CG94" s="41">
        <v>1022.87</v>
      </c>
      <c r="CH94" s="41">
        <v>1023.07</v>
      </c>
      <c r="CI94" s="41">
        <v>975.43</v>
      </c>
      <c r="CJ94" s="41">
        <v>994.99</v>
      </c>
      <c r="CK94" s="41">
        <v>1020.24</v>
      </c>
      <c r="CL94" s="41">
        <v>1020.88</v>
      </c>
      <c r="CM94" s="41">
        <v>1067.42</v>
      </c>
      <c r="CN94" s="41">
        <v>1021.86</v>
      </c>
      <c r="CO94" s="41">
        <v>1014.18</v>
      </c>
      <c r="CP94" s="41">
        <v>1011</v>
      </c>
      <c r="CQ94" s="41">
        <v>1016.36</v>
      </c>
      <c r="CR94" s="41">
        <v>1017.44</v>
      </c>
      <c r="CS94" s="41">
        <v>1071.32</v>
      </c>
      <c r="CT94" s="41">
        <v>1073.1600000000001</v>
      </c>
      <c r="CU94" s="41">
        <v>1047.7</v>
      </c>
      <c r="CV94" s="41">
        <v>1256.98</v>
      </c>
      <c r="CW94" s="41">
        <v>1263.08</v>
      </c>
      <c r="CX94" s="41">
        <v>1229.97</v>
      </c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</row>
    <row r="95" spans="1:121" ht="10.5">
      <c r="A95" s="27" t="s">
        <v>182</v>
      </c>
      <c r="B95" s="52" t="s">
        <v>192</v>
      </c>
      <c r="C95" s="53" t="s">
        <v>209</v>
      </c>
      <c r="D95" s="53" t="str">
        <f t="shared" si="9"/>
        <v>5005653AA</v>
      </c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37"/>
      <c r="BK95" s="37"/>
      <c r="BL95" s="37"/>
      <c r="BM95" s="37"/>
      <c r="BN95" s="37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>
        <v>869.16</v>
      </c>
      <c r="CE95" s="41">
        <v>861.82</v>
      </c>
      <c r="CF95" s="41">
        <v>773.1</v>
      </c>
      <c r="CG95" s="41">
        <v>755.03</v>
      </c>
      <c r="CH95" s="41">
        <v>727.32</v>
      </c>
      <c r="CI95" s="41">
        <v>723.58</v>
      </c>
      <c r="CJ95" s="41">
        <v>725.34</v>
      </c>
      <c r="CK95" s="41">
        <v>747.99</v>
      </c>
      <c r="CL95" s="41">
        <v>751.99</v>
      </c>
      <c r="CM95" s="41">
        <v>781.32</v>
      </c>
      <c r="CN95" s="41">
        <v>750.15</v>
      </c>
      <c r="CO95" s="41">
        <v>761.68</v>
      </c>
      <c r="CP95" s="41">
        <v>762.64</v>
      </c>
      <c r="CQ95" s="41">
        <v>758.6</v>
      </c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</row>
    <row r="96" spans="1:121" ht="10.5">
      <c r="A96" s="27" t="s">
        <v>182</v>
      </c>
      <c r="B96" s="52" t="s">
        <v>192</v>
      </c>
      <c r="C96" s="53" t="s">
        <v>210</v>
      </c>
      <c r="D96" s="53" t="str">
        <f t="shared" si="9"/>
        <v>5005653BA</v>
      </c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37"/>
      <c r="BK96" s="37"/>
      <c r="BL96" s="37"/>
      <c r="BM96" s="37"/>
      <c r="BN96" s="37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>
        <v>869.16</v>
      </c>
      <c r="CE96" s="41">
        <v>861.82</v>
      </c>
      <c r="CF96" s="41">
        <v>773.1</v>
      </c>
      <c r="CG96" s="41">
        <v>755.03</v>
      </c>
      <c r="CH96" s="41">
        <v>727.32</v>
      </c>
      <c r="CI96" s="41">
        <v>723.58</v>
      </c>
      <c r="CJ96" s="41">
        <v>725.34</v>
      </c>
      <c r="CK96" s="41">
        <v>747.99</v>
      </c>
      <c r="CL96" s="41">
        <v>751.99</v>
      </c>
      <c r="CM96" s="41">
        <v>781.32</v>
      </c>
      <c r="CN96" s="41">
        <v>750.15</v>
      </c>
      <c r="CO96" s="41">
        <v>761.68</v>
      </c>
      <c r="CP96" s="41">
        <v>762.64</v>
      </c>
      <c r="CQ96" s="41">
        <v>758.6</v>
      </c>
      <c r="CR96" s="41">
        <v>759.51</v>
      </c>
      <c r="CS96" s="41">
        <v>760.51</v>
      </c>
      <c r="CT96" s="41">
        <v>773.53</v>
      </c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</row>
    <row r="97" spans="1:121" ht="10.5">
      <c r="A97" s="43" t="s">
        <v>213</v>
      </c>
      <c r="B97" s="66" t="s">
        <v>212</v>
      </c>
      <c r="C97" s="53" t="s">
        <v>211</v>
      </c>
      <c r="D97" s="53" t="str">
        <f t="shared" si="9"/>
        <v>5006735BA</v>
      </c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37"/>
      <c r="BK97" s="37"/>
      <c r="BL97" s="37"/>
      <c r="BM97" s="37"/>
      <c r="BN97" s="37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>
        <v>759.87</v>
      </c>
      <c r="CF97" s="41">
        <v>702.53</v>
      </c>
      <c r="CG97" s="41">
        <v>755.03</v>
      </c>
      <c r="CH97" s="41">
        <v>618.49</v>
      </c>
      <c r="CI97" s="41">
        <v>615.39</v>
      </c>
      <c r="CJ97" s="41">
        <v>623.23</v>
      </c>
      <c r="CK97" s="41">
        <v>653.1</v>
      </c>
      <c r="CL97" s="41">
        <v>656.92</v>
      </c>
      <c r="CM97" s="41">
        <v>681.56</v>
      </c>
      <c r="CN97" s="41">
        <v>657.36</v>
      </c>
      <c r="CO97" s="41">
        <v>658.23</v>
      </c>
      <c r="CP97" s="41">
        <v>659.15</v>
      </c>
      <c r="CQ97" s="41">
        <v>656.07</v>
      </c>
      <c r="CR97" s="41">
        <v>657.1</v>
      </c>
      <c r="CS97" s="41">
        <v>658.35</v>
      </c>
      <c r="CT97" s="41">
        <v>669.63</v>
      </c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</row>
    <row r="98" spans="1:121">
      <c r="A98" s="67"/>
      <c r="B98" s="63"/>
      <c r="C98" s="63"/>
      <c r="D98" s="53" t="str">
        <f t="shared" si="9"/>
        <v/>
      </c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37"/>
      <c r="BK98" s="37"/>
      <c r="BL98" s="37"/>
      <c r="BM98" s="37"/>
      <c r="BN98" s="37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65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</row>
    <row r="99" spans="1:121" ht="10.5">
      <c r="A99" s="68" t="s">
        <v>237</v>
      </c>
      <c r="B99" s="24"/>
      <c r="C99" s="24"/>
      <c r="D99" s="24" t="str">
        <f t="shared" si="9"/>
        <v/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69"/>
      <c r="CR99" s="69"/>
      <c r="CS99" s="69"/>
      <c r="CT99" s="69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</row>
    <row r="100" spans="1:121" ht="10.5">
      <c r="A100" s="70" t="s">
        <v>214</v>
      </c>
      <c r="B100" s="71" t="s">
        <v>226</v>
      </c>
      <c r="C100" s="53" t="s">
        <v>238</v>
      </c>
      <c r="D100" s="53" t="str">
        <f t="shared" si="9"/>
        <v>5014743AA</v>
      </c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37"/>
      <c r="BK100" s="37"/>
      <c r="BL100" s="37"/>
      <c r="BM100" s="37"/>
      <c r="BN100" s="37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>
        <v>216.72</v>
      </c>
      <c r="CG100" s="41">
        <v>212.15</v>
      </c>
      <c r="CH100" s="41">
        <v>212.68</v>
      </c>
      <c r="CI100" s="41">
        <v>262.64</v>
      </c>
      <c r="CJ100" s="41">
        <v>262.95</v>
      </c>
      <c r="CK100" s="41">
        <v>261.45</v>
      </c>
      <c r="CL100" s="41">
        <v>260.27999999999997</v>
      </c>
      <c r="CM100" s="41">
        <v>274.94</v>
      </c>
      <c r="CN100" s="41">
        <v>262.67</v>
      </c>
      <c r="CO100" s="41">
        <v>263.35000000000002</v>
      </c>
      <c r="CP100" s="41">
        <v>263.88</v>
      </c>
      <c r="CQ100" s="41">
        <v>262.29000000000002</v>
      </c>
      <c r="CR100" s="41">
        <v>262.92</v>
      </c>
      <c r="CS100" s="41">
        <v>263.64999999999998</v>
      </c>
      <c r="CT100" s="41">
        <v>265.12</v>
      </c>
      <c r="CU100" s="41">
        <v>258.77999999999997</v>
      </c>
      <c r="CV100" s="41">
        <v>266.27999999999997</v>
      </c>
      <c r="CW100" s="41"/>
      <c r="CX100" s="41"/>
      <c r="CY100" s="41">
        <v>0</v>
      </c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</row>
    <row r="101" spans="1:121" ht="10.5">
      <c r="A101" s="27" t="s">
        <v>215</v>
      </c>
      <c r="B101" s="52" t="s">
        <v>227</v>
      </c>
      <c r="C101" s="53" t="s">
        <v>239</v>
      </c>
      <c r="D101" s="53" t="str">
        <f t="shared" si="9"/>
        <v>5014097AA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37"/>
      <c r="BK101" s="37"/>
      <c r="BL101" s="37"/>
      <c r="BM101" s="37"/>
      <c r="BN101" s="37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>
        <v>1059.3599999999999</v>
      </c>
      <c r="CH101" s="41">
        <v>1018.77</v>
      </c>
      <c r="CI101" s="41"/>
      <c r="CJ101" s="41">
        <v>1035.46</v>
      </c>
      <c r="CK101" s="41">
        <v>1029.73</v>
      </c>
      <c r="CL101" s="41">
        <v>1030.3499999999999</v>
      </c>
      <c r="CM101" s="41">
        <v>1074.74</v>
      </c>
      <c r="CN101" s="41">
        <v>1028.49</v>
      </c>
      <c r="CO101" s="41">
        <v>1020.86</v>
      </c>
      <c r="CP101" s="41">
        <v>1017.76</v>
      </c>
      <c r="CQ101" s="41">
        <v>1026.1400000000001</v>
      </c>
      <c r="CR101" s="41">
        <v>1027.33</v>
      </c>
      <c r="CS101" s="41">
        <v>1081.31</v>
      </c>
      <c r="CT101" s="41">
        <v>1083.32</v>
      </c>
      <c r="CU101" s="41">
        <v>1057.7</v>
      </c>
      <c r="CV101" s="41">
        <v>1267.31</v>
      </c>
      <c r="CW101" s="41">
        <v>1249.49</v>
      </c>
      <c r="CX101" s="41">
        <v>1247.98</v>
      </c>
      <c r="CY101" s="41">
        <v>1250.3399999999999</v>
      </c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</row>
    <row r="102" spans="1:121" ht="10.5">
      <c r="A102" s="27" t="s">
        <v>216</v>
      </c>
      <c r="B102" s="52" t="s">
        <v>228</v>
      </c>
      <c r="C102" s="53" t="s">
        <v>240</v>
      </c>
      <c r="D102" s="53" t="str">
        <f t="shared" si="9"/>
        <v>5016527AA</v>
      </c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37"/>
      <c r="BK102" s="37"/>
      <c r="BL102" s="37"/>
      <c r="BM102" s="37"/>
      <c r="BN102" s="37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>
        <v>1161.71</v>
      </c>
      <c r="CH102" s="41">
        <v>1162.8900000000001</v>
      </c>
      <c r="CI102" s="41">
        <v>1172.58</v>
      </c>
      <c r="CJ102" s="41">
        <v>572.23</v>
      </c>
      <c r="CK102" s="41">
        <v>527.29</v>
      </c>
      <c r="CL102" s="41">
        <v>532.84</v>
      </c>
      <c r="CM102" s="41">
        <v>558.67999999999995</v>
      </c>
      <c r="CN102" s="41">
        <v>532.24</v>
      </c>
      <c r="CO102" s="41">
        <v>522.54</v>
      </c>
      <c r="CP102" s="41">
        <v>515.59</v>
      </c>
      <c r="CQ102" s="41">
        <v>525.09</v>
      </c>
      <c r="CR102" s="41">
        <v>530.98</v>
      </c>
      <c r="CS102" s="41">
        <v>540.09</v>
      </c>
      <c r="CT102" s="41">
        <v>555.17999999999995</v>
      </c>
      <c r="CU102" s="41">
        <v>524.79</v>
      </c>
      <c r="CV102" s="41">
        <v>532.97</v>
      </c>
      <c r="CW102" s="41">
        <v>523.88</v>
      </c>
      <c r="CX102" s="41">
        <v>559.54999999999995</v>
      </c>
      <c r="CY102" s="41">
        <v>613.13</v>
      </c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</row>
    <row r="103" spans="1:121" ht="10.5">
      <c r="A103" s="27" t="s">
        <v>216</v>
      </c>
      <c r="B103" s="52" t="s">
        <v>228</v>
      </c>
      <c r="C103" s="53" t="s">
        <v>241</v>
      </c>
      <c r="D103" s="53" t="str">
        <f t="shared" si="9"/>
        <v>5016529AA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37"/>
      <c r="BK103" s="37"/>
      <c r="BL103" s="37"/>
      <c r="BM103" s="37"/>
      <c r="BN103" s="37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</row>
    <row r="104" spans="1:121" ht="10.5">
      <c r="A104" s="27" t="s">
        <v>217</v>
      </c>
      <c r="B104" s="52" t="s">
        <v>229</v>
      </c>
      <c r="C104" s="53" t="s">
        <v>242</v>
      </c>
      <c r="D104" s="53" t="str">
        <f t="shared" si="9"/>
        <v>5016535AA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37"/>
      <c r="BK104" s="37"/>
      <c r="BL104" s="37"/>
      <c r="BM104" s="37"/>
      <c r="BN104" s="37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>
        <v>1493.5</v>
      </c>
      <c r="CH104" s="41">
        <v>1495.34</v>
      </c>
      <c r="CI104" s="41">
        <v>1507.81</v>
      </c>
      <c r="CJ104" s="41">
        <v>714.03</v>
      </c>
      <c r="CK104" s="41">
        <v>701.38</v>
      </c>
      <c r="CL104" s="41">
        <v>704.54</v>
      </c>
      <c r="CM104" s="41">
        <v>738.22</v>
      </c>
      <c r="CN104" s="41">
        <v>701</v>
      </c>
      <c r="CO104" s="41">
        <v>690.84</v>
      </c>
      <c r="CP104" s="41">
        <v>687.03</v>
      </c>
      <c r="CQ104" s="41">
        <v>699.13</v>
      </c>
      <c r="CR104" s="41">
        <v>703.59</v>
      </c>
      <c r="CS104" s="41">
        <v>729.4</v>
      </c>
      <c r="CT104" s="41">
        <v>731.85</v>
      </c>
      <c r="CU104" s="41">
        <v>899.57</v>
      </c>
      <c r="CV104" s="41">
        <v>922.2</v>
      </c>
      <c r="CW104" s="41">
        <v>907.59</v>
      </c>
      <c r="CX104" s="41">
        <v>906.48</v>
      </c>
      <c r="CY104" s="41">
        <v>932.55</v>
      </c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</row>
    <row r="105" spans="1:121" ht="10.5">
      <c r="A105" s="27" t="s">
        <v>218</v>
      </c>
      <c r="B105" s="52" t="s">
        <v>228</v>
      </c>
      <c r="C105" s="53" t="s">
        <v>243</v>
      </c>
      <c r="D105" s="53" t="str">
        <f t="shared" si="9"/>
        <v>5016558AA</v>
      </c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37"/>
      <c r="BK105" s="37"/>
      <c r="BL105" s="37"/>
      <c r="BM105" s="37"/>
      <c r="BN105" s="37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>
        <v>523.17999999999995</v>
      </c>
      <c r="CL105" s="41">
        <v>528.78</v>
      </c>
      <c r="CM105" s="41">
        <v>554.66999999999996</v>
      </c>
      <c r="CN105" s="41">
        <v>529.26</v>
      </c>
      <c r="CO105" s="41"/>
      <c r="CP105" s="41">
        <v>513.73</v>
      </c>
      <c r="CQ105" s="41">
        <v>521.13</v>
      </c>
      <c r="CR105" s="41">
        <v>528.22</v>
      </c>
      <c r="CS105" s="41">
        <v>537.63</v>
      </c>
      <c r="CT105" s="41">
        <v>549.47</v>
      </c>
      <c r="CU105" s="41">
        <v>518.09</v>
      </c>
      <c r="CV105" s="41">
        <v>530.12</v>
      </c>
      <c r="CW105" s="41">
        <v>516.62</v>
      </c>
      <c r="CX105" s="41">
        <v>554.35</v>
      </c>
      <c r="CY105" s="41">
        <v>607.85</v>
      </c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</row>
    <row r="106" spans="1:121" ht="10.5">
      <c r="A106" s="27" t="s">
        <v>219</v>
      </c>
      <c r="B106" s="52" t="s">
        <v>229</v>
      </c>
      <c r="C106" s="53" t="s">
        <v>244</v>
      </c>
      <c r="D106" s="53" t="str">
        <f t="shared" si="9"/>
        <v>5016564AA</v>
      </c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37"/>
      <c r="BK106" s="37"/>
      <c r="BL106" s="37"/>
      <c r="BM106" s="37"/>
      <c r="BN106" s="37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>
        <v>695.88</v>
      </c>
      <c r="CL106" s="41">
        <v>699.2</v>
      </c>
      <c r="CM106" s="41">
        <v>731.48</v>
      </c>
      <c r="CN106" s="41">
        <v>696.79</v>
      </c>
      <c r="CO106" s="41">
        <v>689.52</v>
      </c>
      <c r="CP106" s="41">
        <v>685.73</v>
      </c>
      <c r="CQ106" s="41">
        <v>697.25</v>
      </c>
      <c r="CR106" s="41">
        <v>701.69</v>
      </c>
      <c r="CS106" s="41">
        <v>728.71</v>
      </c>
      <c r="CT106" s="41">
        <v>727.27</v>
      </c>
      <c r="CU106" s="41">
        <v>894.63</v>
      </c>
      <c r="CV106" s="41">
        <v>917.08</v>
      </c>
      <c r="CW106" s="41">
        <v>904.15</v>
      </c>
      <c r="CX106" s="41">
        <v>903.09</v>
      </c>
      <c r="CY106" s="41">
        <v>929.11</v>
      </c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</row>
    <row r="107" spans="1:121" ht="10.5">
      <c r="A107" s="27" t="s">
        <v>220</v>
      </c>
      <c r="B107" s="52" t="s">
        <v>230</v>
      </c>
      <c r="C107" s="53" t="s">
        <v>245</v>
      </c>
      <c r="D107" s="53" t="str">
        <f t="shared" si="9"/>
        <v>5014758AA</v>
      </c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37"/>
      <c r="BK107" s="37"/>
      <c r="BL107" s="37"/>
      <c r="BM107" s="37"/>
      <c r="BN107" s="37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>
        <v>3204.67</v>
      </c>
      <c r="CH107" s="41">
        <v>3220.43</v>
      </c>
      <c r="CI107" s="41">
        <v>1751.82</v>
      </c>
      <c r="CJ107" s="41">
        <v>1689.42</v>
      </c>
      <c r="CK107" s="41">
        <v>1642.79</v>
      </c>
      <c r="CL107" s="41">
        <v>1634.21</v>
      </c>
      <c r="CM107" s="41">
        <v>1714.11</v>
      </c>
      <c r="CN107" s="41">
        <v>1642.77</v>
      </c>
      <c r="CO107" s="41">
        <v>1646.08</v>
      </c>
      <c r="CP107" s="41">
        <v>1626.88</v>
      </c>
      <c r="CQ107" s="41">
        <v>1617.27</v>
      </c>
      <c r="CR107" s="41">
        <v>1619.94</v>
      </c>
      <c r="CS107" s="41">
        <v>1610.92</v>
      </c>
      <c r="CT107" s="41">
        <v>1613.87</v>
      </c>
      <c r="CU107" s="41">
        <v>1578.65</v>
      </c>
      <c r="CV107" s="41">
        <v>1620.28</v>
      </c>
      <c r="CW107" s="41">
        <v>1573</v>
      </c>
      <c r="CX107" s="41">
        <v>1594.01</v>
      </c>
      <c r="CY107" s="41">
        <v>1552.78</v>
      </c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</row>
    <row r="108" spans="1:121" ht="10.5">
      <c r="A108" s="27" t="s">
        <v>221</v>
      </c>
      <c r="B108" s="52" t="s">
        <v>231</v>
      </c>
      <c r="C108" s="53" t="s">
        <v>246</v>
      </c>
      <c r="D108" s="53" t="str">
        <f t="shared" si="9"/>
        <v>5014761AA</v>
      </c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37"/>
      <c r="BK108" s="37"/>
      <c r="BL108" s="37"/>
      <c r="BM108" s="37"/>
      <c r="BN108" s="37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>
        <v>4021.17</v>
      </c>
      <c r="CH108" s="41">
        <v>4039.61</v>
      </c>
      <c r="CI108" s="41">
        <v>2141.6999999999998</v>
      </c>
      <c r="CJ108" s="41">
        <v>2024.43</v>
      </c>
      <c r="CK108" s="41">
        <v>1992.08</v>
      </c>
      <c r="CL108" s="41">
        <v>1986.27</v>
      </c>
      <c r="CM108" s="41">
        <v>2080.9899999999998</v>
      </c>
      <c r="CN108" s="41">
        <v>1987.43</v>
      </c>
      <c r="CO108" s="41">
        <v>2002.95</v>
      </c>
      <c r="CP108" s="41">
        <v>1983.07</v>
      </c>
      <c r="CQ108" s="41">
        <v>1970.39</v>
      </c>
      <c r="CR108" s="41">
        <v>1973.8</v>
      </c>
      <c r="CS108" s="41">
        <v>1971.89</v>
      </c>
      <c r="CT108" s="41">
        <v>1970.18</v>
      </c>
      <c r="CU108" s="41">
        <v>1927.57</v>
      </c>
      <c r="CV108" s="41">
        <v>1968.54</v>
      </c>
      <c r="CW108" s="41">
        <v>1925.52</v>
      </c>
      <c r="CX108" s="41">
        <v>1920.65</v>
      </c>
      <c r="CY108" s="41">
        <v>1925.55</v>
      </c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</row>
    <row r="109" spans="1:121" ht="10.5">
      <c r="A109" s="27" t="s">
        <v>222</v>
      </c>
      <c r="B109" s="52" t="s">
        <v>232</v>
      </c>
      <c r="C109" s="53" t="s">
        <v>247</v>
      </c>
      <c r="D109" s="53" t="str">
        <f t="shared" si="9"/>
        <v>5013700AA</v>
      </c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37"/>
      <c r="BK109" s="37"/>
      <c r="BL109" s="37"/>
      <c r="BM109" s="37"/>
      <c r="BN109" s="37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>
        <v>590.51</v>
      </c>
      <c r="CH109" s="41">
        <v>594.54</v>
      </c>
      <c r="CI109" s="41">
        <v>322.39999999999998</v>
      </c>
      <c r="CJ109" s="41">
        <v>304.79000000000002</v>
      </c>
      <c r="CK109" s="41">
        <v>311.55</v>
      </c>
      <c r="CL109" s="41">
        <v>311.51</v>
      </c>
      <c r="CM109" s="41">
        <v>328.06</v>
      </c>
      <c r="CN109" s="41">
        <v>320.85000000000002</v>
      </c>
      <c r="CO109" s="41">
        <v>309.64999999999998</v>
      </c>
      <c r="CP109" s="41">
        <v>307.64</v>
      </c>
      <c r="CQ109" s="41">
        <v>319.79000000000002</v>
      </c>
      <c r="CR109" s="41">
        <v>325.18</v>
      </c>
      <c r="CS109" s="41">
        <v>341.14</v>
      </c>
      <c r="CT109" s="41">
        <v>371.22</v>
      </c>
      <c r="CU109" s="41">
        <v>345.12</v>
      </c>
      <c r="CV109" s="41">
        <v>354.5</v>
      </c>
      <c r="CW109" s="41">
        <v>333.08</v>
      </c>
      <c r="CX109" s="41">
        <v>403.97</v>
      </c>
      <c r="CY109" s="41">
        <v>428.79</v>
      </c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</row>
    <row r="110" spans="1:121" ht="10.5">
      <c r="A110" s="27" t="s">
        <v>223</v>
      </c>
      <c r="B110" s="52" t="s">
        <v>233</v>
      </c>
      <c r="C110" s="53" t="s">
        <v>248</v>
      </c>
      <c r="D110" s="53" t="str">
        <f t="shared" si="9"/>
        <v>5013677AA</v>
      </c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37"/>
      <c r="BK110" s="37"/>
      <c r="BL110" s="37"/>
      <c r="BM110" s="37"/>
      <c r="BN110" s="37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>
        <v>836.65</v>
      </c>
      <c r="CH110" s="41">
        <v>840.49</v>
      </c>
      <c r="CI110" s="41">
        <v>468.09</v>
      </c>
      <c r="CJ110" s="41">
        <v>440.73</v>
      </c>
      <c r="CK110" s="41">
        <v>433.76</v>
      </c>
      <c r="CL110" s="41">
        <v>431.51</v>
      </c>
      <c r="CM110" s="41">
        <v>470.47</v>
      </c>
      <c r="CN110" s="41">
        <v>429.92</v>
      </c>
      <c r="CO110" s="41">
        <v>432.31</v>
      </c>
      <c r="CP110" s="41">
        <v>425.51</v>
      </c>
      <c r="CQ110" s="41">
        <v>447.65</v>
      </c>
      <c r="CR110" s="41">
        <v>467.96</v>
      </c>
      <c r="CS110" s="41">
        <v>463.53</v>
      </c>
      <c r="CT110" s="41">
        <v>485.33</v>
      </c>
      <c r="CU110" s="41">
        <v>474.44</v>
      </c>
      <c r="CV110" s="41">
        <v>487.04</v>
      </c>
      <c r="CW110" s="41">
        <v>462.82</v>
      </c>
      <c r="CX110" s="41">
        <v>537.75</v>
      </c>
      <c r="CY110" s="41">
        <v>553.29</v>
      </c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</row>
    <row r="111" spans="1:121" ht="10.5">
      <c r="A111" s="27" t="s">
        <v>224</v>
      </c>
      <c r="B111" s="52" t="s">
        <v>234</v>
      </c>
      <c r="C111" s="53" t="s">
        <v>249</v>
      </c>
      <c r="D111" s="53" t="str">
        <f t="shared" si="9"/>
        <v>5013674AA</v>
      </c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37"/>
      <c r="BK111" s="37"/>
      <c r="BL111" s="37"/>
      <c r="BM111" s="37"/>
      <c r="BN111" s="37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>
        <v>1360.78</v>
      </c>
      <c r="CH111" s="41">
        <v>1355.57</v>
      </c>
      <c r="CI111" s="41">
        <v>661.57</v>
      </c>
      <c r="CJ111" s="41">
        <v>626.82000000000005</v>
      </c>
      <c r="CK111" s="41">
        <v>620.77</v>
      </c>
      <c r="CL111" s="41">
        <v>608.36</v>
      </c>
      <c r="CM111" s="41">
        <v>639.80999999999995</v>
      </c>
      <c r="CN111" s="41">
        <v>612.83000000000004</v>
      </c>
      <c r="CO111" s="41">
        <v>602.52</v>
      </c>
      <c r="CP111" s="41">
        <v>609.72</v>
      </c>
      <c r="CQ111" s="41">
        <v>606.69000000000005</v>
      </c>
      <c r="CR111" s="41">
        <v>613.54999999999995</v>
      </c>
      <c r="CS111" s="41">
        <v>617.72</v>
      </c>
      <c r="CT111" s="41">
        <v>622.91</v>
      </c>
      <c r="CU111" s="41">
        <v>607.94000000000005</v>
      </c>
      <c r="CV111" s="41">
        <v>742.26</v>
      </c>
      <c r="CW111" s="41">
        <v>726.74</v>
      </c>
      <c r="CX111" s="41">
        <v>724.08</v>
      </c>
      <c r="CY111" s="41">
        <v>727.74</v>
      </c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</row>
    <row r="112" spans="1:121" ht="10.5">
      <c r="A112" s="27" t="s">
        <v>257</v>
      </c>
      <c r="B112" s="52" t="s">
        <v>235</v>
      </c>
      <c r="C112" s="53" t="s">
        <v>250</v>
      </c>
      <c r="D112" s="53" t="str">
        <f t="shared" si="9"/>
        <v>5013706AA</v>
      </c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37"/>
      <c r="BK112" s="37"/>
      <c r="BL112" s="37"/>
      <c r="BM112" s="37"/>
      <c r="BN112" s="37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>
        <v>941.47</v>
      </c>
      <c r="CH112" s="41">
        <v>943.71</v>
      </c>
      <c r="CI112" s="41">
        <v>460.89</v>
      </c>
      <c r="CJ112" s="41">
        <v>453.49</v>
      </c>
      <c r="CK112" s="41">
        <v>442.06</v>
      </c>
      <c r="CL112" s="41">
        <v>437.22</v>
      </c>
      <c r="CM112" s="41">
        <v>452.87</v>
      </c>
      <c r="CN112" s="41">
        <v>417.31</v>
      </c>
      <c r="CO112" s="41">
        <v>420.11</v>
      </c>
      <c r="CP112" s="41">
        <v>407.66</v>
      </c>
      <c r="CQ112" s="41">
        <v>442.87</v>
      </c>
      <c r="CR112" s="41">
        <v>394.64</v>
      </c>
      <c r="CS112" s="41">
        <v>413.34</v>
      </c>
      <c r="CT112" s="41">
        <v>452.77</v>
      </c>
      <c r="CU112" s="41">
        <v>442.27</v>
      </c>
      <c r="CV112" s="41">
        <v>458.27</v>
      </c>
      <c r="CW112" s="41">
        <v>465.92</v>
      </c>
      <c r="CX112" s="41">
        <v>499.11</v>
      </c>
      <c r="CY112" s="41">
        <v>529.59</v>
      </c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</row>
    <row r="113" spans="1:121" ht="10.5">
      <c r="A113" s="27" t="s">
        <v>225</v>
      </c>
      <c r="B113" s="52" t="s">
        <v>236</v>
      </c>
      <c r="C113" s="53" t="s">
        <v>251</v>
      </c>
      <c r="D113" s="53" t="str">
        <f t="shared" si="9"/>
        <v>5013703AA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37"/>
      <c r="BK113" s="37"/>
      <c r="BL113" s="37"/>
      <c r="BM113" s="37"/>
      <c r="BN113" s="37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>
        <v>1350.61</v>
      </c>
      <c r="CH113" s="41">
        <v>1351.74</v>
      </c>
      <c r="CI113" s="41">
        <v>678.28</v>
      </c>
      <c r="CJ113" s="41">
        <v>643.07000000000005</v>
      </c>
      <c r="CK113" s="41">
        <v>628.32000000000005</v>
      </c>
      <c r="CL113" s="41">
        <v>632.91</v>
      </c>
      <c r="CM113" s="41">
        <v>667.46</v>
      </c>
      <c r="CN113" s="41">
        <v>635.66</v>
      </c>
      <c r="CO113" s="41">
        <v>623.65</v>
      </c>
      <c r="CP113" s="41">
        <v>613.85</v>
      </c>
      <c r="CQ113" s="41">
        <v>622.84</v>
      </c>
      <c r="CR113" s="41">
        <v>630.45000000000005</v>
      </c>
      <c r="CS113" s="41">
        <v>676.43</v>
      </c>
      <c r="CT113" s="41">
        <v>674.72</v>
      </c>
      <c r="CU113" s="41">
        <v>844.64</v>
      </c>
      <c r="CV113" s="41">
        <v>867.28</v>
      </c>
      <c r="CW113" s="41">
        <v>851.48</v>
      </c>
      <c r="CX113" s="41">
        <v>850.98</v>
      </c>
      <c r="CY113" s="41">
        <v>877.37</v>
      </c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</row>
    <row r="114" spans="1:121" ht="10.5">
      <c r="A114" s="27" t="s">
        <v>258</v>
      </c>
      <c r="B114" s="52" t="s">
        <v>256</v>
      </c>
      <c r="C114" s="53" t="s">
        <v>255</v>
      </c>
      <c r="D114" s="53" t="str">
        <f t="shared" si="9"/>
        <v>5023872AA</v>
      </c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37"/>
      <c r="BK114" s="37"/>
      <c r="BL114" s="37"/>
      <c r="BM114" s="37"/>
      <c r="BN114" s="37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>
        <v>420.11</v>
      </c>
      <c r="CP114" s="41">
        <v>407.66</v>
      </c>
      <c r="CQ114" s="41">
        <v>442.87</v>
      </c>
      <c r="CR114" s="41">
        <v>394.64</v>
      </c>
      <c r="CS114" s="41">
        <v>413.34</v>
      </c>
      <c r="CT114" s="41">
        <v>452.77</v>
      </c>
      <c r="CU114" s="41">
        <v>442.27</v>
      </c>
      <c r="CV114" s="41">
        <v>458.27</v>
      </c>
      <c r="CW114" s="41">
        <v>465.92</v>
      </c>
      <c r="CX114" s="41">
        <v>499.11</v>
      </c>
      <c r="CY114" s="41">
        <v>529.59</v>
      </c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</row>
    <row r="115" spans="1:121" ht="10.5">
      <c r="A115" s="27" t="s">
        <v>259</v>
      </c>
      <c r="B115" s="52" t="s">
        <v>226</v>
      </c>
      <c r="C115" s="53" t="s">
        <v>260</v>
      </c>
      <c r="D115" s="53" t="str">
        <f t="shared" si="9"/>
        <v>5025367AA</v>
      </c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37"/>
      <c r="BK115" s="37"/>
      <c r="BL115" s="37"/>
      <c r="BM115" s="37"/>
      <c r="BN115" s="37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>
        <v>263.35000000000002</v>
      </c>
      <c r="CP115" s="41">
        <v>263.88</v>
      </c>
      <c r="CQ115" s="41">
        <v>262.29000000000002</v>
      </c>
      <c r="CR115" s="41">
        <v>262.92</v>
      </c>
      <c r="CS115" s="41">
        <v>263.64999999999998</v>
      </c>
      <c r="CT115" s="41">
        <v>265.12</v>
      </c>
      <c r="CU115" s="41">
        <v>258.77999999999997</v>
      </c>
      <c r="CV115" s="41">
        <v>266.27999999999997</v>
      </c>
      <c r="CW115" s="41"/>
      <c r="CX115" s="41"/>
      <c r="CY115" s="41">
        <v>0</v>
      </c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</row>
    <row r="116" spans="1:121" ht="10.5">
      <c r="A116" s="27" t="s">
        <v>262</v>
      </c>
      <c r="B116" s="52" t="s">
        <v>228</v>
      </c>
      <c r="C116" s="53" t="s">
        <v>261</v>
      </c>
      <c r="D116" s="53" t="str">
        <f t="shared" si="9"/>
        <v>5024285AA</v>
      </c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37"/>
      <c r="BK116" s="37"/>
      <c r="BL116" s="37"/>
      <c r="BM116" s="37"/>
      <c r="BN116" s="37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>
        <v>522.54</v>
      </c>
      <c r="CP116" s="41">
        <v>515.59</v>
      </c>
      <c r="CQ116" s="41">
        <v>525.09</v>
      </c>
      <c r="CR116" s="41">
        <v>530.98</v>
      </c>
      <c r="CS116" s="41">
        <v>540.09</v>
      </c>
      <c r="CT116" s="41">
        <v>555.17999999999995</v>
      </c>
      <c r="CU116" s="41">
        <v>524.79</v>
      </c>
      <c r="CV116" s="41">
        <v>532.97</v>
      </c>
      <c r="CW116" s="41">
        <v>523.88</v>
      </c>
      <c r="CX116" s="41">
        <v>559.54999999999995</v>
      </c>
      <c r="CY116" s="41">
        <v>613.13</v>
      </c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</row>
    <row r="117" spans="1:121" ht="10.5">
      <c r="A117" s="27" t="s">
        <v>263</v>
      </c>
      <c r="B117" s="52" t="s">
        <v>228</v>
      </c>
      <c r="C117" s="53" t="s">
        <v>264</v>
      </c>
      <c r="D117" s="53" t="str">
        <f t="shared" si="9"/>
        <v>5024290AA</v>
      </c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37"/>
      <c r="BK117" s="37"/>
      <c r="BL117" s="37"/>
      <c r="BM117" s="37"/>
      <c r="BN117" s="37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>
        <v>522.94000000000005</v>
      </c>
      <c r="CP117" s="41">
        <v>515.73</v>
      </c>
      <c r="CQ117" s="41">
        <v>521.83000000000004</v>
      </c>
      <c r="CR117" s="41">
        <v>528.22</v>
      </c>
      <c r="CS117" s="41">
        <v>537.63</v>
      </c>
      <c r="CT117" s="41">
        <v>549.47</v>
      </c>
      <c r="CU117" s="41">
        <v>518.09</v>
      </c>
      <c r="CV117" s="41">
        <v>530.12</v>
      </c>
      <c r="CW117" s="41">
        <v>516.62</v>
      </c>
      <c r="CX117" s="41">
        <v>554.35</v>
      </c>
      <c r="CY117" s="41">
        <v>607.85</v>
      </c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</row>
    <row r="118" spans="1:121" ht="10.5">
      <c r="A118" s="27" t="s">
        <v>263</v>
      </c>
      <c r="B118" s="52" t="s">
        <v>303</v>
      </c>
      <c r="C118" s="53" t="s">
        <v>265</v>
      </c>
      <c r="D118" s="53" t="str">
        <f t="shared" si="9"/>
        <v>5024290BA</v>
      </c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37"/>
      <c r="BK118" s="37"/>
      <c r="BL118" s="37"/>
      <c r="BM118" s="37"/>
      <c r="BN118" s="37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>
        <v>528.22</v>
      </c>
      <c r="CS118" s="41">
        <v>537.63</v>
      </c>
      <c r="CT118" s="41">
        <v>549.47</v>
      </c>
      <c r="CU118" s="41">
        <v>518.09</v>
      </c>
      <c r="CV118" s="41">
        <v>530.12</v>
      </c>
      <c r="CW118" s="41">
        <v>516.62</v>
      </c>
      <c r="CX118" s="41">
        <v>554.35</v>
      </c>
      <c r="CY118" s="41">
        <v>607.85</v>
      </c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</row>
    <row r="119" spans="1:121" ht="10.5">
      <c r="A119" s="27" t="s">
        <v>266</v>
      </c>
      <c r="B119" s="52" t="s">
        <v>236</v>
      </c>
      <c r="C119" s="53" t="s">
        <v>267</v>
      </c>
      <c r="D119" s="53" t="str">
        <f t="shared" si="9"/>
        <v>5013703BA</v>
      </c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37"/>
      <c r="BK119" s="37"/>
      <c r="BL119" s="37"/>
      <c r="BM119" s="37"/>
      <c r="BN119" s="37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>
        <v>622.84</v>
      </c>
      <c r="CR119" s="41">
        <v>630.45000000000005</v>
      </c>
      <c r="CS119" s="41">
        <v>676.43</v>
      </c>
      <c r="CT119" s="41">
        <v>674.72</v>
      </c>
      <c r="CU119" s="41">
        <v>844.64</v>
      </c>
      <c r="CV119" s="41">
        <v>867.28</v>
      </c>
      <c r="CW119" s="41">
        <v>851.48</v>
      </c>
      <c r="CX119" s="41">
        <v>850.98</v>
      </c>
      <c r="CY119" s="41">
        <v>877.37</v>
      </c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</row>
    <row r="120" spans="1:121" ht="10.5">
      <c r="A120" s="27" t="s">
        <v>269</v>
      </c>
      <c r="B120" s="52" t="s">
        <v>232</v>
      </c>
      <c r="C120" s="53" t="s">
        <v>268</v>
      </c>
      <c r="D120" s="53" t="str">
        <f t="shared" si="9"/>
        <v>5013700BA</v>
      </c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37"/>
      <c r="BK120" s="37"/>
      <c r="BL120" s="37"/>
      <c r="BM120" s="37"/>
      <c r="BN120" s="37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>
        <v>341.14</v>
      </c>
      <c r="CT120" s="41">
        <v>371.22</v>
      </c>
      <c r="CU120" s="41">
        <v>345.12</v>
      </c>
      <c r="CV120" s="41">
        <v>354.5</v>
      </c>
      <c r="CW120" s="41">
        <v>333.08</v>
      </c>
      <c r="CX120" s="41">
        <v>403.97</v>
      </c>
      <c r="CY120" s="41">
        <v>428.79</v>
      </c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</row>
    <row r="121" spans="1:121" ht="10.5">
      <c r="A121" s="27" t="s">
        <v>271</v>
      </c>
      <c r="B121" s="52" t="s">
        <v>233</v>
      </c>
      <c r="C121" s="53" t="s">
        <v>270</v>
      </c>
      <c r="D121" s="53" t="str">
        <f t="shared" si="9"/>
        <v>5013677BA</v>
      </c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37"/>
      <c r="BK121" s="37"/>
      <c r="BL121" s="37"/>
      <c r="BM121" s="37"/>
      <c r="BN121" s="37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>
        <v>463.53</v>
      </c>
      <c r="CT121" s="41">
        <v>485.33</v>
      </c>
      <c r="CU121" s="41">
        <v>474.44</v>
      </c>
      <c r="CV121" s="41">
        <v>487.04</v>
      </c>
      <c r="CW121" s="41">
        <v>462.82</v>
      </c>
      <c r="CX121" s="41">
        <v>537.75</v>
      </c>
      <c r="CY121" s="41">
        <v>553.29</v>
      </c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</row>
    <row r="122" spans="1:121" ht="10.5">
      <c r="A122" s="27" t="s">
        <v>258</v>
      </c>
      <c r="B122" s="52" t="s">
        <v>256</v>
      </c>
      <c r="C122" s="53" t="s">
        <v>272</v>
      </c>
      <c r="D122" s="53" t="str">
        <f t="shared" si="9"/>
        <v>5023872BA</v>
      </c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37"/>
      <c r="BK122" s="37"/>
      <c r="BL122" s="37"/>
      <c r="BM122" s="37"/>
      <c r="BN122" s="37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>
        <v>413.34</v>
      </c>
      <c r="CT122" s="41">
        <v>452.77</v>
      </c>
      <c r="CU122" s="41">
        <v>442.27</v>
      </c>
      <c r="CV122" s="41">
        <v>458.27</v>
      </c>
      <c r="CW122" s="41">
        <v>465.92</v>
      </c>
      <c r="CX122" s="41">
        <v>499.11</v>
      </c>
      <c r="CY122" s="41">
        <v>529.59</v>
      </c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</row>
    <row r="123" spans="1:121" ht="10.5">
      <c r="A123" s="27" t="s">
        <v>273</v>
      </c>
      <c r="B123" s="52" t="s">
        <v>236</v>
      </c>
      <c r="C123" s="53" t="s">
        <v>267</v>
      </c>
      <c r="D123" s="53" t="str">
        <f t="shared" si="9"/>
        <v>5013703BA</v>
      </c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37"/>
      <c r="BK123" s="37"/>
      <c r="BL123" s="37"/>
      <c r="BM123" s="37"/>
      <c r="BN123" s="37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>
        <v>676.43</v>
      </c>
      <c r="CT123" s="41">
        <v>674.72</v>
      </c>
      <c r="CU123" s="41">
        <v>844.64</v>
      </c>
      <c r="CV123" s="41">
        <v>867.28</v>
      </c>
      <c r="CW123" s="41">
        <v>851.48</v>
      </c>
      <c r="CX123" s="41">
        <v>850.98</v>
      </c>
      <c r="CY123" s="41">
        <v>877.37</v>
      </c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</row>
    <row r="124" spans="1:121" ht="10.5">
      <c r="A124" s="27" t="s">
        <v>216</v>
      </c>
      <c r="B124" s="52" t="s">
        <v>228</v>
      </c>
      <c r="C124" s="53" t="s">
        <v>275</v>
      </c>
      <c r="D124" s="53" t="str">
        <f t="shared" si="9"/>
        <v>5016527BA</v>
      </c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37"/>
      <c r="BK124" s="37"/>
      <c r="BL124" s="37"/>
      <c r="BM124" s="37"/>
      <c r="BN124" s="37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>
        <v>540.09</v>
      </c>
      <c r="CT124" s="41">
        <v>555.17999999999995</v>
      </c>
      <c r="CU124" s="41">
        <v>524.79</v>
      </c>
      <c r="CV124" s="41">
        <v>532.97</v>
      </c>
      <c r="CW124" s="41">
        <v>523.88</v>
      </c>
      <c r="CX124" s="41">
        <v>559.54999999999995</v>
      </c>
      <c r="CY124" s="41">
        <v>613.13</v>
      </c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</row>
    <row r="125" spans="1:121" ht="10.5">
      <c r="A125" s="27" t="s">
        <v>280</v>
      </c>
      <c r="B125" s="52" t="s">
        <v>228</v>
      </c>
      <c r="C125" s="53" t="s">
        <v>274</v>
      </c>
      <c r="D125" s="53" t="str">
        <f t="shared" si="9"/>
        <v>5024285BA</v>
      </c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37"/>
      <c r="BK125" s="37"/>
      <c r="BL125" s="37"/>
      <c r="BM125" s="37"/>
      <c r="BN125" s="37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>
        <v>540.09</v>
      </c>
      <c r="CT125" s="41">
        <v>555.17999999999995</v>
      </c>
      <c r="CU125" s="41">
        <v>524.79</v>
      </c>
      <c r="CV125" s="41">
        <v>532.97</v>
      </c>
      <c r="CW125" s="41">
        <v>523.88</v>
      </c>
      <c r="CX125" s="41">
        <v>559.54999999999995</v>
      </c>
      <c r="CY125" s="41">
        <v>613.13</v>
      </c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</row>
    <row r="126" spans="1:121" ht="10.5">
      <c r="A126" s="27" t="s">
        <v>257</v>
      </c>
      <c r="B126" s="52" t="s">
        <v>235</v>
      </c>
      <c r="C126" s="72" t="s">
        <v>281</v>
      </c>
      <c r="D126" s="53" t="str">
        <f t="shared" si="9"/>
        <v>5013706BA</v>
      </c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50"/>
      <c r="BK126" s="50"/>
      <c r="BL126" s="50"/>
      <c r="BM126" s="50"/>
      <c r="BN126" s="50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41"/>
      <c r="CT126" s="41"/>
      <c r="CU126" s="61"/>
      <c r="CV126" s="41">
        <v>458.27</v>
      </c>
      <c r="CW126" s="41">
        <v>465.92</v>
      </c>
      <c r="CX126" s="41">
        <v>499.11</v>
      </c>
      <c r="CY126" s="61">
        <v>529.59</v>
      </c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</row>
    <row r="127" spans="1:121" ht="10.5">
      <c r="A127" s="74" t="s">
        <v>321</v>
      </c>
      <c r="B127" s="52" t="s">
        <v>229</v>
      </c>
      <c r="C127" s="53" t="s">
        <v>322</v>
      </c>
      <c r="D127" s="53" t="str">
        <f t="shared" si="9"/>
        <v>5016535BA</v>
      </c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  <c r="BJ127" s="50"/>
      <c r="BK127" s="50"/>
      <c r="BL127" s="50"/>
      <c r="BM127" s="50"/>
      <c r="BN127" s="50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41"/>
      <c r="CT127" s="41"/>
      <c r="CU127" s="61"/>
      <c r="CV127" s="41"/>
      <c r="CW127" s="41"/>
      <c r="CX127" s="41">
        <v>906.48</v>
      </c>
      <c r="CY127" s="61">
        <v>932.55</v>
      </c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</row>
    <row r="128" spans="1:121" ht="10.5">
      <c r="A128" s="43"/>
      <c r="B128" s="52"/>
      <c r="C128" s="72"/>
      <c r="D128" s="5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3"/>
      <c r="BH128" s="73"/>
      <c r="BI128" s="73"/>
      <c r="BJ128" s="50"/>
      <c r="BK128" s="50"/>
      <c r="BL128" s="50"/>
      <c r="BM128" s="50"/>
      <c r="BN128" s="50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41"/>
      <c r="CT128" s="41"/>
      <c r="CU128" s="61"/>
      <c r="CV128" s="41"/>
      <c r="CW128" s="41"/>
      <c r="CX128" s="4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</row>
    <row r="129" spans="1:121" ht="10.5">
      <c r="A129" s="68" t="s">
        <v>278</v>
      </c>
      <c r="B129" s="24"/>
      <c r="C129" s="24"/>
      <c r="D129" s="24" t="str">
        <f t="shared" ref="D129" si="10">MID(C129,2,8)&amp;LEFT(C129,1)</f>
        <v/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69"/>
      <c r="CR129" s="69"/>
      <c r="CS129" s="69"/>
      <c r="CT129" s="69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</row>
    <row r="130" spans="1:121" ht="10.5">
      <c r="A130" s="43" t="s">
        <v>277</v>
      </c>
      <c r="B130" s="52" t="s">
        <v>279</v>
      </c>
      <c r="C130" s="72" t="s">
        <v>300</v>
      </c>
      <c r="D130" s="53" t="str">
        <f t="shared" si="9"/>
        <v>5027725AA</v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50"/>
      <c r="BK130" s="50"/>
      <c r="BL130" s="50"/>
      <c r="BM130" s="50"/>
      <c r="BN130" s="50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41">
        <v>398.85</v>
      </c>
      <c r="CT130" s="41">
        <f>VLOOKUP(C130,[1]Sheet1!$A:$D,4,FALSE)</f>
        <v>445.67</v>
      </c>
      <c r="CU130" s="61">
        <v>444.13</v>
      </c>
      <c r="CV130" s="41">
        <v>477.45</v>
      </c>
      <c r="CW130" s="41">
        <v>476.97</v>
      </c>
      <c r="CX130" s="41">
        <v>510.32</v>
      </c>
      <c r="CY130" s="61">
        <v>530.28</v>
      </c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</row>
    <row r="131" spans="1:121" s="63" customFormat="1" ht="10.5">
      <c r="A131" s="43" t="s">
        <v>277</v>
      </c>
      <c r="B131" s="52" t="s">
        <v>279</v>
      </c>
      <c r="C131" s="53" t="s">
        <v>276</v>
      </c>
      <c r="D131" s="53" t="str">
        <f t="shared" si="9"/>
        <v>5027728AA</v>
      </c>
      <c r="CS131" s="41">
        <v>398.85</v>
      </c>
      <c r="CT131" s="41">
        <f>VLOOKUP(C131,[1]Sheet1!$A:$D,4,FALSE)</f>
        <v>445.67</v>
      </c>
      <c r="CU131" s="41">
        <v>444.13</v>
      </c>
      <c r="CV131" s="41">
        <v>477.45</v>
      </c>
      <c r="CW131" s="41">
        <v>476.97</v>
      </c>
      <c r="CX131" s="41">
        <v>472.16</v>
      </c>
      <c r="CY131" s="61">
        <v>530.28</v>
      </c>
      <c r="CZ131" s="61"/>
      <c r="DA131" s="61"/>
      <c r="DB131" s="61"/>
      <c r="DC131" s="61"/>
      <c r="DD131" s="61"/>
      <c r="DE131" s="61"/>
      <c r="DF131" s="61"/>
    </row>
    <row r="132" spans="1:121" s="63" customFormat="1" ht="10.5">
      <c r="A132" s="43" t="s">
        <v>290</v>
      </c>
      <c r="B132" s="52" t="s">
        <v>295</v>
      </c>
      <c r="C132" s="53" t="s">
        <v>282</v>
      </c>
      <c r="D132" s="53" t="str">
        <f t="shared" si="9"/>
        <v>5030081AA</v>
      </c>
      <c r="CQ132" s="41"/>
      <c r="CR132" s="41"/>
      <c r="CS132" s="41"/>
      <c r="CT132" s="41"/>
      <c r="CU132" s="41"/>
      <c r="CV132" s="41">
        <v>825.56</v>
      </c>
      <c r="CW132" s="41">
        <v>815.02</v>
      </c>
      <c r="CX132" s="41">
        <v>810.85</v>
      </c>
      <c r="CY132" s="61">
        <v>826.34</v>
      </c>
      <c r="CZ132" s="61"/>
      <c r="DA132" s="61"/>
      <c r="DB132" s="61"/>
      <c r="DC132" s="61"/>
      <c r="DD132" s="61"/>
      <c r="DE132" s="61"/>
      <c r="DF132" s="61"/>
      <c r="DG132" s="41"/>
      <c r="DH132" s="41"/>
      <c r="DI132" s="41"/>
      <c r="DJ132" s="41"/>
    </row>
    <row r="133" spans="1:121" s="63" customFormat="1" ht="10.5">
      <c r="A133" s="43" t="s">
        <v>291</v>
      </c>
      <c r="B133" s="52" t="s">
        <v>296</v>
      </c>
      <c r="C133" s="72" t="s">
        <v>283</v>
      </c>
      <c r="D133" s="53" t="str">
        <f t="shared" si="9"/>
        <v>5030086AA</v>
      </c>
      <c r="CQ133" s="41"/>
      <c r="CR133" s="41"/>
      <c r="CS133" s="41"/>
      <c r="CT133" s="41"/>
      <c r="CU133" s="41"/>
      <c r="CV133" s="41">
        <v>1239.23</v>
      </c>
      <c r="CW133" s="41">
        <v>1240.08</v>
      </c>
      <c r="CX133" s="41">
        <v>1236.8599999999999</v>
      </c>
      <c r="CY133" s="61">
        <v>1265.9100000000001</v>
      </c>
      <c r="CZ133" s="61"/>
      <c r="DA133" s="61"/>
      <c r="DB133" s="61"/>
      <c r="DC133" s="61"/>
      <c r="DD133" s="61"/>
      <c r="DE133" s="61"/>
      <c r="DF133" s="61"/>
      <c r="DG133" s="41"/>
      <c r="DH133" s="41"/>
      <c r="DI133" s="41"/>
      <c r="DJ133" s="41"/>
    </row>
    <row r="134" spans="1:121" s="63" customFormat="1" ht="10.5">
      <c r="A134" s="43" t="s">
        <v>292</v>
      </c>
      <c r="B134" s="52" t="s">
        <v>297</v>
      </c>
      <c r="C134" s="72" t="s">
        <v>284</v>
      </c>
      <c r="D134" s="53" t="str">
        <f t="shared" si="9"/>
        <v>5027707AA</v>
      </c>
      <c r="CQ134" s="41"/>
      <c r="CR134" s="41"/>
      <c r="CS134" s="41"/>
      <c r="CT134" s="41"/>
      <c r="CU134" s="41"/>
      <c r="CV134" s="41">
        <v>566.38</v>
      </c>
      <c r="CW134" s="41">
        <v>564.32000000000005</v>
      </c>
      <c r="CX134" s="41">
        <v>564.74</v>
      </c>
      <c r="CY134" s="61">
        <v>625.4</v>
      </c>
      <c r="CZ134" s="61"/>
      <c r="DA134" s="61"/>
      <c r="DB134" s="61"/>
      <c r="DC134" s="61"/>
      <c r="DD134" s="61"/>
      <c r="DE134" s="61"/>
      <c r="DF134" s="61"/>
      <c r="DG134" s="41"/>
      <c r="DH134" s="41"/>
      <c r="DI134" s="41"/>
      <c r="DJ134" s="41"/>
    </row>
    <row r="135" spans="1:121" s="63" customFormat="1" ht="10.5">
      <c r="A135" s="43" t="s">
        <v>292</v>
      </c>
      <c r="B135" s="52" t="s">
        <v>297</v>
      </c>
      <c r="C135" s="72" t="s">
        <v>285</v>
      </c>
      <c r="D135" s="53" t="str">
        <f t="shared" si="9"/>
        <v>5027710AA</v>
      </c>
      <c r="CQ135" s="41"/>
      <c r="CR135" s="41"/>
      <c r="CS135" s="41"/>
      <c r="CT135" s="41"/>
      <c r="CU135" s="41"/>
      <c r="CV135" s="41">
        <v>566.38</v>
      </c>
      <c r="CW135" s="41">
        <v>564.32000000000005</v>
      </c>
      <c r="CX135" s="41">
        <v>564.74</v>
      </c>
      <c r="CY135" s="41">
        <v>625.4</v>
      </c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</row>
    <row r="136" spans="1:121" s="63" customFormat="1" ht="10.5">
      <c r="A136" s="43" t="s">
        <v>293</v>
      </c>
      <c r="B136" s="52" t="s">
        <v>298</v>
      </c>
      <c r="C136" s="72" t="s">
        <v>286</v>
      </c>
      <c r="D136" s="53" t="str">
        <f t="shared" si="9"/>
        <v>5027719AA</v>
      </c>
      <c r="CQ136" s="41"/>
      <c r="CR136" s="41"/>
      <c r="CS136" s="41"/>
      <c r="CT136" s="41"/>
      <c r="CU136" s="41"/>
      <c r="CV136" s="41">
        <v>516.78</v>
      </c>
      <c r="CW136" s="41">
        <v>517.77</v>
      </c>
      <c r="CX136" s="41">
        <v>519.91999999999996</v>
      </c>
      <c r="CY136" s="41">
        <v>549.79999999999995</v>
      </c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</row>
    <row r="137" spans="1:121" s="63" customFormat="1" ht="10.5">
      <c r="A137" s="43" t="s">
        <v>293</v>
      </c>
      <c r="B137" s="52" t="s">
        <v>298</v>
      </c>
      <c r="C137" s="72" t="s">
        <v>287</v>
      </c>
      <c r="D137" s="53" t="str">
        <f t="shared" si="9"/>
        <v>5027722AA</v>
      </c>
      <c r="CQ137" s="41"/>
      <c r="CR137" s="41"/>
      <c r="CS137" s="41"/>
      <c r="CT137" s="41"/>
      <c r="CU137" s="41"/>
      <c r="CV137" s="41">
        <v>516.78</v>
      </c>
      <c r="CW137" s="41">
        <v>517.77</v>
      </c>
      <c r="CX137" s="41">
        <v>519.91999999999996</v>
      </c>
      <c r="CY137" s="41">
        <v>549.79999999999995</v>
      </c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</row>
    <row r="138" spans="1:121" s="63" customFormat="1" ht="10.5">
      <c r="A138" s="43" t="s">
        <v>294</v>
      </c>
      <c r="B138" s="52" t="s">
        <v>299</v>
      </c>
      <c r="C138" s="72" t="s">
        <v>288</v>
      </c>
      <c r="D138" s="53" t="str">
        <f t="shared" si="9"/>
        <v>5027713AA</v>
      </c>
      <c r="CQ138" s="41"/>
      <c r="CR138" s="41"/>
      <c r="CS138" s="41"/>
      <c r="CT138" s="41"/>
      <c r="CU138" s="41"/>
      <c r="CV138" s="41">
        <v>890.5</v>
      </c>
      <c r="CW138" s="41">
        <v>906.54</v>
      </c>
      <c r="CX138" s="41">
        <v>926.45</v>
      </c>
      <c r="CY138" s="41">
        <v>981.54</v>
      </c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</row>
    <row r="139" spans="1:121" s="63" customFormat="1" ht="10.5">
      <c r="A139" s="43" t="s">
        <v>294</v>
      </c>
      <c r="B139" s="52" t="s">
        <v>299</v>
      </c>
      <c r="C139" s="72" t="s">
        <v>289</v>
      </c>
      <c r="D139" s="53" t="str">
        <f t="shared" si="9"/>
        <v>5027716AA</v>
      </c>
      <c r="CQ139" s="41"/>
      <c r="CR139" s="41"/>
      <c r="CS139" s="41"/>
      <c r="CT139" s="41"/>
      <c r="CU139" s="41"/>
      <c r="CV139" s="41">
        <v>890.5</v>
      </c>
      <c r="CW139" s="41">
        <v>906.54</v>
      </c>
      <c r="CX139" s="41">
        <v>926.45</v>
      </c>
      <c r="CY139" s="41">
        <v>981.54</v>
      </c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</row>
    <row r="140" spans="1:121" s="63" customFormat="1" ht="10.5">
      <c r="A140" s="43" t="s">
        <v>290</v>
      </c>
      <c r="B140" s="52" t="s">
        <v>295</v>
      </c>
      <c r="C140" s="53" t="s">
        <v>301</v>
      </c>
      <c r="D140" s="53" t="str">
        <f t="shared" si="9"/>
        <v>5030081BA</v>
      </c>
      <c r="CQ140" s="41"/>
      <c r="CR140" s="41"/>
      <c r="CS140" s="41"/>
      <c r="CT140" s="41"/>
      <c r="CU140" s="41"/>
      <c r="CV140" s="41"/>
      <c r="CW140" s="41"/>
      <c r="CX140" s="41">
        <v>810.85</v>
      </c>
      <c r="CY140" s="41">
        <v>826.34</v>
      </c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</row>
    <row r="141" spans="1:121" s="63" customFormat="1" ht="10.5">
      <c r="A141" s="43" t="s">
        <v>291</v>
      </c>
      <c r="B141" s="52" t="s">
        <v>296</v>
      </c>
      <c r="C141" s="72" t="s">
        <v>302</v>
      </c>
      <c r="D141" s="53" t="str">
        <f t="shared" si="9"/>
        <v>5030086BA</v>
      </c>
      <c r="CQ141" s="41"/>
      <c r="CR141" s="41"/>
      <c r="CS141" s="41"/>
      <c r="CT141" s="41"/>
      <c r="CU141" s="41"/>
      <c r="CV141" s="41"/>
      <c r="CW141" s="41"/>
      <c r="CX141" s="41">
        <v>1236.8599999999999</v>
      </c>
      <c r="CY141" s="41">
        <v>1265.9100000000001</v>
      </c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</row>
    <row r="142" spans="1:121" s="63" customFormat="1" ht="10.5">
      <c r="A142" s="74" t="s">
        <v>304</v>
      </c>
      <c r="B142" s="52" t="s">
        <v>297</v>
      </c>
      <c r="C142" s="72" t="s">
        <v>305</v>
      </c>
      <c r="D142" s="53" t="str">
        <f t="shared" si="9"/>
        <v>5027707BA</v>
      </c>
      <c r="CQ142" s="41"/>
      <c r="CR142" s="41"/>
      <c r="CS142" s="41"/>
      <c r="CT142" s="41"/>
      <c r="CU142" s="41"/>
      <c r="CV142" s="41"/>
      <c r="CW142" s="41"/>
      <c r="CX142" s="41">
        <v>564.74</v>
      </c>
      <c r="CY142" s="41">
        <v>625.4</v>
      </c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</row>
    <row r="143" spans="1:121" s="63" customFormat="1" ht="10.5">
      <c r="A143" s="74" t="s">
        <v>304</v>
      </c>
      <c r="B143" s="52" t="s">
        <v>297</v>
      </c>
      <c r="C143" s="72" t="s">
        <v>306</v>
      </c>
      <c r="D143" s="53" t="str">
        <f t="shared" si="9"/>
        <v>5027710BA</v>
      </c>
      <c r="CQ143" s="41"/>
      <c r="CR143" s="41"/>
      <c r="CS143" s="41"/>
      <c r="CT143" s="41"/>
      <c r="CU143" s="41"/>
      <c r="CV143" s="41"/>
      <c r="CW143" s="41"/>
      <c r="CX143" s="41">
        <v>564.74</v>
      </c>
      <c r="CY143" s="41">
        <v>625.4</v>
      </c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</row>
    <row r="144" spans="1:121" s="63" customFormat="1" ht="10.5">
      <c r="A144" s="74" t="s">
        <v>307</v>
      </c>
      <c r="B144" s="52" t="s">
        <v>295</v>
      </c>
      <c r="C144" s="72" t="s">
        <v>309</v>
      </c>
      <c r="D144" s="72" t="str">
        <f t="shared" si="9"/>
        <v>5039502AA</v>
      </c>
      <c r="CX144" s="41">
        <v>810.85</v>
      </c>
      <c r="CY144" s="41">
        <v>826.34</v>
      </c>
    </row>
    <row r="145" spans="1:103" s="63" customFormat="1" ht="10.5">
      <c r="A145" s="74" t="s">
        <v>308</v>
      </c>
      <c r="B145" s="52" t="s">
        <v>296</v>
      </c>
      <c r="C145" s="72" t="s">
        <v>310</v>
      </c>
      <c r="D145" s="72" t="str">
        <f t="shared" si="9"/>
        <v>5039507AA</v>
      </c>
      <c r="CX145" s="41">
        <v>1236.8599999999999</v>
      </c>
      <c r="CY145" s="41">
        <v>1265.9100000000001</v>
      </c>
    </row>
    <row r="146" spans="1:103" s="63" customFormat="1" ht="10.5">
      <c r="A146" s="74" t="s">
        <v>312</v>
      </c>
      <c r="B146" s="52" t="s">
        <v>314</v>
      </c>
      <c r="C146" s="72" t="s">
        <v>311</v>
      </c>
      <c r="D146" s="72" t="str">
        <f t="shared" si="9"/>
        <v>5028174AA</v>
      </c>
      <c r="CX146" s="41">
        <v>1586.57</v>
      </c>
      <c r="CY146" s="41">
        <v>1600.68</v>
      </c>
    </row>
    <row r="147" spans="1:103" s="63" customFormat="1" ht="10.5">
      <c r="A147" s="74" t="s">
        <v>312</v>
      </c>
      <c r="B147" s="52" t="s">
        <v>314</v>
      </c>
      <c r="C147" s="72" t="s">
        <v>315</v>
      </c>
      <c r="D147" s="72" t="str">
        <f t="shared" si="9"/>
        <v>5028174BA</v>
      </c>
      <c r="CX147" s="41">
        <v>1586.57</v>
      </c>
      <c r="CY147" s="41">
        <v>1600.68</v>
      </c>
    </row>
    <row r="148" spans="1:103" s="63" customFormat="1" ht="10.5">
      <c r="A148" s="74" t="s">
        <v>312</v>
      </c>
      <c r="B148" s="52" t="s">
        <v>314</v>
      </c>
      <c r="C148" s="72" t="s">
        <v>316</v>
      </c>
      <c r="D148" s="72" t="str">
        <f t="shared" si="9"/>
        <v>5039491AA</v>
      </c>
      <c r="CX148" s="41">
        <v>1586.57</v>
      </c>
      <c r="CY148" s="41">
        <v>1600.68</v>
      </c>
    </row>
    <row r="149" spans="1:103" s="63" customFormat="1" ht="10.5">
      <c r="A149" s="74" t="s">
        <v>313</v>
      </c>
      <c r="B149" s="52" t="s">
        <v>319</v>
      </c>
      <c r="C149" s="72" t="s">
        <v>317</v>
      </c>
      <c r="D149" s="72" t="str">
        <f t="shared" si="9"/>
        <v>5028177AA</v>
      </c>
      <c r="CX149" s="41">
        <v>1866.58</v>
      </c>
      <c r="CY149" s="41">
        <v>1883.17</v>
      </c>
    </row>
    <row r="150" spans="1:103" s="63" customFormat="1" ht="10.5">
      <c r="A150" s="74" t="s">
        <v>313</v>
      </c>
      <c r="B150" s="52" t="s">
        <v>319</v>
      </c>
      <c r="C150" s="72" t="s">
        <v>318</v>
      </c>
      <c r="D150" s="72" t="str">
        <f t="shared" si="9"/>
        <v>5039495AA</v>
      </c>
      <c r="CX150" s="41">
        <v>1866.58</v>
      </c>
      <c r="CY150" s="41">
        <v>1883.17</v>
      </c>
    </row>
    <row r="151" spans="1:103" s="63" customFormat="1" ht="10.5">
      <c r="A151" s="74" t="s">
        <v>313</v>
      </c>
      <c r="B151" s="52" t="s">
        <v>319</v>
      </c>
      <c r="C151" s="72" t="s">
        <v>320</v>
      </c>
      <c r="D151" s="72" t="str">
        <f t="shared" si="9"/>
        <v>5028177BA</v>
      </c>
      <c r="CX151" s="41">
        <v>1866.58</v>
      </c>
      <c r="CY151" s="41">
        <v>1883.17</v>
      </c>
    </row>
    <row r="152" spans="1:103" s="63" customFormat="1" ht="10.5">
      <c r="A152" s="43" t="s">
        <v>323</v>
      </c>
      <c r="B152" s="52" t="s">
        <v>324</v>
      </c>
      <c r="C152" s="72" t="s">
        <v>325</v>
      </c>
      <c r="D152" s="72" t="str">
        <f t="shared" si="9"/>
        <v>5032151AA</v>
      </c>
      <c r="CY152" s="41">
        <v>597.09</v>
      </c>
    </row>
    <row r="153" spans="1:103" s="63" customFormat="1" ht="10.5">
      <c r="A153" s="43"/>
    </row>
    <row r="154" spans="1:103" s="63" customFormat="1" ht="10.5">
      <c r="A154" s="43"/>
    </row>
    <row r="155" spans="1:103" s="63" customFormat="1" ht="10.5">
      <c r="A155" s="43"/>
    </row>
    <row r="156" spans="1:103" s="63" customFormat="1" ht="10.5">
      <c r="A156" s="43"/>
    </row>
    <row r="157" spans="1:103" s="63" customFormat="1" ht="10.5">
      <c r="A157" s="43"/>
    </row>
    <row r="158" spans="1:103" s="63" customFormat="1" ht="10.5">
      <c r="A158" s="43"/>
    </row>
    <row r="159" spans="1:103" s="63" customFormat="1" ht="10.5">
      <c r="A159" s="43"/>
    </row>
    <row r="160" spans="1:103" s="63" customFormat="1" ht="10.5">
      <c r="A160" s="43"/>
    </row>
    <row r="161" spans="1:1" s="63" customFormat="1" ht="10.5">
      <c r="A161" s="43"/>
    </row>
    <row r="162" spans="1:1" s="63" customFormat="1" ht="10.5">
      <c r="A162" s="43"/>
    </row>
    <row r="163" spans="1:1" s="63" customFormat="1" ht="10.5">
      <c r="A163" s="43"/>
    </row>
    <row r="164" spans="1:1" s="63" customFormat="1">
      <c r="A164" s="67"/>
    </row>
    <row r="165" spans="1:1" s="63" customFormat="1">
      <c r="A165" s="67"/>
    </row>
    <row r="166" spans="1:1" s="63" customFormat="1">
      <c r="A166" s="67"/>
    </row>
    <row r="167" spans="1:1" s="63" customFormat="1">
      <c r="A167" s="67"/>
    </row>
    <row r="168" spans="1:1" s="63" customFormat="1">
      <c r="A168" s="67"/>
    </row>
    <row r="169" spans="1:1" s="63" customFormat="1">
      <c r="A169" s="67"/>
    </row>
    <row r="170" spans="1:1" s="63" customFormat="1">
      <c r="A170" s="67"/>
    </row>
    <row r="171" spans="1:1" s="63" customFormat="1">
      <c r="A171" s="67"/>
    </row>
    <row r="172" spans="1:1" s="63" customFormat="1">
      <c r="A172" s="67"/>
    </row>
    <row r="173" spans="1:1" s="63" customFormat="1">
      <c r="A173" s="67"/>
    </row>
    <row r="174" spans="1:1" s="63" customFormat="1">
      <c r="A174" s="67"/>
    </row>
    <row r="175" spans="1:1" s="63" customFormat="1">
      <c r="A175" s="67"/>
    </row>
    <row r="176" spans="1:1" s="63" customFormat="1">
      <c r="A176" s="67"/>
    </row>
    <row r="177" spans="1:1" s="63" customFormat="1">
      <c r="A177" s="67"/>
    </row>
    <row r="178" spans="1:1" s="63" customFormat="1">
      <c r="A178" s="67"/>
    </row>
    <row r="179" spans="1:1" s="63" customFormat="1">
      <c r="A179" s="67"/>
    </row>
    <row r="180" spans="1:1" s="63" customFormat="1">
      <c r="A180" s="67"/>
    </row>
    <row r="181" spans="1:1" s="63" customFormat="1">
      <c r="A181" s="67"/>
    </row>
    <row r="182" spans="1:1" s="63" customFormat="1">
      <c r="A182" s="67"/>
    </row>
    <row r="183" spans="1:1" s="63" customFormat="1">
      <c r="A183" s="67"/>
    </row>
    <row r="184" spans="1:1" s="63" customFormat="1">
      <c r="A184" s="67"/>
    </row>
    <row r="185" spans="1:1" s="63" customFormat="1">
      <c r="A185" s="67"/>
    </row>
    <row r="186" spans="1:1" s="63" customFormat="1">
      <c r="A186" s="67"/>
    </row>
    <row r="187" spans="1:1" s="63" customFormat="1">
      <c r="A187" s="67"/>
    </row>
  </sheetData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FB70-2FC9-417E-B425-A9056D851DD7}">
  <sheetPr codeName="Sheet3"/>
  <dimension ref="B1:M3"/>
  <sheetViews>
    <sheetView workbookViewId="0">
      <selection activeCell="E11" sqref="E11"/>
    </sheetView>
  </sheetViews>
  <sheetFormatPr defaultRowHeight="14.5"/>
  <sheetData>
    <row r="1" spans="2:13">
      <c r="B1">
        <v>2021</v>
      </c>
    </row>
    <row r="2" spans="2:13">
      <c r="B2" t="s">
        <v>345</v>
      </c>
      <c r="C2" t="s">
        <v>26</v>
      </c>
      <c r="D2" t="s">
        <v>27</v>
      </c>
      <c r="E2" t="s">
        <v>28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2:13">
      <c r="B3" t="str">
        <f>$B$1&amp;" "&amp;B2</f>
        <v>2021 Jan</v>
      </c>
      <c r="C3" t="str">
        <f t="shared" ref="C3:L3" si="0">$B$1&amp;" "&amp;C2</f>
        <v>2021 Feb</v>
      </c>
      <c r="D3" t="str">
        <f t="shared" si="0"/>
        <v>2021 Mar</v>
      </c>
      <c r="E3" t="str">
        <f t="shared" si="0"/>
        <v>2021 Apr</v>
      </c>
      <c r="F3" t="str">
        <f t="shared" si="0"/>
        <v>2021 May</v>
      </c>
      <c r="G3" t="str">
        <f t="shared" si="0"/>
        <v>2021 Jun</v>
      </c>
      <c r="H3" t="str">
        <f t="shared" si="0"/>
        <v>2021 Jul</v>
      </c>
      <c r="I3" t="str">
        <f t="shared" si="0"/>
        <v>2021 Aug</v>
      </c>
      <c r="J3" t="str">
        <f t="shared" si="0"/>
        <v>2021 Sep</v>
      </c>
      <c r="K3" t="str">
        <f t="shared" si="0"/>
        <v>2021 Oct</v>
      </c>
      <c r="L3" t="str">
        <f t="shared" si="0"/>
        <v>2021 Nov</v>
      </c>
      <c r="M3" t="str">
        <f>$B$1&amp;" "&amp;M2</f>
        <v>2021 Dec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DFC3-FAC5-4A77-B128-47BC05E669CF}">
  <sheetPr codeName="Sheet2"/>
  <dimension ref="B2:H4"/>
  <sheetViews>
    <sheetView workbookViewId="0">
      <selection activeCell="I9" sqref="I9"/>
    </sheetView>
  </sheetViews>
  <sheetFormatPr defaultRowHeight="12.5"/>
  <cols>
    <col min="1" max="2" width="8.7265625" style="75"/>
    <col min="3" max="3" width="13.90625" style="75" customWidth="1"/>
    <col min="4" max="4" width="15.08984375" style="75" customWidth="1"/>
    <col min="5" max="5" width="8.54296875" style="75" customWidth="1"/>
    <col min="6" max="6" width="10.453125" style="75" customWidth="1"/>
    <col min="7" max="7" width="11" style="75" customWidth="1"/>
    <col min="8" max="8" width="10.26953125" style="75" customWidth="1"/>
    <col min="9" max="16384" width="8.7265625" style="75"/>
  </cols>
  <sheetData>
    <row r="2" spans="2:8">
      <c r="B2" s="75" t="s">
        <v>336</v>
      </c>
      <c r="C2" s="75" t="s">
        <v>337</v>
      </c>
      <c r="D2" s="75" t="s">
        <v>338</v>
      </c>
      <c r="E2" s="75" t="s">
        <v>342</v>
      </c>
      <c r="F2" s="75" t="s">
        <v>339</v>
      </c>
      <c r="G2" s="75" t="s">
        <v>340</v>
      </c>
      <c r="H2" s="75" t="s">
        <v>341</v>
      </c>
    </row>
    <row r="3" spans="2:8">
      <c r="B3" s="43" t="s">
        <v>277</v>
      </c>
      <c r="C3" s="52" t="s">
        <v>279</v>
      </c>
      <c r="D3" s="72" t="s">
        <v>300</v>
      </c>
      <c r="E3" s="75">
        <v>2020</v>
      </c>
      <c r="F3" s="75">
        <v>12</v>
      </c>
      <c r="G3" s="41">
        <v>398.85</v>
      </c>
      <c r="H3" s="75" t="s">
        <v>346</v>
      </c>
    </row>
    <row r="4" spans="2:8">
      <c r="B4" s="43" t="s">
        <v>277</v>
      </c>
      <c r="C4" s="52" t="s">
        <v>279</v>
      </c>
      <c r="D4" s="53" t="s">
        <v>276</v>
      </c>
      <c r="E4" s="75">
        <v>2020</v>
      </c>
      <c r="F4" s="75">
        <v>12</v>
      </c>
      <c r="G4" s="41">
        <v>398.85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Liang (SSVE)</dc:creator>
  <cp:lastModifiedBy>Zhang, Liang (SSV)</cp:lastModifiedBy>
  <dcterms:created xsi:type="dcterms:W3CDTF">2006-09-13T11:21:51Z</dcterms:created>
  <dcterms:modified xsi:type="dcterms:W3CDTF">2021-08-03T05:22:47Z</dcterms:modified>
</cp:coreProperties>
</file>