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5106000159\Desktop\PO 2021-07\"/>
    </mc:Choice>
  </mc:AlternateContent>
  <xr:revisionPtr revIDLastSave="0" documentId="13_ncr:1_{CDBB7207-354D-49FB-9BDA-6E5B59D98336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Request for Export" sheetId="2" r:id="rId1"/>
  </sheets>
  <externalReferences>
    <externalReference r:id="rId2"/>
  </externalReferences>
  <definedNames>
    <definedName name="_xlnm.Print_Area" localSheetId="0">'Request for Export'!$A$1:$N$51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2" i="2" l="1"/>
  <c r="C43" i="2"/>
  <c r="C44" i="2"/>
  <c r="D43" i="2"/>
  <c r="H31" i="2" l="1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30" i="2"/>
  <c r="D36" i="2"/>
  <c r="D37" i="2"/>
  <c r="D38" i="2"/>
  <c r="D39" i="2"/>
  <c r="D40" i="2"/>
  <c r="D41" i="2"/>
  <c r="D42" i="2"/>
  <c r="D44" i="2"/>
  <c r="C36" i="2"/>
  <c r="C37" i="2"/>
  <c r="C38" i="2"/>
  <c r="C39" i="2"/>
  <c r="C40" i="2"/>
  <c r="C41" i="2"/>
  <c r="A36" i="2"/>
  <c r="A37" i="2"/>
  <c r="A38" i="2"/>
  <c r="A39" i="2"/>
  <c r="A40" i="2"/>
  <c r="A41" i="2"/>
  <c r="A42" i="2"/>
  <c r="A43" i="2"/>
  <c r="A44" i="2"/>
  <c r="D31" i="2" l="1"/>
  <c r="D32" i="2"/>
  <c r="D33" i="2"/>
  <c r="D34" i="2"/>
  <c r="D35" i="2"/>
  <c r="C31" i="2"/>
  <c r="C32" i="2"/>
  <c r="C33" i="2"/>
  <c r="C34" i="2"/>
  <c r="C35" i="2"/>
  <c r="A31" i="2"/>
  <c r="A32" i="2"/>
  <c r="A33" i="2"/>
  <c r="A34" i="2"/>
  <c r="A35" i="2"/>
  <c r="H46" i="2" l="1"/>
  <c r="D30" i="2" l="1"/>
  <c r="A30" i="2"/>
  <c r="C30" i="2" l="1"/>
  <c r="G47" i="2" l="1"/>
  <c r="L1" i="2" l="1"/>
</calcChain>
</file>

<file path=xl/sharedStrings.xml><?xml version="1.0" encoding="utf-8"?>
<sst xmlns="http://schemas.openxmlformats.org/spreadsheetml/2006/main" count="100" uniqueCount="79">
  <si>
    <t>Today's Date:</t>
  </si>
  <si>
    <t>Ship Method:</t>
  </si>
  <si>
    <t>Phone:</t>
  </si>
  <si>
    <t>* Hand Carry - copy of the hand carrier's airline ticket required</t>
  </si>
  <si>
    <t xml:space="preserve">Fax: </t>
  </si>
  <si>
    <t>Freight:</t>
  </si>
  <si>
    <t>E-mail:</t>
  </si>
  <si>
    <t>Insurance covered by:</t>
  </si>
  <si>
    <t>Nature of Trade:</t>
  </si>
  <si>
    <t>(if Sale): Please provide Sales Order or Pick Slip Number:</t>
  </si>
  <si>
    <t>Contact Name:</t>
  </si>
  <si>
    <t>Attention:</t>
  </si>
  <si>
    <t>Contact Tel &amp; Fax Number:</t>
  </si>
  <si>
    <t>Fax:</t>
  </si>
  <si>
    <t>Requested Ship Date:</t>
  </si>
  <si>
    <t>Requested Freight Forwarder &amp; Air Waybill #:</t>
  </si>
  <si>
    <t>Reason for Export/Special Inst:</t>
  </si>
  <si>
    <t>Model / Part Number</t>
  </si>
  <si>
    <t>Description</t>
  </si>
  <si>
    <t>Quantity</t>
  </si>
  <si>
    <t>Unit Price</t>
  </si>
  <si>
    <t>Country of Manufacture</t>
  </si>
  <si>
    <t>Weight</t>
  </si>
  <si>
    <t>Dimensions</t>
  </si>
  <si>
    <t># of Cartons</t>
  </si>
  <si>
    <t>Has this product been used in any manner?</t>
  </si>
  <si>
    <t>TOTAL:</t>
  </si>
  <si>
    <t>For Export Dept Use Only:</t>
  </si>
  <si>
    <t>Order #</t>
  </si>
  <si>
    <t>Shipment #</t>
  </si>
  <si>
    <t>Invoice #</t>
  </si>
  <si>
    <t>(if Sale): Please provide Bill To Address:</t>
    <phoneticPr fontId="3" type="noConversion"/>
  </si>
  <si>
    <t>DELIVERY TO:</t>
    <phoneticPr fontId="3" type="noConversion"/>
  </si>
  <si>
    <t>SSV T-Module Buy Back Oder Sheet</t>
  </si>
  <si>
    <t>PO#</t>
  </si>
  <si>
    <t>Issue To:</t>
  </si>
  <si>
    <t>Pick Up Plant:</t>
  </si>
  <si>
    <t>ー</t>
  </si>
  <si>
    <t>－</t>
  </si>
  <si>
    <t>P/O Issued by:</t>
  </si>
  <si>
    <t>SSV Division:</t>
  </si>
  <si>
    <t>Return of defective T-module</t>
  </si>
  <si>
    <t xml:space="preserve"> </t>
  </si>
  <si>
    <t>SSV request
part number</t>
  </si>
  <si>
    <t>+86-21-58389485</t>
  </si>
  <si>
    <t>+86-21-58388800-298</t>
  </si>
  <si>
    <t>3777 Chuan Sha Road, Pu Dong New District, Shanghai 201201 China</t>
  </si>
  <si>
    <t>Miss. Yang Xi</t>
  </si>
  <si>
    <t>Name:</t>
  </si>
  <si>
    <t>Mr. Jin Xuexiang</t>
  </si>
  <si>
    <t>Shanghai Suoguang Visual Products Co.,Ltd.</t>
  </si>
  <si>
    <t>Foxconn Slovakia, spol. s r.o.</t>
  </si>
  <si>
    <t xml:space="preserve">Dolne Hony 29, 949 01 Nitra, Slovak Republic </t>
  </si>
  <si>
    <t>david.sebest</t>
  </si>
  <si>
    <t>Tel：421-376-944-343</t>
  </si>
  <si>
    <t>Fax：421 376-944-107</t>
  </si>
  <si>
    <t>xuexiang.jin@sony.com</t>
    <phoneticPr fontId="3" type="noConversion"/>
  </si>
  <si>
    <t>xi.yang2@sony.com</t>
    <phoneticPr fontId="3" type="noConversion"/>
  </si>
  <si>
    <t>China</t>
    <phoneticPr fontId="3" type="noConversion"/>
  </si>
  <si>
    <t>Osamu.Shimizu@sony.com</t>
    <phoneticPr fontId="3" type="noConversion"/>
  </si>
  <si>
    <t>Mr. Osamu Shimizu</t>
    <phoneticPr fontId="3" type="noConversion"/>
  </si>
  <si>
    <t>Ms. Wu Jun</t>
    <phoneticPr fontId="3" type="noConversion"/>
  </si>
  <si>
    <t>+86-21-38173999-682</t>
    <phoneticPr fontId="3" type="noConversion"/>
  </si>
  <si>
    <t>Jun.Wu@sony.com</t>
    <phoneticPr fontId="3" type="noConversion"/>
  </si>
  <si>
    <t>A5016535A</t>
  </si>
  <si>
    <t>A5024285B</t>
  </si>
  <si>
    <t>A5027728A</t>
  </si>
  <si>
    <t>A5013706B</t>
  </si>
  <si>
    <t>A5013703A</t>
  </si>
  <si>
    <t>A5016535B</t>
  </si>
  <si>
    <t>A5023872B</t>
  </si>
  <si>
    <t>A5027707B</t>
  </si>
  <si>
    <t>A5027710B</t>
  </si>
  <si>
    <t>A5027716A</t>
  </si>
  <si>
    <t>A5027719A</t>
  </si>
  <si>
    <t>A5027722A</t>
  </si>
  <si>
    <t>A5030086B</t>
  </si>
  <si>
    <t>A5039502A</t>
  </si>
  <si>
    <t>A5039495A</t>
    <phoneticPr fontId="2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</si>
</sst>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26" formatCode="\$#,##0.00_);[Red]\(\$#,##0.00\)"/>
    <numFmt numFmtId="176" formatCode="_-* #,##0_-;\-* #,##0_-;_-* &quot;-&quot;_-;_-@_-"/>
    <numFmt numFmtId="177" formatCode="m/d/yy;@"/>
    <numFmt numFmtId="178" formatCode="##\-####\-##"/>
    <numFmt numFmtId="179" formatCode="[$USD]\ #,##0.00;[$USD]\ \-#,##0.00"/>
    <numFmt numFmtId="180" formatCode="0_);[Red]\(0\)"/>
    <numFmt numFmtId="181" formatCode="\$#,##0.00;\-\$#,##0.00"/>
    <numFmt numFmtId="182" formatCode="0.00_);[Red]\(0.00\)"/>
    <numFmt numFmtId="183" formatCode="[$-F800]dddd\,\ mmmm\ dd\,\ yyyy"/>
  </numFmts>
  <fonts count="22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u/>
      <sz val="10"/>
      <color indexed="12"/>
      <name val="Arial"/>
      <family val="2"/>
    </font>
    <font>
      <sz val="10"/>
      <name val="Arial"/>
      <family val="2"/>
    </font>
    <font>
      <sz val="8"/>
      <name val="Tahoma"/>
      <family val="2"/>
    </font>
    <font>
      <b/>
      <u/>
      <sz val="12"/>
      <name val="Tahoma"/>
      <family val="2"/>
    </font>
    <font>
      <i/>
      <sz val="8"/>
      <name val="Tahoma"/>
      <family val="2"/>
    </font>
    <font>
      <sz val="8"/>
      <color indexed="10"/>
      <name val="Tahoma"/>
      <family val="2"/>
    </font>
    <font>
      <sz val="10"/>
      <color indexed="10"/>
      <name val="Tahoma"/>
      <family val="2"/>
    </font>
    <font>
      <sz val="10"/>
      <name val="Tahoma"/>
      <family val="2"/>
    </font>
    <font>
      <b/>
      <sz val="8"/>
      <name val="Tahoma"/>
      <family val="2"/>
    </font>
    <font>
      <i/>
      <sz val="8"/>
      <color indexed="10"/>
      <name val="Tahoma"/>
      <family val="2"/>
    </font>
    <font>
      <i/>
      <sz val="10"/>
      <name val="Tahoma"/>
      <family val="2"/>
    </font>
    <font>
      <b/>
      <i/>
      <sz val="8"/>
      <name val="Tahoma"/>
      <family val="2"/>
    </font>
    <font>
      <u/>
      <sz val="8"/>
      <name val="Tahoma"/>
      <family val="2"/>
    </font>
    <font>
      <u/>
      <sz val="8"/>
      <color indexed="12"/>
      <name val="Tahoma"/>
      <family val="2"/>
    </font>
    <font>
      <sz val="11"/>
      <name val="돋움"/>
      <family val="2"/>
    </font>
    <font>
      <sz val="8"/>
      <color rgb="FF000000"/>
      <name val="Tahoma"/>
      <family val="2"/>
    </font>
    <font>
      <b/>
      <sz val="10"/>
      <color theme="4" tint="-0.249977111117893"/>
      <name val="Tahoma"/>
      <family val="2"/>
    </font>
    <font>
      <b/>
      <sz val="10"/>
      <name val="Tahoma"/>
      <family val="2"/>
    </font>
    <font>
      <b/>
      <sz val="10"/>
      <name val="MS Sans"/>
      <family val="1"/>
    </font>
    <font>
      <sz val="9"/>
      <name val="宋体"/>
      <family val="2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top"/>
      <protection locked="0"/>
    </xf>
    <xf numFmtId="38" fontId="1" fillId="0" borderId="0" applyFont="0" applyFill="0" applyBorder="0" applyAlignment="0" applyProtection="0">
      <alignment vertical="center"/>
    </xf>
    <xf numFmtId="176" fontId="16" fillId="0" borderId="0" applyFont="0" applyFill="0" applyBorder="0" applyAlignment="0" applyProtection="0">
      <alignment vertical="center"/>
    </xf>
    <xf numFmtId="0" fontId="3" fillId="0" borderId="0"/>
  </cellStyleXfs>
  <cellXfs count="99">
    <xf numFmtId="0" fontId="0" fillId="0" borderId="0" xfId="0">
      <alignment vertical="center"/>
    </xf>
    <xf numFmtId="0" fontId="4" fillId="0" borderId="0" xfId="4" applyFont="1"/>
    <xf numFmtId="0" fontId="4" fillId="0" borderId="0" xfId="4" applyFont="1" applyAlignment="1">
      <alignment horizontal="left"/>
    </xf>
    <xf numFmtId="0" fontId="5" fillId="0" borderId="0" xfId="4" applyFont="1" applyAlignment="1">
      <alignment horizontal="center"/>
    </xf>
    <xf numFmtId="0" fontId="6" fillId="0" borderId="0" xfId="4" applyFont="1" applyAlignment="1">
      <alignment horizontal="right"/>
    </xf>
    <xf numFmtId="177" fontId="4" fillId="0" borderId="0" xfId="4" applyNumberFormat="1" applyFont="1" applyBorder="1" applyAlignment="1"/>
    <xf numFmtId="0" fontId="6" fillId="0" borderId="0" xfId="4" applyFont="1"/>
    <xf numFmtId="0" fontId="4" fillId="0" borderId="0" xfId="4" applyFont="1" applyAlignment="1">
      <alignment horizontal="center"/>
    </xf>
    <xf numFmtId="0" fontId="4" fillId="0" borderId="0" xfId="4" applyFont="1" applyAlignment="1">
      <alignment horizontal="right"/>
    </xf>
    <xf numFmtId="0" fontId="4" fillId="0" borderId="0" xfId="4" applyFont="1" applyBorder="1" applyAlignment="1"/>
    <xf numFmtId="0" fontId="6" fillId="0" borderId="0" xfId="4" applyFont="1" applyAlignment="1">
      <alignment horizontal="left"/>
    </xf>
    <xf numFmtId="0" fontId="10" fillId="0" borderId="1" xfId="4" applyFont="1" applyBorder="1" applyAlignment="1"/>
    <xf numFmtId="0" fontId="4" fillId="2" borderId="2" xfId="4" applyFont="1" applyFill="1" applyBorder="1" applyAlignment="1"/>
    <xf numFmtId="0" fontId="11" fillId="0" borderId="0" xfId="4" applyFont="1" applyAlignment="1">
      <alignment horizontal="left"/>
    </xf>
    <xf numFmtId="0" fontId="9" fillId="0" borderId="0" xfId="4" applyFont="1" applyBorder="1" applyAlignment="1"/>
    <xf numFmtId="49" fontId="4" fillId="0" borderId="0" xfId="4" applyNumberFormat="1" applyFont="1" applyBorder="1" applyAlignment="1">
      <alignment horizontal="center"/>
    </xf>
    <xf numFmtId="0" fontId="4" fillId="0" borderId="0" xfId="4" applyFont="1" applyBorder="1"/>
    <xf numFmtId="0" fontId="4" fillId="0" borderId="0" xfId="0" applyFont="1" applyBorder="1" applyAlignment="1"/>
    <xf numFmtId="0" fontId="6" fillId="0" borderId="0" xfId="4" applyFont="1" applyBorder="1" applyAlignment="1">
      <alignment horizontal="right"/>
    </xf>
    <xf numFmtId="0" fontId="10" fillId="0" borderId="0" xfId="4" applyFont="1" applyBorder="1" applyAlignment="1">
      <alignment horizontal="center"/>
    </xf>
    <xf numFmtId="0" fontId="10" fillId="0" borderId="0" xfId="4" applyFont="1" applyAlignment="1">
      <alignment horizontal="center"/>
    </xf>
    <xf numFmtId="0" fontId="10" fillId="0" borderId="0" xfId="4" applyFont="1" applyBorder="1" applyAlignment="1">
      <alignment horizontal="center" vertical="center"/>
    </xf>
    <xf numFmtId="0" fontId="13" fillId="0" borderId="0" xfId="4" applyFont="1" applyAlignment="1">
      <alignment horizontal="right"/>
    </xf>
    <xf numFmtId="0" fontId="14" fillId="0" borderId="3" xfId="4" applyFont="1" applyBorder="1"/>
    <xf numFmtId="0" fontId="4" fillId="0" borderId="4" xfId="4" applyFont="1" applyBorder="1"/>
    <xf numFmtId="0" fontId="10" fillId="0" borderId="0" xfId="4" applyFont="1"/>
    <xf numFmtId="0" fontId="15" fillId="0" borderId="0" xfId="1" applyFont="1" applyAlignment="1" applyProtection="1">
      <alignment horizontal="left"/>
    </xf>
    <xf numFmtId="0" fontId="15" fillId="0" borderId="0" xfId="1" applyFont="1" applyAlignment="1" applyProtection="1"/>
    <xf numFmtId="0" fontId="10" fillId="0" borderId="3" xfId="4" applyFont="1" applyBorder="1"/>
    <xf numFmtId="0" fontId="4" fillId="0" borderId="3" xfId="4" applyFont="1" applyBorder="1" applyAlignment="1">
      <alignment horizontal="right"/>
    </xf>
    <xf numFmtId="0" fontId="4" fillId="0" borderId="5" xfId="4" applyFont="1" applyBorder="1" applyAlignment="1">
      <alignment horizontal="right"/>
    </xf>
    <xf numFmtId="0" fontId="10" fillId="0" borderId="0" xfId="4" applyFont="1" applyAlignment="1">
      <alignment horizontal="right"/>
    </xf>
    <xf numFmtId="0" fontId="10" fillId="0" borderId="0" xfId="4" applyFont="1" applyAlignment="1">
      <alignment horizontal="left"/>
    </xf>
    <xf numFmtId="0" fontId="4" fillId="0" borderId="3" xfId="4" applyFont="1" applyBorder="1"/>
    <xf numFmtId="0" fontId="6" fillId="2" borderId="2" xfId="4" applyFont="1" applyFill="1" applyBorder="1" applyAlignment="1">
      <alignment horizontal="left"/>
    </xf>
    <xf numFmtId="0" fontId="4" fillId="0" borderId="1" xfId="0" applyFont="1" applyBorder="1" applyAlignment="1"/>
    <xf numFmtId="14" fontId="12" fillId="0" borderId="2" xfId="4" applyNumberFormat="1" applyFont="1" applyBorder="1" applyAlignment="1">
      <alignment horizontal="center" vertical="center"/>
    </xf>
    <xf numFmtId="0" fontId="12" fillId="0" borderId="2" xfId="4" applyFont="1" applyBorder="1" applyAlignment="1">
      <alignment horizontal="center" vertical="center"/>
    </xf>
    <xf numFmtId="0" fontId="12" fillId="4" borderId="2" xfId="4" applyFont="1" applyFill="1" applyBorder="1" applyAlignment="1">
      <alignment horizontal="center" vertical="center"/>
    </xf>
    <xf numFmtId="0" fontId="4" fillId="5" borderId="0" xfId="4" applyFont="1" applyFill="1" applyBorder="1" applyAlignment="1"/>
    <xf numFmtId="0" fontId="4" fillId="0" borderId="1" xfId="0" applyFont="1" applyFill="1" applyBorder="1" applyAlignment="1"/>
    <xf numFmtId="0" fontId="7" fillId="0" borderId="2" xfId="4" applyFont="1" applyFill="1" applyBorder="1" applyAlignment="1"/>
    <xf numFmtId="0" fontId="4" fillId="0" borderId="2" xfId="4" applyFont="1" applyFill="1" applyBorder="1" applyAlignment="1"/>
    <xf numFmtId="0" fontId="4" fillId="0" borderId="1" xfId="4" applyFont="1" applyFill="1" applyBorder="1"/>
    <xf numFmtId="0" fontId="4" fillId="0" borderId="1" xfId="4" quotePrefix="1" applyFont="1" applyFill="1" applyBorder="1"/>
    <xf numFmtId="0" fontId="4" fillId="2" borderId="2" xfId="4" applyFont="1" applyFill="1" applyBorder="1" applyAlignment="1">
      <alignment horizontal="left"/>
    </xf>
    <xf numFmtId="0" fontId="4" fillId="2" borderId="1" xfId="4" applyFont="1" applyFill="1" applyBorder="1" applyAlignment="1"/>
    <xf numFmtId="49" fontId="9" fillId="0" borderId="0" xfId="4" applyNumberFormat="1" applyFont="1" applyBorder="1" applyAlignment="1">
      <alignment vertical="center" wrapText="1"/>
    </xf>
    <xf numFmtId="0" fontId="9" fillId="0" borderId="0" xfId="4" applyFont="1"/>
    <xf numFmtId="0" fontId="2" fillId="0" borderId="1" xfId="1" applyFill="1" applyBorder="1" applyAlignment="1" applyProtection="1"/>
    <xf numFmtId="0" fontId="10" fillId="3" borderId="10" xfId="4" applyFont="1" applyFill="1" applyBorder="1" applyAlignment="1">
      <alignment vertical="center" wrapText="1"/>
    </xf>
    <xf numFmtId="0" fontId="10" fillId="3" borderId="10" xfId="4" applyFont="1" applyFill="1" applyBorder="1" applyAlignment="1">
      <alignment horizontal="center" vertical="center" wrapText="1"/>
    </xf>
    <xf numFmtId="0" fontId="10" fillId="3" borderId="10" xfId="4" applyFont="1" applyFill="1" applyBorder="1" applyAlignment="1">
      <alignment horizontal="center" vertical="center"/>
    </xf>
    <xf numFmtId="0" fontId="10" fillId="0" borderId="10" xfId="4" applyFont="1" applyBorder="1" applyAlignment="1">
      <alignment horizontal="center" vertical="center" wrapText="1"/>
    </xf>
    <xf numFmtId="0" fontId="10" fillId="0" borderId="10" xfId="4" applyFont="1" applyBorder="1" applyAlignment="1">
      <alignment horizontal="center" vertical="center"/>
    </xf>
    <xf numFmtId="0" fontId="18" fillId="0" borderId="10" xfId="0" applyFont="1" applyFill="1" applyBorder="1" applyAlignment="1">
      <alignment horizontal="center" vertical="center"/>
    </xf>
    <xf numFmtId="49" fontId="9" fillId="0" borderId="10" xfId="4" applyNumberFormat="1" applyFont="1" applyBorder="1" applyAlignment="1">
      <alignment horizontal="center" vertical="center"/>
    </xf>
    <xf numFmtId="49" fontId="9" fillId="0" borderId="10" xfId="4" applyNumberFormat="1" applyFont="1" applyBorder="1" applyAlignment="1">
      <alignment horizontal="center" vertical="center" wrapText="1"/>
    </xf>
    <xf numFmtId="49" fontId="9" fillId="0" borderId="10" xfId="4" applyNumberFormat="1" applyFont="1" applyBorder="1" applyAlignment="1">
      <alignment vertical="center" wrapText="1"/>
    </xf>
    <xf numFmtId="38" fontId="9" fillId="0" borderId="10" xfId="2" applyFont="1" applyFill="1" applyBorder="1" applyAlignment="1">
      <alignment horizontal="center" vertical="center"/>
    </xf>
    <xf numFmtId="178" fontId="9" fillId="0" borderId="10" xfId="0" applyNumberFormat="1" applyFont="1" applyFill="1" applyBorder="1" applyAlignment="1">
      <alignment horizontal="center" vertical="center" wrapText="1"/>
    </xf>
    <xf numFmtId="179" fontId="9" fillId="0" borderId="10" xfId="3" applyNumberFormat="1" applyFont="1" applyFill="1" applyBorder="1" applyAlignment="1">
      <alignment horizontal="center" vertical="center"/>
    </xf>
    <xf numFmtId="180" fontId="9" fillId="0" borderId="10" xfId="4" applyNumberFormat="1" applyFont="1" applyBorder="1" applyAlignment="1">
      <alignment horizontal="center" vertical="center"/>
    </xf>
    <xf numFmtId="181" fontId="13" fillId="0" borderId="0" xfId="4" applyNumberFormat="1" applyFont="1"/>
    <xf numFmtId="0" fontId="2" fillId="0" borderId="1" xfId="1" applyFill="1" applyBorder="1" applyAlignment="1" applyProtection="1"/>
    <xf numFmtId="0" fontId="4" fillId="0" borderId="1" xfId="0" applyFont="1" applyFill="1" applyBorder="1" applyAlignment="1"/>
    <xf numFmtId="38" fontId="9" fillId="0" borderId="10" xfId="2" applyFont="1" applyFill="1" applyBorder="1" applyAlignment="1">
      <alignment horizontal="center" vertical="center"/>
    </xf>
    <xf numFmtId="182" fontId="9" fillId="0" borderId="10" xfId="3" applyNumberFormat="1" applyFont="1" applyFill="1" applyBorder="1" applyAlignment="1">
      <alignment horizontal="center" vertical="center"/>
    </xf>
    <xf numFmtId="38" fontId="9" fillId="0" borderId="10" xfId="2" applyFont="1" applyFill="1" applyBorder="1" applyAlignment="1">
      <alignment horizontal="center" vertical="center"/>
    </xf>
    <xf numFmtId="38" fontId="9" fillId="0" borderId="10" xfId="2" applyFont="1" applyFill="1" applyBorder="1" applyAlignment="1">
      <alignment horizontal="center" vertical="center"/>
    </xf>
    <xf numFmtId="38" fontId="9" fillId="0" borderId="10" xfId="2" applyFont="1" applyFill="1" applyBorder="1" applyAlignment="1">
      <alignment horizontal="center" vertical="center"/>
    </xf>
    <xf numFmtId="14" fontId="7" fillId="0" borderId="1" xfId="4" applyNumberFormat="1" applyFont="1" applyBorder="1" applyAlignment="1">
      <alignment horizontal="center"/>
    </xf>
    <xf numFmtId="14" fontId="8" fillId="0" borderId="1" xfId="4" applyNumberFormat="1" applyFont="1" applyBorder="1" applyAlignment="1">
      <alignment horizontal="center"/>
    </xf>
    <xf numFmtId="0" fontId="10" fillId="0" borderId="1" xfId="4" applyFont="1" applyBorder="1" applyAlignment="1"/>
    <xf numFmtId="38" fontId="9" fillId="0" borderId="10" xfId="2" applyFont="1" applyFill="1" applyBorder="1" applyAlignment="1">
      <alignment horizontal="center" vertical="center"/>
    </xf>
    <xf numFmtId="0" fontId="7" fillId="0" borderId="1" xfId="4" applyFont="1" applyFill="1" applyBorder="1" applyAlignment="1"/>
    <xf numFmtId="0" fontId="7" fillId="0" borderId="2" xfId="4" applyFont="1" applyFill="1" applyBorder="1" applyAlignment="1"/>
    <xf numFmtId="0" fontId="8" fillId="0" borderId="2" xfId="4" applyFont="1" applyFill="1" applyBorder="1" applyAlignment="1"/>
    <xf numFmtId="0" fontId="4" fillId="5" borderId="1" xfId="4" applyFont="1" applyFill="1" applyBorder="1" applyAlignment="1"/>
    <xf numFmtId="0" fontId="4" fillId="5" borderId="1" xfId="4" quotePrefix="1" applyFont="1" applyFill="1" applyBorder="1" applyAlignment="1"/>
    <xf numFmtId="0" fontId="2" fillId="5" borderId="1" xfId="1" applyFill="1" applyBorder="1" applyAlignment="1" applyProtection="1"/>
    <xf numFmtId="0" fontId="6" fillId="0" borderId="0" xfId="4" applyFont="1" applyBorder="1" applyAlignment="1">
      <alignment horizontal="right"/>
    </xf>
    <xf numFmtId="0" fontId="9" fillId="0" borderId="0" xfId="4" applyFont="1" applyBorder="1" applyAlignment="1">
      <alignment horizontal="right"/>
    </xf>
    <xf numFmtId="0" fontId="4" fillId="0" borderId="1" xfId="4" quotePrefix="1" applyFont="1" applyFill="1" applyBorder="1" applyAlignment="1"/>
    <xf numFmtId="0" fontId="4" fillId="0" borderId="1" xfId="4" applyFont="1" applyFill="1" applyBorder="1" applyAlignment="1"/>
    <xf numFmtId="0" fontId="2" fillId="0" borderId="1" xfId="1" applyFill="1" applyBorder="1" applyAlignment="1" applyProtection="1"/>
    <xf numFmtId="0" fontId="4" fillId="0" borderId="1" xfId="0" applyFont="1" applyFill="1" applyBorder="1" applyAlignment="1"/>
    <xf numFmtId="0" fontId="4" fillId="0" borderId="7" xfId="4" applyFont="1" applyBorder="1" applyAlignment="1"/>
    <xf numFmtId="0" fontId="3" fillId="0" borderId="8" xfId="4" applyBorder="1" applyAlignment="1"/>
    <xf numFmtId="0" fontId="10" fillId="0" borderId="0" xfId="4" applyFont="1" applyAlignment="1"/>
    <xf numFmtId="0" fontId="10" fillId="0" borderId="0" xfId="4" applyFont="1" applyBorder="1" applyAlignment="1"/>
    <xf numFmtId="0" fontId="10" fillId="0" borderId="4" xfId="4" applyFont="1" applyBorder="1" applyAlignment="1"/>
    <xf numFmtId="0" fontId="10" fillId="3" borderId="10" xfId="4" applyFont="1" applyFill="1" applyBorder="1" applyAlignment="1">
      <alignment horizontal="center" vertical="center" wrapText="1"/>
    </xf>
    <xf numFmtId="0" fontId="10" fillId="0" borderId="1" xfId="4" applyFont="1" applyBorder="1" applyAlignment="1">
      <alignment horizontal="center"/>
    </xf>
    <xf numFmtId="0" fontId="10" fillId="0" borderId="6" xfId="4" applyFont="1" applyBorder="1" applyAlignment="1">
      <alignment horizontal="center"/>
    </xf>
    <xf numFmtId="0" fontId="4" fillId="0" borderId="2" xfId="4" applyFont="1" applyBorder="1" applyAlignment="1"/>
    <xf numFmtId="0" fontId="4" fillId="0" borderId="9" xfId="4" applyFont="1" applyBorder="1" applyAlignment="1"/>
    <xf numFmtId="0" fontId="10" fillId="3" borderId="10" xfId="4" applyFont="1" applyFill="1" applyBorder="1" applyAlignment="1">
      <alignment horizontal="center" vertical="center"/>
    </xf>
    <xf numFmtId="26" fontId="19" fillId="0" borderId="0" xfId="4" applyNumberFormat="1" applyFont="1" applyBorder="1" applyAlignment="1">
      <alignment horizontal="center"/>
    </xf>
  </cellXfs>
  <cellStyles count="5">
    <cellStyle name="標準_Request for Export with PO031112" xfId="4" xr:uid="{00000000-0005-0000-0000-000000000000}"/>
    <cellStyle name="常规" xfId="0" builtinId="0"/>
    <cellStyle name="超链接" xfId="1" builtinId="8"/>
    <cellStyle name="桁区切り 2" xfId="3" xr:uid="{00000000-0005-0000-0000-000003000000}"/>
    <cellStyle name="千位分隔[0]" xfId="2" builtinId="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checked="Checked" lockText="1" noThreeD="1"/>
</file>

<file path=xl/ctrlProps/ctrlProp7.xml><?xml version="1.0" encoding="utf-8"?>
<formControlPr xmlns="http://schemas.microsoft.com/office/spreadsheetml/2009/9/main" objectType="CheckBox" checked="Checked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276225</xdr:colOff>
      <xdr:row>20</xdr:row>
      <xdr:rowOff>0</xdr:rowOff>
    </xdr:from>
    <xdr:to>
      <xdr:col>8</xdr:col>
      <xdr:colOff>276225</xdr:colOff>
      <xdr:row>20</xdr:row>
      <xdr:rowOff>0</xdr:rowOff>
    </xdr:to>
    <xdr:sp macro="" textlink="">
      <xdr:nvSpPr>
        <xdr:cNvPr id="6194" name="Line 1">
          <a:extLst>
            <a:ext uri="{FF2B5EF4-FFF2-40B4-BE49-F238E27FC236}">
              <a16:creationId xmlns:a16="http://schemas.microsoft.com/office/drawing/2014/main" id="{00000000-0008-0000-0000-000032180000}"/>
            </a:ext>
          </a:extLst>
        </xdr:cNvPr>
        <xdr:cNvSpPr>
          <a:spLocks noChangeShapeType="1"/>
        </xdr:cNvSpPr>
      </xdr:nvSpPr>
      <xdr:spPr bwMode="auto">
        <a:xfrm>
          <a:off x="7067550" y="30765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9525</xdr:colOff>
          <xdr:row>1</xdr:row>
          <xdr:rowOff>104775</xdr:rowOff>
        </xdr:from>
        <xdr:to>
          <xdr:col>10</xdr:col>
          <xdr:colOff>28575</xdr:colOff>
          <xdr:row>3</xdr:row>
          <xdr:rowOff>57150</xdr:rowOff>
        </xdr:to>
        <xdr:sp macro="" textlink="">
          <xdr:nvSpPr>
            <xdr:cNvPr id="6146" name="Check Box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0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Ocean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238125</xdr:colOff>
          <xdr:row>1</xdr:row>
          <xdr:rowOff>114300</xdr:rowOff>
        </xdr:from>
        <xdr:to>
          <xdr:col>8</xdr:col>
          <xdr:colOff>609600</xdr:colOff>
          <xdr:row>3</xdr:row>
          <xdr:rowOff>76200</xdr:rowOff>
        </xdr:to>
        <xdr:sp macro="" textlink="">
          <xdr:nvSpPr>
            <xdr:cNvPr id="6147" name="Check Box 3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00000000-0008-0000-00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Air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533400</xdr:colOff>
          <xdr:row>1</xdr:row>
          <xdr:rowOff>95250</xdr:rowOff>
        </xdr:from>
        <xdr:to>
          <xdr:col>12</xdr:col>
          <xdr:colOff>361950</xdr:colOff>
          <xdr:row>3</xdr:row>
          <xdr:rowOff>47625</xdr:rowOff>
        </xdr:to>
        <xdr:sp macro="" textlink="">
          <xdr:nvSpPr>
            <xdr:cNvPr id="6148" name="Check Box 4" hidden="1">
              <a:extLst>
                <a:ext uri="{63B3BB69-23CF-44E3-9099-C40C66FF867C}">
                  <a14:compatExt spid="_x0000_s6148"/>
                </a:ext>
                <a:ext uri="{FF2B5EF4-FFF2-40B4-BE49-F238E27FC236}">
                  <a16:creationId xmlns:a16="http://schemas.microsoft.com/office/drawing/2014/main" id="{00000000-0008-0000-0000-000004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Truck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323850</xdr:colOff>
          <xdr:row>1</xdr:row>
          <xdr:rowOff>114300</xdr:rowOff>
        </xdr:from>
        <xdr:to>
          <xdr:col>11</xdr:col>
          <xdr:colOff>371475</xdr:colOff>
          <xdr:row>3</xdr:row>
          <xdr:rowOff>76200</xdr:rowOff>
        </xdr:to>
        <xdr:sp macro="" textlink="">
          <xdr:nvSpPr>
            <xdr:cNvPr id="6149" name="Check Box 5" hidden="1">
              <a:extLst>
                <a:ext uri="{63B3BB69-23CF-44E3-9099-C40C66FF867C}">
                  <a14:compatExt spid="_x0000_s6149"/>
                </a:ext>
                <a:ext uri="{FF2B5EF4-FFF2-40B4-BE49-F238E27FC236}">
                  <a16:creationId xmlns:a16="http://schemas.microsoft.com/office/drawing/2014/main" id="{00000000-0008-0000-0000-000005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Hand Carry*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219075</xdr:colOff>
          <xdr:row>3</xdr:row>
          <xdr:rowOff>95250</xdr:rowOff>
        </xdr:from>
        <xdr:to>
          <xdr:col>9</xdr:col>
          <xdr:colOff>0</xdr:colOff>
          <xdr:row>5</xdr:row>
          <xdr:rowOff>47625</xdr:rowOff>
        </xdr:to>
        <xdr:sp macro="" textlink="">
          <xdr:nvSpPr>
            <xdr:cNvPr id="6150" name="Check Box 6" hidden="1">
              <a:extLst>
                <a:ext uri="{63B3BB69-23CF-44E3-9099-C40C66FF867C}">
                  <a14:compatExt spid="_x0000_s6150"/>
                </a:ext>
                <a:ext uri="{FF2B5EF4-FFF2-40B4-BE49-F238E27FC236}">
                  <a16:creationId xmlns:a16="http://schemas.microsoft.com/office/drawing/2014/main" id="{00000000-0008-0000-0000-000006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Prepaid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19050</xdr:colOff>
          <xdr:row>3</xdr:row>
          <xdr:rowOff>114300</xdr:rowOff>
        </xdr:from>
        <xdr:to>
          <xdr:col>10</xdr:col>
          <xdr:colOff>76200</xdr:colOff>
          <xdr:row>5</xdr:row>
          <xdr:rowOff>76200</xdr:rowOff>
        </xdr:to>
        <xdr:sp macro="" textlink="">
          <xdr:nvSpPr>
            <xdr:cNvPr id="6151" name="Check Box 7" hidden="1">
              <a:extLst>
                <a:ext uri="{63B3BB69-23CF-44E3-9099-C40C66FF867C}">
                  <a14:compatExt spid="_x0000_s6151"/>
                </a:ext>
                <a:ext uri="{FF2B5EF4-FFF2-40B4-BE49-F238E27FC236}">
                  <a16:creationId xmlns:a16="http://schemas.microsoft.com/office/drawing/2014/main" id="{00000000-0008-0000-0000-00000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Collect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219075</xdr:colOff>
          <xdr:row>5</xdr:row>
          <xdr:rowOff>114300</xdr:rowOff>
        </xdr:from>
        <xdr:to>
          <xdr:col>10</xdr:col>
          <xdr:colOff>142875</xdr:colOff>
          <xdr:row>7</xdr:row>
          <xdr:rowOff>38100</xdr:rowOff>
        </xdr:to>
        <xdr:sp macro="" textlink="">
          <xdr:nvSpPr>
            <xdr:cNvPr id="6152" name="Check Box 8" hidden="1">
              <a:extLst>
                <a:ext uri="{63B3BB69-23CF-44E3-9099-C40C66FF867C}">
                  <a14:compatExt spid="_x0000_s6152"/>
                </a:ext>
                <a:ext uri="{FF2B5EF4-FFF2-40B4-BE49-F238E27FC236}">
                  <a16:creationId xmlns:a16="http://schemas.microsoft.com/office/drawing/2014/main" id="{00000000-0008-0000-0000-000008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Sale (Remittance Due)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323850</xdr:colOff>
          <xdr:row>5</xdr:row>
          <xdr:rowOff>95250</xdr:rowOff>
        </xdr:from>
        <xdr:to>
          <xdr:col>12</xdr:col>
          <xdr:colOff>342900</xdr:colOff>
          <xdr:row>7</xdr:row>
          <xdr:rowOff>28575</xdr:rowOff>
        </xdr:to>
        <xdr:sp macro="" textlink="">
          <xdr:nvSpPr>
            <xdr:cNvPr id="6153" name="Check Box 9" hidden="1">
              <a:extLst>
                <a:ext uri="{63B3BB69-23CF-44E3-9099-C40C66FF867C}">
                  <a14:compatExt spid="_x0000_s6153"/>
                </a:ext>
                <a:ext uri="{FF2B5EF4-FFF2-40B4-BE49-F238E27FC236}">
                  <a16:creationId xmlns:a16="http://schemas.microsoft.com/office/drawing/2014/main" id="{00000000-0008-0000-0000-000009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Non-Sale (Free of Charge)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219075</xdr:colOff>
          <xdr:row>4</xdr:row>
          <xdr:rowOff>114300</xdr:rowOff>
        </xdr:from>
        <xdr:to>
          <xdr:col>8</xdr:col>
          <xdr:colOff>790575</xdr:colOff>
          <xdr:row>6</xdr:row>
          <xdr:rowOff>38100</xdr:rowOff>
        </xdr:to>
        <xdr:sp macro="" textlink="">
          <xdr:nvSpPr>
            <xdr:cNvPr id="6154" name="Check Box 10" hidden="1">
              <a:extLst>
                <a:ext uri="{63B3BB69-23CF-44E3-9099-C40C66FF867C}">
                  <a14:compatExt spid="_x0000_s6154"/>
                </a:ext>
                <a:ext uri="{FF2B5EF4-FFF2-40B4-BE49-F238E27FC236}">
                  <a16:creationId xmlns:a16="http://schemas.microsoft.com/office/drawing/2014/main" id="{00000000-0008-0000-0000-00000A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Shipper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28575</xdr:colOff>
          <xdr:row>4</xdr:row>
          <xdr:rowOff>114300</xdr:rowOff>
        </xdr:from>
        <xdr:to>
          <xdr:col>10</xdr:col>
          <xdr:colOff>57150</xdr:colOff>
          <xdr:row>6</xdr:row>
          <xdr:rowOff>38100</xdr:rowOff>
        </xdr:to>
        <xdr:sp macro="" textlink="">
          <xdr:nvSpPr>
            <xdr:cNvPr id="6155" name="Check Box 11" hidden="1">
              <a:extLst>
                <a:ext uri="{63B3BB69-23CF-44E3-9099-C40C66FF867C}">
                  <a14:compatExt spid="_x0000_s6155"/>
                </a:ext>
                <a:ext uri="{FF2B5EF4-FFF2-40B4-BE49-F238E27FC236}">
                  <a16:creationId xmlns:a16="http://schemas.microsoft.com/office/drawing/2014/main" id="{00000000-0008-0000-0000-00000B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Buyer</a:t>
              </a:r>
            </a:p>
          </xdr:txBody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5106002070/Desktop/normal/PO/TENGO&#21806;&#20215;&#21333;/&#9632;TENGO&#20986;&#21806;&#21333;&#20215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>
        <row r="1">
          <cell r="B1" t="str">
            <v>指:销售终止</v>
          </cell>
          <cell r="C1">
            <v>1</v>
          </cell>
          <cell r="D1">
            <v>2</v>
          </cell>
          <cell r="E1">
            <v>3</v>
          </cell>
          <cell r="F1">
            <v>4</v>
          </cell>
          <cell r="G1">
            <v>5</v>
          </cell>
          <cell r="H1">
            <v>6</v>
          </cell>
          <cell r="I1">
            <v>7</v>
          </cell>
          <cell r="J1">
            <v>8</v>
          </cell>
          <cell r="K1">
            <v>9</v>
          </cell>
          <cell r="L1">
            <v>10</v>
          </cell>
          <cell r="M1">
            <v>11</v>
          </cell>
          <cell r="N1">
            <v>12</v>
          </cell>
          <cell r="O1">
            <v>13</v>
          </cell>
          <cell r="P1">
            <v>14</v>
          </cell>
          <cell r="Q1">
            <v>15</v>
          </cell>
          <cell r="R1">
            <v>16</v>
          </cell>
          <cell r="S1">
            <v>17</v>
          </cell>
          <cell r="T1">
            <v>18</v>
          </cell>
          <cell r="U1">
            <v>19</v>
          </cell>
          <cell r="V1">
            <v>20</v>
          </cell>
          <cell r="W1">
            <v>21</v>
          </cell>
          <cell r="X1">
            <v>22</v>
          </cell>
          <cell r="Y1">
            <v>23</v>
          </cell>
          <cell r="Z1">
            <v>24</v>
          </cell>
          <cell r="AA1">
            <v>25</v>
          </cell>
          <cell r="AB1">
            <v>26</v>
          </cell>
          <cell r="AC1">
            <v>27</v>
          </cell>
          <cell r="AD1">
            <v>28</v>
          </cell>
          <cell r="AE1">
            <v>29</v>
          </cell>
          <cell r="AF1">
            <v>30</v>
          </cell>
          <cell r="AG1">
            <v>31</v>
          </cell>
          <cell r="AH1">
            <v>32</v>
          </cell>
          <cell r="AI1">
            <v>33</v>
          </cell>
          <cell r="AJ1">
            <v>34</v>
          </cell>
          <cell r="AK1">
            <v>35</v>
          </cell>
          <cell r="AL1">
            <v>36</v>
          </cell>
          <cell r="AM1">
            <v>37</v>
          </cell>
          <cell r="AN1">
            <v>38</v>
          </cell>
          <cell r="AO1">
            <v>39</v>
          </cell>
          <cell r="AP1">
            <v>40</v>
          </cell>
          <cell r="AQ1">
            <v>41</v>
          </cell>
          <cell r="AR1">
            <v>42</v>
          </cell>
          <cell r="AS1">
            <v>43</v>
          </cell>
          <cell r="AT1">
            <v>44</v>
          </cell>
          <cell r="AU1">
            <v>45</v>
          </cell>
          <cell r="AV1">
            <v>46</v>
          </cell>
          <cell r="AW1">
            <v>47</v>
          </cell>
          <cell r="AX1">
            <v>48</v>
          </cell>
          <cell r="AY1">
            <v>49</v>
          </cell>
          <cell r="AZ1">
            <v>50</v>
          </cell>
          <cell r="BA1">
            <v>51</v>
          </cell>
          <cell r="BB1">
            <v>52</v>
          </cell>
          <cell r="BC1">
            <v>53</v>
          </cell>
          <cell r="BD1">
            <v>54</v>
          </cell>
          <cell r="BE1">
            <v>55</v>
          </cell>
          <cell r="BF1">
            <v>56</v>
          </cell>
          <cell r="BG1">
            <v>57</v>
          </cell>
          <cell r="BH1">
            <v>58</v>
          </cell>
          <cell r="BI1">
            <v>59</v>
          </cell>
          <cell r="BJ1">
            <v>60</v>
          </cell>
          <cell r="BK1">
            <v>61</v>
          </cell>
          <cell r="BL1">
            <v>62</v>
          </cell>
          <cell r="BM1">
            <v>63</v>
          </cell>
          <cell r="BN1">
            <v>64</v>
          </cell>
          <cell r="BO1">
            <v>65</v>
          </cell>
          <cell r="BP1">
            <v>66</v>
          </cell>
          <cell r="BQ1">
            <v>67</v>
          </cell>
          <cell r="BR1">
            <v>68</v>
          </cell>
          <cell r="BS1">
            <v>69</v>
          </cell>
          <cell r="BT1">
            <v>70</v>
          </cell>
          <cell r="BU1">
            <v>71</v>
          </cell>
          <cell r="BV1">
            <v>72</v>
          </cell>
          <cell r="BW1">
            <v>73</v>
          </cell>
          <cell r="BX1">
            <v>74</v>
          </cell>
          <cell r="BY1">
            <v>75</v>
          </cell>
          <cell r="BZ1">
            <v>76</v>
          </cell>
          <cell r="CA1">
            <v>77</v>
          </cell>
          <cell r="CB1">
            <v>78</v>
          </cell>
          <cell r="CC1">
            <v>79</v>
          </cell>
          <cell r="CD1">
            <v>80</v>
          </cell>
          <cell r="CE1">
            <v>81</v>
          </cell>
          <cell r="CF1">
            <v>82</v>
          </cell>
          <cell r="CG1">
            <v>83</v>
          </cell>
          <cell r="CH1">
            <v>84</v>
          </cell>
          <cell r="CI1">
            <v>85</v>
          </cell>
          <cell r="CJ1">
            <v>86</v>
          </cell>
          <cell r="CK1">
            <v>87</v>
          </cell>
          <cell r="CL1">
            <v>88</v>
          </cell>
          <cell r="CM1">
            <v>89</v>
          </cell>
          <cell r="CN1">
            <v>90</v>
          </cell>
          <cell r="CO1">
            <v>91</v>
          </cell>
          <cell r="CP1">
            <v>92</v>
          </cell>
          <cell r="CQ1">
            <v>93</v>
          </cell>
          <cell r="CR1">
            <v>94</v>
          </cell>
          <cell r="CS1">
            <v>95</v>
          </cell>
          <cell r="CT1">
            <v>96</v>
          </cell>
          <cell r="CU1">
            <v>97</v>
          </cell>
          <cell r="CV1">
            <v>98</v>
          </cell>
          <cell r="CW1">
            <v>99</v>
          </cell>
          <cell r="CX1">
            <v>100</v>
          </cell>
          <cell r="CY1">
            <v>101</v>
          </cell>
          <cell r="CZ1">
            <v>102</v>
          </cell>
          <cell r="DA1">
            <v>103</v>
          </cell>
          <cell r="DB1">
            <v>104</v>
          </cell>
          <cell r="DC1">
            <v>105</v>
          </cell>
          <cell r="DD1">
            <v>106</v>
          </cell>
          <cell r="DE1">
            <v>107</v>
          </cell>
          <cell r="DF1">
            <v>108</v>
          </cell>
          <cell r="DG1">
            <v>109</v>
          </cell>
          <cell r="DH1">
            <v>110</v>
          </cell>
          <cell r="DI1">
            <v>111</v>
          </cell>
          <cell r="DJ1">
            <v>112</v>
          </cell>
          <cell r="DK1">
            <v>113</v>
          </cell>
          <cell r="DL1">
            <v>114</v>
          </cell>
          <cell r="DM1">
            <v>115</v>
          </cell>
          <cell r="DN1">
            <v>116</v>
          </cell>
          <cell r="DO1">
            <v>117</v>
          </cell>
          <cell r="DP1">
            <v>118</v>
          </cell>
          <cell r="DQ1">
            <v>119</v>
          </cell>
        </row>
        <row r="2">
          <cell r="B2" t="str">
            <v>Model Name</v>
          </cell>
          <cell r="C2" t="str">
            <v>P/N</v>
          </cell>
          <cell r="D2" t="str">
            <v>SSV Part No</v>
          </cell>
          <cell r="E2" t="str">
            <v>13' Apr</v>
          </cell>
          <cell r="F2" t="str">
            <v>May</v>
          </cell>
          <cell r="G2" t="str">
            <v>Jun</v>
          </cell>
          <cell r="H2" t="str">
            <v>Jul</v>
          </cell>
          <cell r="I2" t="str">
            <v>Aug</v>
          </cell>
          <cell r="J2" t="str">
            <v>Sep</v>
          </cell>
          <cell r="K2" t="str">
            <v>Oct</v>
          </cell>
          <cell r="L2" t="str">
            <v>Nov</v>
          </cell>
          <cell r="M2" t="str">
            <v>Dec</v>
          </cell>
          <cell r="N2" t="str">
            <v>14' Jan</v>
          </cell>
          <cell r="O2" t="str">
            <v>Feb</v>
          </cell>
          <cell r="P2" t="str">
            <v>Mar</v>
          </cell>
          <cell r="Q2" t="str">
            <v>Apr</v>
          </cell>
          <cell r="R2" t="str">
            <v>May</v>
          </cell>
          <cell r="S2" t="str">
            <v>Jun</v>
          </cell>
          <cell r="T2" t="str">
            <v>Jul</v>
          </cell>
          <cell r="U2" t="str">
            <v>Aug</v>
          </cell>
          <cell r="V2" t="str">
            <v>Sep</v>
          </cell>
          <cell r="W2" t="str">
            <v>Oct</v>
          </cell>
          <cell r="X2" t="str">
            <v>Nov</v>
          </cell>
          <cell r="Y2" t="str">
            <v>Dec</v>
          </cell>
          <cell r="Z2" t="str">
            <v>15' Jan</v>
          </cell>
          <cell r="AA2" t="str">
            <v>Feb</v>
          </cell>
          <cell r="AB2" t="str">
            <v>Mar</v>
          </cell>
          <cell r="AC2" t="str">
            <v>Apr</v>
          </cell>
          <cell r="AD2" t="str">
            <v>May</v>
          </cell>
          <cell r="AE2" t="str">
            <v>Jun</v>
          </cell>
          <cell r="AF2" t="str">
            <v>Jul</v>
          </cell>
          <cell r="AG2" t="str">
            <v>Aug</v>
          </cell>
          <cell r="AH2" t="str">
            <v>Sep</v>
          </cell>
          <cell r="AI2" t="str">
            <v>Oct</v>
          </cell>
          <cell r="AJ2" t="str">
            <v>Nov</v>
          </cell>
          <cell r="AK2" t="str">
            <v>Dec</v>
          </cell>
          <cell r="AL2" t="str">
            <v>16' Jan</v>
          </cell>
          <cell r="AM2" t="str">
            <v>Feb</v>
          </cell>
          <cell r="AN2" t="str">
            <v>Mar</v>
          </cell>
          <cell r="AO2" t="str">
            <v>Apr</v>
          </cell>
          <cell r="AP2" t="str">
            <v>May</v>
          </cell>
          <cell r="AQ2" t="str">
            <v>Jun</v>
          </cell>
          <cell r="AR2" t="str">
            <v>Jul</v>
          </cell>
          <cell r="AS2" t="str">
            <v>Aug</v>
          </cell>
          <cell r="AT2" t="str">
            <v>Sep</v>
          </cell>
          <cell r="AU2" t="str">
            <v>Oct</v>
          </cell>
          <cell r="AV2" t="str">
            <v>Nov</v>
          </cell>
          <cell r="AW2" t="str">
            <v>Dec</v>
          </cell>
          <cell r="AX2" t="str">
            <v>17' Jan</v>
          </cell>
          <cell r="AY2" t="str">
            <v>Feb</v>
          </cell>
          <cell r="AZ2" t="str">
            <v>Mar</v>
          </cell>
          <cell r="BA2" t="str">
            <v>Apr</v>
          </cell>
          <cell r="BB2" t="str">
            <v>May</v>
          </cell>
          <cell r="BC2" t="str">
            <v>Jun</v>
          </cell>
          <cell r="BD2" t="str">
            <v>Jul</v>
          </cell>
          <cell r="BE2" t="str">
            <v>Aug</v>
          </cell>
          <cell r="BF2" t="str">
            <v>Sep</v>
          </cell>
          <cell r="BG2" t="str">
            <v>Oct</v>
          </cell>
          <cell r="BH2" t="str">
            <v>Nov</v>
          </cell>
          <cell r="BI2" t="str">
            <v>Dec</v>
          </cell>
          <cell r="BJ2" t="str">
            <v>18' Jan</v>
          </cell>
          <cell r="BK2" t="str">
            <v>Feb</v>
          </cell>
          <cell r="BL2" t="str">
            <v>Mar</v>
          </cell>
          <cell r="BM2" t="str">
            <v>Apr</v>
          </cell>
          <cell r="BN2" t="str">
            <v>May</v>
          </cell>
          <cell r="BO2" t="str">
            <v>Jun</v>
          </cell>
          <cell r="BP2" t="str">
            <v>Jul</v>
          </cell>
          <cell r="BQ2" t="str">
            <v>Aug</v>
          </cell>
          <cell r="BR2" t="str">
            <v>Sep</v>
          </cell>
          <cell r="BS2" t="str">
            <v>Oct</v>
          </cell>
          <cell r="BT2" t="str">
            <v>Nov</v>
          </cell>
          <cell r="BU2" t="str">
            <v>Dec</v>
          </cell>
          <cell r="BV2" t="str">
            <v>19' Jan</v>
          </cell>
          <cell r="BW2" t="str">
            <v>Feb</v>
          </cell>
          <cell r="BX2" t="str">
            <v>Mar</v>
          </cell>
          <cell r="BY2" t="str">
            <v>Apr</v>
          </cell>
          <cell r="BZ2" t="str">
            <v>May</v>
          </cell>
          <cell r="CA2" t="str">
            <v>Jun</v>
          </cell>
          <cell r="CB2" t="str">
            <v>Jul</v>
          </cell>
          <cell r="CC2" t="str">
            <v>Aug</v>
          </cell>
          <cell r="CD2" t="str">
            <v>Sep</v>
          </cell>
          <cell r="CE2" t="str">
            <v>Oct</v>
          </cell>
          <cell r="CF2" t="str">
            <v>Nov</v>
          </cell>
          <cell r="CG2" t="str">
            <v>Dec</v>
          </cell>
          <cell r="CH2" t="str">
            <v>20' Jan</v>
          </cell>
          <cell r="CI2" t="str">
            <v>Feb</v>
          </cell>
          <cell r="CJ2" t="str">
            <v>Mar</v>
          </cell>
          <cell r="CK2" t="str">
            <v>Apr</v>
          </cell>
          <cell r="CL2" t="str">
            <v>May</v>
          </cell>
          <cell r="CM2" t="str">
            <v>Jun</v>
          </cell>
          <cell r="CN2" t="str">
            <v>Jul</v>
          </cell>
          <cell r="CO2" t="str">
            <v>Aug</v>
          </cell>
          <cell r="CP2" t="str">
            <v>Sep</v>
          </cell>
          <cell r="CQ2" t="str">
            <v>Oct</v>
          </cell>
          <cell r="CR2" t="str">
            <v>Nov</v>
          </cell>
          <cell r="CS2" t="str">
            <v>Dec</v>
          </cell>
          <cell r="CT2" t="str">
            <v>21‘Jan</v>
          </cell>
          <cell r="CU2" t="str">
            <v>Feb</v>
          </cell>
          <cell r="CV2" t="str">
            <v>Mar</v>
          </cell>
          <cell r="CW2" t="str">
            <v>Apr</v>
          </cell>
          <cell r="CX2" t="str">
            <v>May</v>
          </cell>
          <cell r="CY2" t="str">
            <v>Jun</v>
          </cell>
          <cell r="CZ2" t="str">
            <v>Jul</v>
          </cell>
          <cell r="DA2" t="str">
            <v>Aug</v>
          </cell>
          <cell r="DB2" t="str">
            <v>Sep</v>
          </cell>
          <cell r="DC2" t="str">
            <v>Oct</v>
          </cell>
          <cell r="DD2" t="str">
            <v>Nov</v>
          </cell>
          <cell r="DE2" t="str">
            <v>Dec</v>
          </cell>
          <cell r="DF2" t="str">
            <v>22’Jan</v>
          </cell>
          <cell r="DG2" t="str">
            <v>Feb</v>
          </cell>
          <cell r="DH2" t="str">
            <v>Mar</v>
          </cell>
          <cell r="DI2" t="str">
            <v>Apr</v>
          </cell>
          <cell r="DJ2" t="str">
            <v>May</v>
          </cell>
          <cell r="DK2" t="str">
            <v>Jun</v>
          </cell>
          <cell r="DL2" t="str">
            <v>Jul</v>
          </cell>
          <cell r="DM2" t="str">
            <v>Aug</v>
          </cell>
          <cell r="DN2" t="str">
            <v>Sep</v>
          </cell>
          <cell r="DO2" t="str">
            <v>Oct</v>
          </cell>
          <cell r="DP2" t="str">
            <v>Nov</v>
          </cell>
          <cell r="DQ2" t="str">
            <v>Dec</v>
          </cell>
        </row>
        <row r="3">
          <cell r="A3" t="str">
            <v>FY13</v>
          </cell>
        </row>
        <row r="4">
          <cell r="A4" t="str">
            <v>FSM 65"</v>
          </cell>
          <cell r="B4" t="str">
            <v>UD3Y645LTQ1</v>
          </cell>
          <cell r="C4" t="str">
            <v>A1914391B</v>
          </cell>
          <cell r="D4" t="str">
            <v>1914391BA</v>
          </cell>
          <cell r="E4">
            <v>2274.02</v>
          </cell>
          <cell r="F4">
            <v>2136.88</v>
          </cell>
          <cell r="G4">
            <v>2159.7600000000002</v>
          </cell>
          <cell r="H4">
            <v>2103.33</v>
          </cell>
          <cell r="I4">
            <v>2088.9699999999998</v>
          </cell>
          <cell r="J4">
            <v>2125.0300000000002</v>
          </cell>
          <cell r="K4">
            <v>2207.35</v>
          </cell>
        </row>
        <row r="5">
          <cell r="A5" t="str">
            <v>FSM 65"</v>
          </cell>
          <cell r="B5" t="str">
            <v>UD3Y645LTQ1</v>
          </cell>
          <cell r="C5" t="str">
            <v>A1914391C</v>
          </cell>
          <cell r="D5" t="str">
            <v>1914391CA</v>
          </cell>
          <cell r="F5">
            <v>2136.88</v>
          </cell>
          <cell r="G5">
            <v>2159.7600000000002</v>
          </cell>
          <cell r="H5">
            <v>2103.33</v>
          </cell>
          <cell r="I5">
            <v>2088.9699999999998</v>
          </cell>
          <cell r="J5">
            <v>2125.0300000000002</v>
          </cell>
          <cell r="K5">
            <v>2207.35</v>
          </cell>
        </row>
        <row r="6">
          <cell r="A6" t="str">
            <v>FSM 65"</v>
          </cell>
          <cell r="B6" t="str">
            <v>UD3Y645LTQ1</v>
          </cell>
          <cell r="C6" t="str">
            <v>A1914391D</v>
          </cell>
          <cell r="D6" t="str">
            <v>1914391DA</v>
          </cell>
          <cell r="G6">
            <v>2159.7600000000002</v>
          </cell>
          <cell r="H6">
            <v>2103.33</v>
          </cell>
          <cell r="I6">
            <v>2088.9699999999998</v>
          </cell>
          <cell r="J6">
            <v>2125.0300000000002</v>
          </cell>
          <cell r="K6">
            <v>2207.35</v>
          </cell>
          <cell r="L6">
            <v>2217.66</v>
          </cell>
          <cell r="M6">
            <v>2216.33</v>
          </cell>
          <cell r="N6">
            <v>1971.85</v>
          </cell>
          <cell r="O6">
            <v>1980.57</v>
          </cell>
          <cell r="P6">
            <v>1964.32</v>
          </cell>
          <cell r="Q6">
            <v>1963.08</v>
          </cell>
          <cell r="R6">
            <v>1963.08</v>
          </cell>
          <cell r="S6">
            <v>1963.08</v>
          </cell>
          <cell r="T6">
            <v>1963.08</v>
          </cell>
          <cell r="U6">
            <v>1963.08</v>
          </cell>
          <cell r="V6">
            <v>1963.08</v>
          </cell>
        </row>
        <row r="7">
          <cell r="A7" t="str">
            <v>FSL 55"</v>
          </cell>
          <cell r="B7" t="str">
            <v>UD3Y546LTQ1</v>
          </cell>
          <cell r="C7" t="str">
            <v>A1914388C</v>
          </cell>
          <cell r="D7" t="str">
            <v>1914388CA</v>
          </cell>
          <cell r="E7">
            <v>1358.91</v>
          </cell>
          <cell r="F7">
            <v>1282.9000000000001</v>
          </cell>
          <cell r="G7">
            <v>1274.47</v>
          </cell>
          <cell r="H7">
            <v>1224.28</v>
          </cell>
          <cell r="I7">
            <v>1231.81</v>
          </cell>
          <cell r="J7">
            <v>1233.07</v>
          </cell>
          <cell r="K7">
            <v>1255.8399999999999</v>
          </cell>
          <cell r="L7">
            <v>1273.8599999999999</v>
          </cell>
          <cell r="M7">
            <v>1273.0899999999999</v>
          </cell>
          <cell r="N7">
            <v>1170.74</v>
          </cell>
          <cell r="O7">
            <v>1162.3800000000001</v>
          </cell>
          <cell r="P7">
            <v>1166.79</v>
          </cell>
        </row>
        <row r="8">
          <cell r="A8" t="str">
            <v>FSM 65" SVC</v>
          </cell>
          <cell r="C8" t="str">
            <v>A1940434D</v>
          </cell>
          <cell r="D8" t="str">
            <v>1940434DA</v>
          </cell>
          <cell r="O8">
            <v>2041.22</v>
          </cell>
          <cell r="P8">
            <v>2024.67</v>
          </cell>
          <cell r="Q8">
            <v>2022.03</v>
          </cell>
          <cell r="R8">
            <v>2015.64</v>
          </cell>
          <cell r="S8">
            <v>2015.64</v>
          </cell>
          <cell r="T8">
            <v>2015.64</v>
          </cell>
          <cell r="U8">
            <v>2015.64</v>
          </cell>
          <cell r="V8">
            <v>2015.64</v>
          </cell>
          <cell r="W8">
            <v>2015.64</v>
          </cell>
          <cell r="X8">
            <v>2015.64</v>
          </cell>
          <cell r="Y8">
            <v>2015.64</v>
          </cell>
          <cell r="Z8">
            <v>2015.64</v>
          </cell>
          <cell r="AA8">
            <v>2015.64</v>
          </cell>
          <cell r="AB8">
            <v>2015.64</v>
          </cell>
        </row>
        <row r="9">
          <cell r="A9" t="str">
            <v>FSL 55" SVC</v>
          </cell>
          <cell r="C9" t="str">
            <v>A1940432C</v>
          </cell>
          <cell r="D9" t="str">
            <v>1940432CA</v>
          </cell>
          <cell r="O9">
            <v>1203.0899999999999</v>
          </cell>
          <cell r="P9">
            <v>1207.53</v>
          </cell>
          <cell r="Q9">
            <v>1204.96</v>
          </cell>
          <cell r="R9">
            <v>1201.76</v>
          </cell>
          <cell r="S9">
            <v>1201.76</v>
          </cell>
          <cell r="T9">
            <v>1201.76</v>
          </cell>
          <cell r="U9">
            <v>1201.76</v>
          </cell>
          <cell r="V9">
            <v>1201.76</v>
          </cell>
          <cell r="W9">
            <v>1201.76</v>
          </cell>
          <cell r="X9">
            <v>1201.76</v>
          </cell>
          <cell r="Y9">
            <v>1201.76</v>
          </cell>
          <cell r="Z9">
            <v>1201.76</v>
          </cell>
          <cell r="AA9">
            <v>1201.76</v>
          </cell>
          <cell r="AB9">
            <v>1201.76</v>
          </cell>
        </row>
        <row r="10">
          <cell r="A10" t="str">
            <v>FY14</v>
          </cell>
        </row>
        <row r="11">
          <cell r="A11" t="str">
            <v>HE-H 60"</v>
          </cell>
          <cell r="B11" t="str">
            <v>ND4Y600LNX0101</v>
          </cell>
          <cell r="C11" t="str">
            <v>A1992378A</v>
          </cell>
          <cell r="D11" t="str">
            <v>1992378AA</v>
          </cell>
          <cell r="N11">
            <v>729.92</v>
          </cell>
          <cell r="O11">
            <v>727.22</v>
          </cell>
          <cell r="P11">
            <v>713.12</v>
          </cell>
          <cell r="Q11">
            <v>711.22</v>
          </cell>
          <cell r="R11">
            <v>702.77</v>
          </cell>
          <cell r="S11">
            <v>702.77</v>
          </cell>
          <cell r="T11">
            <v>711.95</v>
          </cell>
          <cell r="U11">
            <v>701.07</v>
          </cell>
          <cell r="V11">
            <v>702.77</v>
          </cell>
          <cell r="W11">
            <v>702.77</v>
          </cell>
          <cell r="X11">
            <v>702.77</v>
          </cell>
          <cell r="Y11">
            <v>571.76</v>
          </cell>
        </row>
        <row r="12">
          <cell r="A12" t="str">
            <v>HE-H 60"</v>
          </cell>
          <cell r="B12" t="str">
            <v>ND4Y600LNX0101</v>
          </cell>
          <cell r="C12" t="str">
            <v>A1992378B</v>
          </cell>
          <cell r="D12" t="str">
            <v>1992378BA</v>
          </cell>
          <cell r="T12">
            <v>711.95</v>
          </cell>
          <cell r="U12">
            <v>701.07</v>
          </cell>
          <cell r="V12">
            <v>702.77</v>
          </cell>
          <cell r="W12">
            <v>702.77</v>
          </cell>
          <cell r="X12">
            <v>702.77</v>
          </cell>
          <cell r="Y12">
            <v>571.76</v>
          </cell>
          <cell r="Z12">
            <v>625.34</v>
          </cell>
          <cell r="AA12">
            <v>723.54</v>
          </cell>
          <cell r="AB12">
            <v>635.16</v>
          </cell>
          <cell r="AC12">
            <v>639.11</v>
          </cell>
          <cell r="AD12">
            <v>640.63</v>
          </cell>
          <cell r="AE12">
            <v>639.64</v>
          </cell>
          <cell r="AF12">
            <v>637.59</v>
          </cell>
          <cell r="AG12">
            <v>638.21</v>
          </cell>
          <cell r="AH12">
            <v>638.03</v>
          </cell>
          <cell r="AI12">
            <v>638.03</v>
          </cell>
        </row>
        <row r="13">
          <cell r="A13" t="str">
            <v>HE-H 60"</v>
          </cell>
          <cell r="B13" t="str">
            <v>ND4Y600LNX0101</v>
          </cell>
          <cell r="C13" t="str">
            <v>A1992378C</v>
          </cell>
          <cell r="D13" t="str">
            <v>1992378CA</v>
          </cell>
          <cell r="AE13">
            <v>639.64</v>
          </cell>
        </row>
        <row r="14">
          <cell r="A14" t="str">
            <v>HE-H 70"</v>
          </cell>
          <cell r="B14" t="str">
            <v>ND4Y700LNX0101</v>
          </cell>
          <cell r="C14" t="str">
            <v>A1992381A</v>
          </cell>
          <cell r="D14" t="str">
            <v>1992381AA</v>
          </cell>
          <cell r="N14">
            <v>1150.33</v>
          </cell>
          <cell r="O14">
            <v>1130.3699999999999</v>
          </cell>
          <cell r="P14">
            <v>1122.74</v>
          </cell>
          <cell r="Q14">
            <v>1129.31</v>
          </cell>
          <cell r="R14">
            <v>1121.1300000000001</v>
          </cell>
          <cell r="S14">
            <v>1121.1300000000001</v>
          </cell>
          <cell r="T14">
            <v>1121.1300000000001</v>
          </cell>
          <cell r="U14">
            <v>1119.43</v>
          </cell>
          <cell r="V14">
            <v>1121.1300000000001</v>
          </cell>
          <cell r="W14">
            <v>1121.1300000000001</v>
          </cell>
          <cell r="X14">
            <v>1121.1300000000001</v>
          </cell>
          <cell r="Y14">
            <v>1068.6199999999999</v>
          </cell>
          <cell r="Z14">
            <v>1030.98</v>
          </cell>
          <cell r="AA14">
            <v>1145.6600000000001</v>
          </cell>
          <cell r="AB14">
            <v>1059.79</v>
          </cell>
          <cell r="AC14">
            <v>1050.68</v>
          </cell>
          <cell r="AD14">
            <v>1063.1500000000001</v>
          </cell>
          <cell r="AE14">
            <v>1066.6199999999999</v>
          </cell>
          <cell r="AF14">
            <v>1065.45</v>
          </cell>
          <cell r="AG14">
            <v>1080.3</v>
          </cell>
          <cell r="AH14">
            <v>1080.03</v>
          </cell>
          <cell r="AI14">
            <v>1045.96</v>
          </cell>
        </row>
        <row r="15">
          <cell r="A15" t="str">
            <v>HM 60"</v>
          </cell>
          <cell r="B15" t="str">
            <v>ND4S600DNX0101</v>
          </cell>
          <cell r="C15" t="str">
            <v>A2032061A</v>
          </cell>
          <cell r="D15" t="str">
            <v>2032061AA</v>
          </cell>
          <cell r="O15">
            <v>577.62</v>
          </cell>
          <cell r="P15">
            <v>557.84</v>
          </cell>
          <cell r="Q15">
            <v>552.23</v>
          </cell>
          <cell r="R15">
            <v>557.78</v>
          </cell>
          <cell r="S15">
            <v>559.70000000000005</v>
          </cell>
          <cell r="T15">
            <v>589.85</v>
          </cell>
          <cell r="U15">
            <v>560.62</v>
          </cell>
          <cell r="V15">
            <v>561.27</v>
          </cell>
        </row>
        <row r="16">
          <cell r="A16" t="str">
            <v>HM 60"</v>
          </cell>
          <cell r="B16" t="str">
            <v>ND4S600DNX0101</v>
          </cell>
          <cell r="C16" t="str">
            <v>A2032061B</v>
          </cell>
          <cell r="D16" t="str">
            <v>2032061BA</v>
          </cell>
          <cell r="S16">
            <v>559.70000000000005</v>
          </cell>
          <cell r="T16">
            <v>589.85</v>
          </cell>
          <cell r="U16">
            <v>560.62</v>
          </cell>
          <cell r="V16">
            <v>561.27</v>
          </cell>
          <cell r="W16">
            <v>559.70000000000005</v>
          </cell>
          <cell r="X16">
            <v>559.70000000000005</v>
          </cell>
          <cell r="Y16">
            <v>450.91</v>
          </cell>
        </row>
        <row r="17">
          <cell r="A17" t="str">
            <v>HM 60"</v>
          </cell>
          <cell r="B17" t="str">
            <v>ND4S600DNX0101</v>
          </cell>
          <cell r="C17" t="str">
            <v>A2032061C</v>
          </cell>
          <cell r="D17" t="str">
            <v>2032061CA</v>
          </cell>
          <cell r="W17">
            <v>559.70000000000005</v>
          </cell>
          <cell r="X17">
            <v>559.70000000000005</v>
          </cell>
          <cell r="Y17">
            <v>450.91</v>
          </cell>
          <cell r="Z17">
            <v>503.62</v>
          </cell>
          <cell r="AA17">
            <v>606.32000000000005</v>
          </cell>
          <cell r="AB17">
            <v>517.82000000000005</v>
          </cell>
          <cell r="AC17">
            <v>522.17999999999995</v>
          </cell>
          <cell r="AD17">
            <v>521.69000000000005</v>
          </cell>
          <cell r="AE17">
            <v>520.04</v>
          </cell>
          <cell r="AF17">
            <v>517.99</v>
          </cell>
          <cell r="AG17">
            <v>518.61</v>
          </cell>
          <cell r="AH17">
            <v>518.42999999999995</v>
          </cell>
          <cell r="AI17">
            <v>516.47</v>
          </cell>
          <cell r="AJ17">
            <v>516.75</v>
          </cell>
          <cell r="AK17">
            <v>500.13</v>
          </cell>
          <cell r="AL17">
            <v>494.37</v>
          </cell>
          <cell r="AM17">
            <v>506.1</v>
          </cell>
          <cell r="AN17">
            <v>498.17</v>
          </cell>
          <cell r="AO17">
            <v>396.85</v>
          </cell>
          <cell r="AP17">
            <v>400.69</v>
          </cell>
        </row>
        <row r="18">
          <cell r="A18" t="str">
            <v>HM 60"</v>
          </cell>
          <cell r="B18" t="str">
            <v>ND4S600DNX0101</v>
          </cell>
          <cell r="C18" t="str">
            <v>A2032061D</v>
          </cell>
          <cell r="D18" t="str">
            <v>2032061DA</v>
          </cell>
          <cell r="AM18">
            <v>506.1</v>
          </cell>
          <cell r="AN18">
            <v>498.17</v>
          </cell>
          <cell r="AO18">
            <v>396.85</v>
          </cell>
          <cell r="AP18">
            <v>400.69</v>
          </cell>
          <cell r="AQ18">
            <v>398.39</v>
          </cell>
          <cell r="AR18">
            <v>394.24</v>
          </cell>
          <cell r="AS18">
            <v>394.46</v>
          </cell>
          <cell r="AT18">
            <v>390.96</v>
          </cell>
          <cell r="AU18">
            <v>378.96</v>
          </cell>
          <cell r="AV18">
            <v>374.47</v>
          </cell>
          <cell r="AW18">
            <v>335.11</v>
          </cell>
          <cell r="AX18">
            <v>376.94</v>
          </cell>
          <cell r="AY18">
            <v>375.14</v>
          </cell>
          <cell r="AZ18">
            <v>379.39</v>
          </cell>
          <cell r="BA18">
            <v>2600.9699999999998</v>
          </cell>
        </row>
        <row r="19">
          <cell r="A19" t="str">
            <v>HX 65"</v>
          </cell>
          <cell r="B19" t="str">
            <v>YD4S650DTU01</v>
          </cell>
          <cell r="C19" t="str">
            <v>A2038825A</v>
          </cell>
          <cell r="D19" t="str">
            <v>2038825AA</v>
          </cell>
          <cell r="P19">
            <v>2331.8200000000002</v>
          </cell>
          <cell r="Q19">
            <v>2339.9899999999998</v>
          </cell>
          <cell r="R19">
            <v>2155.13</v>
          </cell>
          <cell r="S19">
            <v>2155.13</v>
          </cell>
          <cell r="T19">
            <v>2155.13</v>
          </cell>
          <cell r="U19">
            <v>2153.4299999999998</v>
          </cell>
          <cell r="V19">
            <v>2155.13</v>
          </cell>
          <cell r="W19">
            <v>2155.13</v>
          </cell>
          <cell r="X19">
            <v>2155.13</v>
          </cell>
          <cell r="Y19">
            <v>2102.62</v>
          </cell>
          <cell r="Z19">
            <v>1666</v>
          </cell>
          <cell r="AA19">
            <v>1725.36</v>
          </cell>
          <cell r="AB19">
            <v>1636.87</v>
          </cell>
          <cell r="AC19">
            <v>1670.54</v>
          </cell>
          <cell r="AD19">
            <v>1671.61</v>
          </cell>
          <cell r="AE19">
            <v>1674.1</v>
          </cell>
          <cell r="AF19">
            <v>1673.02</v>
          </cell>
          <cell r="AG19">
            <v>1486.73</v>
          </cell>
          <cell r="AH19">
            <v>1486.43</v>
          </cell>
          <cell r="AI19">
            <v>1448.93</v>
          </cell>
          <cell r="AJ19">
            <v>1453.69</v>
          </cell>
          <cell r="AK19">
            <v>1458.58</v>
          </cell>
          <cell r="AL19">
            <v>1447.41</v>
          </cell>
        </row>
        <row r="20">
          <cell r="A20" t="str">
            <v>HX 65"</v>
          </cell>
          <cell r="B20" t="str">
            <v>YD4S650DTU01</v>
          </cell>
          <cell r="C20" t="str">
            <v>A2038825B</v>
          </cell>
          <cell r="D20" t="str">
            <v>2038825BA</v>
          </cell>
          <cell r="AI20">
            <v>1448.93</v>
          </cell>
          <cell r="AJ20">
            <v>1453.69</v>
          </cell>
          <cell r="AK20">
            <v>1458.58</v>
          </cell>
          <cell r="AL20">
            <v>1447.41</v>
          </cell>
        </row>
        <row r="21">
          <cell r="A21" t="str">
            <v>HJ 55"</v>
          </cell>
          <cell r="B21" t="str">
            <v>YD4S550LTU01</v>
          </cell>
          <cell r="C21" t="str">
            <v>A2038827A</v>
          </cell>
          <cell r="D21" t="str">
            <v>2038827AA</v>
          </cell>
          <cell r="O21">
            <v>937.07</v>
          </cell>
          <cell r="P21">
            <v>974.28</v>
          </cell>
          <cell r="Q21">
            <v>1005.08</v>
          </cell>
          <cell r="R21">
            <v>1021.83</v>
          </cell>
          <cell r="S21">
            <v>1026.6199999999999</v>
          </cell>
          <cell r="T21">
            <v>1026.6199999999999</v>
          </cell>
          <cell r="U21">
            <v>1024.92</v>
          </cell>
          <cell r="V21">
            <v>1026.6199999999999</v>
          </cell>
          <cell r="W21">
            <v>1026.6199999999999</v>
          </cell>
          <cell r="X21">
            <v>1026.6199999999999</v>
          </cell>
          <cell r="Y21">
            <v>974.11</v>
          </cell>
          <cell r="Z21">
            <v>885.05</v>
          </cell>
          <cell r="AA21">
            <v>981.36</v>
          </cell>
          <cell r="AB21">
            <v>895.19</v>
          </cell>
          <cell r="AC21">
            <v>897.99</v>
          </cell>
          <cell r="AD21">
            <v>897.65</v>
          </cell>
          <cell r="AE21">
            <v>897.54</v>
          </cell>
          <cell r="AF21">
            <v>897.51</v>
          </cell>
          <cell r="AG21">
            <v>897.94</v>
          </cell>
          <cell r="AH21">
            <v>897.77</v>
          </cell>
          <cell r="AI21">
            <v>897.77</v>
          </cell>
        </row>
        <row r="22">
          <cell r="A22" t="str">
            <v>HJ 65"</v>
          </cell>
          <cell r="B22" t="str">
            <v>YD4S650LTU01</v>
          </cell>
          <cell r="C22" t="str">
            <v>A2038829A</v>
          </cell>
          <cell r="D22" t="str">
            <v>2038829AA</v>
          </cell>
          <cell r="O22">
            <v>1299.44</v>
          </cell>
          <cell r="P22">
            <v>1288.5</v>
          </cell>
          <cell r="Q22">
            <v>1331.11</v>
          </cell>
          <cell r="R22">
            <v>1347.95</v>
          </cell>
          <cell r="S22">
            <v>1357.55</v>
          </cell>
          <cell r="T22">
            <v>1357.55</v>
          </cell>
          <cell r="U22">
            <v>1355.85</v>
          </cell>
          <cell r="V22">
            <v>1357.55</v>
          </cell>
          <cell r="W22">
            <v>1357.55</v>
          </cell>
          <cell r="X22">
            <v>1357.55</v>
          </cell>
          <cell r="Y22">
            <v>1305.04</v>
          </cell>
        </row>
        <row r="23">
          <cell r="A23" t="str">
            <v>HJ 65"</v>
          </cell>
          <cell r="B23" t="str">
            <v>YD4S650LTU01</v>
          </cell>
          <cell r="C23" t="str">
            <v>A2038829B</v>
          </cell>
          <cell r="D23" t="str">
            <v>2038829BA</v>
          </cell>
          <cell r="Y23">
            <v>1305.04</v>
          </cell>
          <cell r="Z23">
            <v>1191.83</v>
          </cell>
          <cell r="AA23">
            <v>1256.54</v>
          </cell>
          <cell r="AB23">
            <v>1170.26</v>
          </cell>
          <cell r="AC23">
            <v>1204.8699999999999</v>
          </cell>
          <cell r="AD23">
            <v>1205.55</v>
          </cell>
          <cell r="AE23">
            <v>1207.1600000000001</v>
          </cell>
          <cell r="AF23">
            <v>1206.21</v>
          </cell>
          <cell r="AG23">
            <v>1174.96</v>
          </cell>
          <cell r="AH23">
            <v>1174.73</v>
          </cell>
          <cell r="AI23">
            <v>1174.73</v>
          </cell>
        </row>
        <row r="24">
          <cell r="A24" t="str">
            <v>HA 70"</v>
          </cell>
          <cell r="B24" t="str">
            <v>YD4Y700LNX01</v>
          </cell>
          <cell r="C24" t="str">
            <v>A2044000A</v>
          </cell>
          <cell r="D24" t="str">
            <v>2044000AA</v>
          </cell>
          <cell r="Q24">
            <v>1296.01</v>
          </cell>
          <cell r="R24">
            <v>1251.3399999999999</v>
          </cell>
          <cell r="S24">
            <v>1293.6099999999999</v>
          </cell>
          <cell r="T24">
            <v>1363.3</v>
          </cell>
          <cell r="U24">
            <v>1298.73</v>
          </cell>
          <cell r="V24">
            <v>1301.25</v>
          </cell>
        </row>
        <row r="25">
          <cell r="A25" t="str">
            <v>HA 70"</v>
          </cell>
          <cell r="B25" t="str">
            <v>YD4Y700LNX01</v>
          </cell>
          <cell r="C25" t="str">
            <v>A2044000B</v>
          </cell>
          <cell r="D25" t="str">
            <v>2044000BA</v>
          </cell>
          <cell r="T25">
            <v>1363.3</v>
          </cell>
          <cell r="U25">
            <v>1298.73</v>
          </cell>
          <cell r="V25">
            <v>1301.25</v>
          </cell>
          <cell r="W25">
            <v>1299.8</v>
          </cell>
          <cell r="X25">
            <v>1302.23</v>
          </cell>
          <cell r="Y25">
            <v>1247.53</v>
          </cell>
          <cell r="Z25">
            <v>1302.3499999999999</v>
          </cell>
          <cell r="AA25">
            <v>1361.07</v>
          </cell>
          <cell r="AB25">
            <v>1257.08</v>
          </cell>
          <cell r="AC25">
            <v>1264.3</v>
          </cell>
          <cell r="AD25">
            <v>1268.8399999999999</v>
          </cell>
          <cell r="AE25">
            <v>1268.3</v>
          </cell>
          <cell r="AF25">
            <v>1267.22</v>
          </cell>
          <cell r="AG25">
            <v>1268.0999999999999</v>
          </cell>
          <cell r="AH25">
            <v>1267.8</v>
          </cell>
          <cell r="AI25">
            <v>1230.1199999999999</v>
          </cell>
          <cell r="AJ25">
            <v>1306.3699999999999</v>
          </cell>
          <cell r="AK25">
            <v>1311.35</v>
          </cell>
        </row>
        <row r="26">
          <cell r="A26" t="str">
            <v>FY15</v>
          </cell>
        </row>
        <row r="27">
          <cell r="A27" t="str">
            <v>XS 55"</v>
          </cell>
          <cell r="B27" t="str">
            <v>YD5S550HTU01</v>
          </cell>
          <cell r="C27" t="str">
            <v>A2067872A</v>
          </cell>
          <cell r="D27" t="str">
            <v>2067872AA</v>
          </cell>
          <cell r="AA27">
            <v>964.53</v>
          </cell>
          <cell r="AB27">
            <v>878.37</v>
          </cell>
          <cell r="AC27">
            <v>814.16</v>
          </cell>
          <cell r="AD27">
            <v>816.61</v>
          </cell>
          <cell r="AE27">
            <v>815.36</v>
          </cell>
          <cell r="AF27">
            <v>813.97</v>
          </cell>
          <cell r="AG27">
            <v>813.5</v>
          </cell>
          <cell r="AH27">
            <v>793.32</v>
          </cell>
          <cell r="AI27">
            <v>763.54</v>
          </cell>
          <cell r="AJ27">
            <v>758.72</v>
          </cell>
          <cell r="AK27">
            <v>750.76</v>
          </cell>
          <cell r="AL27">
            <v>736.31</v>
          </cell>
          <cell r="AM27">
            <v>722.47</v>
          </cell>
          <cell r="AN27">
            <v>702.85</v>
          </cell>
          <cell r="AO27">
            <v>652.4</v>
          </cell>
          <cell r="AP27">
            <v>639.65</v>
          </cell>
          <cell r="AQ27">
            <v>633.71</v>
          </cell>
          <cell r="AR27">
            <v>625.92999999999995</v>
          </cell>
          <cell r="AS27">
            <v>642.15</v>
          </cell>
          <cell r="AT27">
            <v>636.67999999999995</v>
          </cell>
          <cell r="AU27">
            <v>615.03</v>
          </cell>
          <cell r="AV27">
            <v>611.04</v>
          </cell>
        </row>
        <row r="28">
          <cell r="A28" t="str">
            <v>XS 65"</v>
          </cell>
          <cell r="B28" t="str">
            <v>YD5S650HTU01</v>
          </cell>
          <cell r="C28" t="str">
            <v>A2067875A</v>
          </cell>
          <cell r="D28" t="str">
            <v>2067875AA</v>
          </cell>
          <cell r="Z28">
            <v>1219.31</v>
          </cell>
          <cell r="AA28">
            <v>1322.29</v>
          </cell>
          <cell r="AB28">
            <v>1236.45</v>
          </cell>
          <cell r="AC28">
            <v>1126.74</v>
          </cell>
          <cell r="AD28">
            <v>1128.7</v>
          </cell>
          <cell r="AE28">
            <v>1127.77</v>
          </cell>
          <cell r="AF28">
            <v>1111.8499999999999</v>
          </cell>
          <cell r="AG28">
            <v>1111.25</v>
          </cell>
          <cell r="AH28">
            <v>1134.47</v>
          </cell>
          <cell r="AI28">
            <v>1116.05</v>
          </cell>
          <cell r="AJ28">
            <v>1106.3900000000001</v>
          </cell>
          <cell r="AK28">
            <v>1104.6400000000001</v>
          </cell>
          <cell r="AL28">
            <v>1078.23</v>
          </cell>
          <cell r="AM28">
            <v>1045.83</v>
          </cell>
          <cell r="AN28">
            <v>1029.8699999999999</v>
          </cell>
          <cell r="AO28">
            <v>994.28</v>
          </cell>
          <cell r="AP28">
            <v>953.62</v>
          </cell>
          <cell r="AQ28">
            <v>907.88</v>
          </cell>
          <cell r="AR28">
            <v>885.92</v>
          </cell>
          <cell r="AS28">
            <v>884.01</v>
          </cell>
          <cell r="AT28">
            <v>871.79</v>
          </cell>
          <cell r="AU28">
            <v>845.03</v>
          </cell>
          <cell r="AV28">
            <v>839.37</v>
          </cell>
        </row>
        <row r="29">
          <cell r="A29" t="str">
            <v>XS 75"</v>
          </cell>
          <cell r="B29" t="str">
            <v>YD5S750HTU01</v>
          </cell>
          <cell r="C29" t="str">
            <v>A2067878A</v>
          </cell>
          <cell r="D29" t="str">
            <v>2067878AA</v>
          </cell>
          <cell r="AA29">
            <v>2430.3000000000002</v>
          </cell>
          <cell r="AB29">
            <v>2340.87</v>
          </cell>
          <cell r="AC29">
            <v>2406.38</v>
          </cell>
          <cell r="AD29">
            <v>2407.13</v>
          </cell>
          <cell r="AE29">
            <v>2351.42</v>
          </cell>
          <cell r="AF29">
            <v>2342.35</v>
          </cell>
          <cell r="AG29">
            <v>1998.77</v>
          </cell>
          <cell r="AH29">
            <v>1998.21</v>
          </cell>
          <cell r="AI29">
            <v>1933.21</v>
          </cell>
          <cell r="AJ29">
            <v>1935.2</v>
          </cell>
          <cell r="AK29">
            <v>1945.53</v>
          </cell>
          <cell r="AL29">
            <v>1928.12</v>
          </cell>
          <cell r="AM29">
            <v>1906.65</v>
          </cell>
          <cell r="AN29">
            <v>1896.79</v>
          </cell>
          <cell r="AO29">
            <v>1846.65</v>
          </cell>
          <cell r="AP29">
            <v>1861.06</v>
          </cell>
          <cell r="AQ29">
            <v>1861.45</v>
          </cell>
          <cell r="AR29">
            <v>1835.9</v>
          </cell>
          <cell r="AS29">
            <v>1825.04</v>
          </cell>
          <cell r="AT29">
            <v>1801.49</v>
          </cell>
          <cell r="AU29">
            <v>1801.49</v>
          </cell>
          <cell r="AV29">
            <v>1801.49</v>
          </cell>
        </row>
        <row r="30">
          <cell r="A30" t="str">
            <v>FY16</v>
          </cell>
        </row>
        <row r="31">
          <cell r="A31" t="str">
            <v>QE 65"</v>
          </cell>
          <cell r="B31" t="str">
            <v>YD6S650CNG02B</v>
          </cell>
          <cell r="C31" t="str">
            <v>A2116640A</v>
          </cell>
          <cell r="D31" t="str">
            <v>2116640AA</v>
          </cell>
          <cell r="AO31">
            <v>514.58000000000004</v>
          </cell>
          <cell r="AP31">
            <v>539.28</v>
          </cell>
          <cell r="AQ31">
            <v>545.75</v>
          </cell>
          <cell r="AR31">
            <v>533.04999999999995</v>
          </cell>
          <cell r="AV31">
            <v>504.27</v>
          </cell>
          <cell r="BB31">
            <v>3926.47</v>
          </cell>
          <cell r="BC31">
            <v>3939.73</v>
          </cell>
          <cell r="BD31">
            <v>3909.61</v>
          </cell>
          <cell r="BE31">
            <v>3870.51</v>
          </cell>
          <cell r="BF31">
            <v>3865</v>
          </cell>
          <cell r="BG31">
            <v>3630.59</v>
          </cell>
          <cell r="BH31">
            <v>3488.41</v>
          </cell>
          <cell r="BI31">
            <v>3346.66</v>
          </cell>
          <cell r="BJ31">
            <v>3344.95</v>
          </cell>
        </row>
        <row r="32">
          <cell r="A32" t="str">
            <v>QE 65"</v>
          </cell>
          <cell r="B32" t="str">
            <v>YD6S650CNG02B</v>
          </cell>
          <cell r="C32" t="str">
            <v>A2129776A</v>
          </cell>
          <cell r="D32" t="str">
            <v>2129776AA</v>
          </cell>
          <cell r="AQ32">
            <v>545.75</v>
          </cell>
          <cell r="AR32">
            <v>533.04999999999995</v>
          </cell>
          <cell r="AS32">
            <v>531.16</v>
          </cell>
          <cell r="AT32">
            <v>532.41</v>
          </cell>
          <cell r="AU32">
            <v>508.13</v>
          </cell>
          <cell r="AV32">
            <v>504.27</v>
          </cell>
          <cell r="AW32">
            <v>458.42</v>
          </cell>
          <cell r="AX32">
            <v>525.19000000000005</v>
          </cell>
          <cell r="AY32">
            <v>537.03</v>
          </cell>
          <cell r="AZ32">
            <v>546.33000000000004</v>
          </cell>
          <cell r="BA32">
            <v>3929.32</v>
          </cell>
          <cell r="BB32">
            <v>3926.47</v>
          </cell>
          <cell r="BC32">
            <v>3939.73</v>
          </cell>
          <cell r="BD32">
            <v>3909.61</v>
          </cell>
          <cell r="BE32">
            <v>3870.51</v>
          </cell>
          <cell r="BF32">
            <v>3865</v>
          </cell>
          <cell r="BG32">
            <v>3630.59</v>
          </cell>
          <cell r="BH32">
            <v>3488.41</v>
          </cell>
          <cell r="BI32">
            <v>3346.66</v>
          </cell>
          <cell r="BJ32">
            <v>3344.95</v>
          </cell>
        </row>
        <row r="33">
          <cell r="A33" t="str">
            <v>QE 65"</v>
          </cell>
          <cell r="B33" t="str">
            <v>YD6S650CNG02B</v>
          </cell>
          <cell r="C33" t="str">
            <v>A2129776B</v>
          </cell>
          <cell r="D33" t="str">
            <v>2129776BA</v>
          </cell>
          <cell r="AR33">
            <v>533.04999999999995</v>
          </cell>
          <cell r="AS33">
            <v>531.16</v>
          </cell>
          <cell r="AT33">
            <v>532.41</v>
          </cell>
          <cell r="AU33">
            <v>508.13</v>
          </cell>
          <cell r="AV33">
            <v>504.27</v>
          </cell>
          <cell r="AW33">
            <v>458.42</v>
          </cell>
          <cell r="AX33">
            <v>525.19000000000005</v>
          </cell>
          <cell r="AY33">
            <v>537.03</v>
          </cell>
          <cell r="AZ33">
            <v>546.33000000000004</v>
          </cell>
          <cell r="BA33">
            <v>3929.32</v>
          </cell>
          <cell r="BB33">
            <v>3926.47</v>
          </cell>
          <cell r="BC33">
            <v>3939.73</v>
          </cell>
          <cell r="BD33">
            <v>3909.61</v>
          </cell>
          <cell r="BE33">
            <v>3870.51</v>
          </cell>
          <cell r="BF33">
            <v>3865</v>
          </cell>
          <cell r="BG33">
            <v>3630.59</v>
          </cell>
          <cell r="BH33">
            <v>3488.41</v>
          </cell>
          <cell r="BI33">
            <v>3346.66</v>
          </cell>
          <cell r="BJ33">
            <v>3344.95</v>
          </cell>
        </row>
        <row r="34">
          <cell r="A34" t="str">
            <v>QE 65"</v>
          </cell>
          <cell r="B34" t="str">
            <v>YD6S650CNG02B</v>
          </cell>
          <cell r="C34" t="str">
            <v>A2129776C</v>
          </cell>
          <cell r="D34" t="str">
            <v>2129776CA</v>
          </cell>
          <cell r="AR34">
            <v>533.04999999999995</v>
          </cell>
          <cell r="AS34">
            <v>531.16</v>
          </cell>
          <cell r="AT34">
            <v>532.41</v>
          </cell>
          <cell r="AU34">
            <v>508.13</v>
          </cell>
          <cell r="AV34">
            <v>504.27</v>
          </cell>
          <cell r="AW34">
            <v>458.42</v>
          </cell>
          <cell r="AX34">
            <v>525.19000000000005</v>
          </cell>
          <cell r="AY34">
            <v>537.03</v>
          </cell>
          <cell r="AZ34">
            <v>546.33000000000004</v>
          </cell>
          <cell r="BA34">
            <v>3929.32</v>
          </cell>
          <cell r="BB34">
            <v>3926.47</v>
          </cell>
          <cell r="BC34">
            <v>3939.73</v>
          </cell>
          <cell r="BD34">
            <v>3909.61</v>
          </cell>
          <cell r="BE34">
            <v>3870.51</v>
          </cell>
          <cell r="BF34">
            <v>3865</v>
          </cell>
          <cell r="BG34">
            <v>3630.59</v>
          </cell>
          <cell r="BH34">
            <v>3488.41</v>
          </cell>
          <cell r="BI34">
            <v>3346.66</v>
          </cell>
          <cell r="BJ34">
            <v>3344.95</v>
          </cell>
        </row>
        <row r="35">
          <cell r="A35" t="str">
            <v>QE 65"</v>
          </cell>
          <cell r="B35" t="str">
            <v>YD6S650CNG02B</v>
          </cell>
          <cell r="C35" t="str">
            <v>A2129776D</v>
          </cell>
          <cell r="D35" t="str">
            <v>2129776DA</v>
          </cell>
          <cell r="AU35">
            <v>508.13</v>
          </cell>
          <cell r="AV35">
            <v>504.27</v>
          </cell>
          <cell r="AW35">
            <v>458.42</v>
          </cell>
          <cell r="AX35">
            <v>525.19000000000005</v>
          </cell>
          <cell r="AY35">
            <v>537.03</v>
          </cell>
          <cell r="AZ35">
            <v>546.33000000000004</v>
          </cell>
          <cell r="BA35">
            <v>3929.32</v>
          </cell>
          <cell r="BB35">
            <v>3926.47</v>
          </cell>
          <cell r="BC35">
            <v>3939.73</v>
          </cell>
          <cell r="BD35">
            <v>3909.61</v>
          </cell>
          <cell r="BE35">
            <v>3870.51</v>
          </cell>
          <cell r="BF35">
            <v>3865</v>
          </cell>
          <cell r="BG35">
            <v>3630.59</v>
          </cell>
          <cell r="BH35">
            <v>3488.41</v>
          </cell>
          <cell r="BI35">
            <v>3346.66</v>
          </cell>
          <cell r="BJ35">
            <v>3344.95</v>
          </cell>
        </row>
        <row r="36">
          <cell r="A36" t="str">
            <v>QE-L 55"</v>
          </cell>
          <cell r="B36" t="str">
            <v>YS6S550CNG02B</v>
          </cell>
          <cell r="C36" t="str">
            <v>A2116635A</v>
          </cell>
          <cell r="D36" t="str">
            <v>2116635AA</v>
          </cell>
          <cell r="AO36">
            <v>289.12</v>
          </cell>
          <cell r="AP36">
            <v>302.63</v>
          </cell>
          <cell r="AQ36">
            <v>304.08999999999997</v>
          </cell>
          <cell r="AR36">
            <v>297.8</v>
          </cell>
          <cell r="AS36">
            <v>294.69</v>
          </cell>
          <cell r="AT36">
            <v>294.57</v>
          </cell>
          <cell r="AU36">
            <v>283.56</v>
          </cell>
          <cell r="AV36">
            <v>285.63</v>
          </cell>
          <cell r="AW36">
            <v>254.84</v>
          </cell>
          <cell r="AX36">
            <v>304.35000000000002</v>
          </cell>
          <cell r="AY36">
            <v>312.98</v>
          </cell>
          <cell r="AZ36">
            <v>313.37</v>
          </cell>
          <cell r="BA36">
            <v>2137.61</v>
          </cell>
          <cell r="BB36">
            <v>2145</v>
          </cell>
          <cell r="BC36">
            <v>2130.37</v>
          </cell>
          <cell r="BD36">
            <v>2128.23</v>
          </cell>
          <cell r="BE36">
            <v>2125.66</v>
          </cell>
          <cell r="BF36">
            <v>2067.5700000000002</v>
          </cell>
          <cell r="BG36">
            <v>1949.07</v>
          </cell>
          <cell r="BH36">
            <v>1845.01</v>
          </cell>
        </row>
        <row r="37">
          <cell r="A37" t="str">
            <v>QE-L 55"</v>
          </cell>
          <cell r="B37" t="str">
            <v>YS6S550CNG02B</v>
          </cell>
          <cell r="C37" t="str">
            <v>A2116635B</v>
          </cell>
          <cell r="D37" t="str">
            <v>2116635BA</v>
          </cell>
          <cell r="AR37">
            <v>297.8</v>
          </cell>
          <cell r="AS37">
            <v>294.69</v>
          </cell>
          <cell r="AT37">
            <v>294.57</v>
          </cell>
          <cell r="AU37">
            <v>283.56</v>
          </cell>
          <cell r="AV37">
            <v>285.63</v>
          </cell>
          <cell r="AW37">
            <v>254.84</v>
          </cell>
          <cell r="AX37">
            <v>304.35000000000002</v>
          </cell>
          <cell r="AY37">
            <v>312.98</v>
          </cell>
          <cell r="AZ37">
            <v>313.37</v>
          </cell>
          <cell r="BA37">
            <v>2137.61</v>
          </cell>
          <cell r="BB37">
            <v>2145</v>
          </cell>
          <cell r="BC37">
            <v>2130.37</v>
          </cell>
          <cell r="BD37">
            <v>2128.23</v>
          </cell>
          <cell r="BE37">
            <v>2125.66</v>
          </cell>
          <cell r="BF37">
            <v>2067.5700000000002</v>
          </cell>
          <cell r="BG37">
            <v>1949.07</v>
          </cell>
          <cell r="BH37">
            <v>1845.01</v>
          </cell>
        </row>
        <row r="38">
          <cell r="A38" t="str">
            <v>QE-L 55"</v>
          </cell>
          <cell r="B38" t="str">
            <v>YS6S550CNG02B</v>
          </cell>
          <cell r="C38" t="str">
            <v>A2116635C</v>
          </cell>
          <cell r="D38" t="str">
            <v>2116635CA</v>
          </cell>
          <cell r="AR38">
            <v>297.8</v>
          </cell>
          <cell r="AS38">
            <v>294.69</v>
          </cell>
          <cell r="AT38">
            <v>294.57</v>
          </cell>
          <cell r="AU38">
            <v>283.56</v>
          </cell>
          <cell r="AV38">
            <v>285.63</v>
          </cell>
          <cell r="AW38">
            <v>254.84</v>
          </cell>
          <cell r="AX38">
            <v>304.35000000000002</v>
          </cell>
          <cell r="AY38">
            <v>312.98</v>
          </cell>
          <cell r="AZ38">
            <v>313.37</v>
          </cell>
          <cell r="BA38">
            <v>2137.61</v>
          </cell>
          <cell r="BB38">
            <v>2145</v>
          </cell>
          <cell r="BC38">
            <v>2130.37</v>
          </cell>
          <cell r="BD38">
            <v>2128.23</v>
          </cell>
          <cell r="BE38">
            <v>2125.66</v>
          </cell>
          <cell r="BF38">
            <v>2067.5700000000002</v>
          </cell>
          <cell r="BG38">
            <v>1949.07</v>
          </cell>
          <cell r="BH38">
            <v>1845.01</v>
          </cell>
        </row>
        <row r="39">
          <cell r="A39" t="str">
            <v>QX 65"</v>
          </cell>
          <cell r="B39" t="str">
            <v>YD6S650DNN01</v>
          </cell>
          <cell r="C39" t="str">
            <v>A2117234A</v>
          </cell>
          <cell r="D39" t="str">
            <v>2117234AA</v>
          </cell>
          <cell r="AQ39">
            <v>982.03</v>
          </cell>
          <cell r="AR39">
            <v>1071.8599999999999</v>
          </cell>
          <cell r="AS39">
            <v>1069.58</v>
          </cell>
          <cell r="AT39">
            <v>1007.37</v>
          </cell>
          <cell r="AU39">
            <v>928.01</v>
          </cell>
          <cell r="AV39">
            <v>920.97</v>
          </cell>
          <cell r="AW39">
            <v>890.71</v>
          </cell>
          <cell r="AX39">
            <v>970.92</v>
          </cell>
          <cell r="AY39">
            <v>964.17</v>
          </cell>
          <cell r="AZ39">
            <v>985.56</v>
          </cell>
          <cell r="BA39">
            <v>6642.54</v>
          </cell>
          <cell r="BB39">
            <v>6646.09</v>
          </cell>
          <cell r="BC39">
            <v>6647.1</v>
          </cell>
          <cell r="BD39">
            <v>6629.64</v>
          </cell>
          <cell r="BE39">
            <v>6806.55</v>
          </cell>
          <cell r="BF39">
            <v>6775.89</v>
          </cell>
          <cell r="BG39">
            <v>6724.7</v>
          </cell>
          <cell r="BH39">
            <v>6752.23</v>
          </cell>
          <cell r="BI39">
            <v>6747.6</v>
          </cell>
          <cell r="BJ39">
            <v>6738.23</v>
          </cell>
          <cell r="BK39">
            <v>6688.72</v>
          </cell>
          <cell r="BL39">
            <v>6613.44</v>
          </cell>
        </row>
        <row r="40">
          <cell r="A40" t="str">
            <v>QX 65"</v>
          </cell>
          <cell r="B40" t="str">
            <v>YD6S650DNN01</v>
          </cell>
          <cell r="C40" t="str">
            <v>A2117234B</v>
          </cell>
          <cell r="D40" t="str">
            <v>2117234BA</v>
          </cell>
          <cell r="AS40">
            <v>1069.58</v>
          </cell>
          <cell r="AT40">
            <v>1007.37</v>
          </cell>
          <cell r="AU40">
            <v>928.01</v>
          </cell>
          <cell r="AV40">
            <v>920.97</v>
          </cell>
          <cell r="AW40">
            <v>890.71</v>
          </cell>
          <cell r="AX40">
            <v>970.92</v>
          </cell>
          <cell r="AY40">
            <v>964.17</v>
          </cell>
          <cell r="AZ40">
            <v>985.56</v>
          </cell>
          <cell r="BA40">
            <v>6642.54</v>
          </cell>
          <cell r="BB40">
            <v>6646.09</v>
          </cell>
          <cell r="BC40">
            <v>6647.1</v>
          </cell>
          <cell r="BD40">
            <v>6629.64</v>
          </cell>
          <cell r="BE40">
            <v>6806.55</v>
          </cell>
          <cell r="BF40">
            <v>6775.89</v>
          </cell>
          <cell r="BG40">
            <v>6724.7</v>
          </cell>
          <cell r="BH40">
            <v>6752.23</v>
          </cell>
          <cell r="BI40">
            <v>6747.6</v>
          </cell>
          <cell r="BJ40">
            <v>6738.23</v>
          </cell>
          <cell r="BK40">
            <v>6688.72</v>
          </cell>
          <cell r="BL40">
            <v>6613.44</v>
          </cell>
          <cell r="BM40">
            <v>6623.64</v>
          </cell>
          <cell r="BN40">
            <v>6609.57</v>
          </cell>
          <cell r="BO40">
            <v>1048.25</v>
          </cell>
          <cell r="BP40">
            <v>1041.58</v>
          </cell>
          <cell r="BQ40">
            <v>1008.85</v>
          </cell>
        </row>
        <row r="41">
          <cell r="A41" t="str">
            <v>QX 65"</v>
          </cell>
          <cell r="B41" t="str">
            <v>YD6S650DNN01</v>
          </cell>
          <cell r="C41" t="str">
            <v>A2117234C</v>
          </cell>
          <cell r="D41" t="str">
            <v>2117234CA</v>
          </cell>
          <cell r="AU41">
            <v>928.01</v>
          </cell>
          <cell r="AV41">
            <v>920.97</v>
          </cell>
          <cell r="AW41">
            <v>890.71</v>
          </cell>
          <cell r="AX41">
            <v>970.92</v>
          </cell>
          <cell r="AY41">
            <v>964.17</v>
          </cell>
          <cell r="AZ41">
            <v>985.56</v>
          </cell>
          <cell r="BA41">
            <v>6642.54</v>
          </cell>
          <cell r="BB41">
            <v>6646.09</v>
          </cell>
          <cell r="BC41">
            <v>6647.1</v>
          </cell>
          <cell r="BD41">
            <v>6629.64</v>
          </cell>
          <cell r="BE41">
            <v>6806.55</v>
          </cell>
          <cell r="BF41">
            <v>6775.89</v>
          </cell>
          <cell r="BG41">
            <v>6724.7</v>
          </cell>
          <cell r="BH41">
            <v>6752.23</v>
          </cell>
          <cell r="BI41">
            <v>6747.6</v>
          </cell>
          <cell r="BJ41">
            <v>6738.23</v>
          </cell>
          <cell r="BK41">
            <v>6688.72</v>
          </cell>
          <cell r="BL41">
            <v>6613.44</v>
          </cell>
          <cell r="BM41">
            <v>6623.64</v>
          </cell>
          <cell r="BN41">
            <v>6609.57</v>
          </cell>
          <cell r="BO41">
            <v>1048.25</v>
          </cell>
          <cell r="BP41">
            <v>1041.58</v>
          </cell>
          <cell r="BQ41">
            <v>1008.85</v>
          </cell>
          <cell r="BR41">
            <v>977.29</v>
          </cell>
        </row>
        <row r="42">
          <cell r="A42" t="str">
            <v>QX 75"</v>
          </cell>
          <cell r="B42" t="str">
            <v>YD6S750DNN01</v>
          </cell>
          <cell r="C42" t="str">
            <v>A2117283A</v>
          </cell>
          <cell r="D42" t="str">
            <v>2117283AA</v>
          </cell>
          <cell r="AR42">
            <v>1713.65</v>
          </cell>
          <cell r="AS42">
            <v>1694.71</v>
          </cell>
          <cell r="AT42">
            <v>1607.79</v>
          </cell>
          <cell r="AU42">
            <v>1543.87</v>
          </cell>
          <cell r="AV42">
            <v>1528.13</v>
          </cell>
          <cell r="AW42">
            <v>1484.62</v>
          </cell>
          <cell r="AX42">
            <v>1593.82</v>
          </cell>
          <cell r="AY42">
            <v>1628.51</v>
          </cell>
          <cell r="AZ42">
            <v>1628.53</v>
          </cell>
          <cell r="BA42">
            <v>11029.84</v>
          </cell>
          <cell r="BB42">
            <v>11036.5</v>
          </cell>
          <cell r="BC42">
            <v>11035.7</v>
          </cell>
          <cell r="BD42">
            <v>11020.43</v>
          </cell>
          <cell r="BE42">
            <v>10984.17</v>
          </cell>
          <cell r="BF42">
            <v>10986.85</v>
          </cell>
          <cell r="BG42">
            <v>10845.19</v>
          </cell>
          <cell r="BH42">
            <v>10714.07</v>
          </cell>
          <cell r="BI42">
            <v>10704.7</v>
          </cell>
          <cell r="BJ42">
            <v>10690.93</v>
          </cell>
          <cell r="BK42">
            <v>10622.22</v>
          </cell>
          <cell r="BL42">
            <v>10337.06</v>
          </cell>
          <cell r="BM42">
            <v>10349.76</v>
          </cell>
          <cell r="BN42">
            <v>10322.5</v>
          </cell>
          <cell r="BO42">
            <v>1629.46</v>
          </cell>
        </row>
        <row r="43">
          <cell r="A43" t="str">
            <v>QX 75"</v>
          </cell>
          <cell r="B43" t="str">
            <v>YD6S750DNN01</v>
          </cell>
          <cell r="C43" t="str">
            <v>A2117283B</v>
          </cell>
          <cell r="D43" t="str">
            <v>2117283BA</v>
          </cell>
          <cell r="BE43">
            <v>10984.17</v>
          </cell>
          <cell r="BF43">
            <v>10986.85</v>
          </cell>
          <cell r="BG43">
            <v>10845.19</v>
          </cell>
          <cell r="BH43">
            <v>10714.07</v>
          </cell>
          <cell r="BI43">
            <v>10704.7</v>
          </cell>
          <cell r="BJ43">
            <v>10690.93</v>
          </cell>
          <cell r="BK43">
            <v>10622.22</v>
          </cell>
          <cell r="BL43">
            <v>10337.06</v>
          </cell>
          <cell r="BM43">
            <v>10349.76</v>
          </cell>
          <cell r="BN43">
            <v>10322.5</v>
          </cell>
          <cell r="BO43">
            <v>1629.46</v>
          </cell>
          <cell r="BP43">
            <v>1619.08</v>
          </cell>
          <cell r="BQ43">
            <v>1568.2</v>
          </cell>
        </row>
        <row r="46">
          <cell r="A46" t="str">
            <v>FY17</v>
          </cell>
        </row>
        <row r="47">
          <cell r="A47" t="str">
            <v>KS 55"/S</v>
          </cell>
          <cell r="B47" t="str">
            <v>YD7S550DND01S</v>
          </cell>
          <cell r="C47" t="str">
            <v>A2170633A</v>
          </cell>
          <cell r="D47" t="str">
            <v>2170633AA</v>
          </cell>
          <cell r="AW47">
            <v>436.76</v>
          </cell>
          <cell r="AX47">
            <v>380.73</v>
          </cell>
          <cell r="AY47">
            <v>397.13</v>
          </cell>
          <cell r="AZ47">
            <v>401</v>
          </cell>
          <cell r="BA47">
            <v>2874.03</v>
          </cell>
          <cell r="BB47">
            <v>2823.63</v>
          </cell>
          <cell r="BC47">
            <v>2759.52</v>
          </cell>
          <cell r="BD47">
            <v>2745.03</v>
          </cell>
          <cell r="BE47">
            <v>2698.34</v>
          </cell>
          <cell r="BF47">
            <v>2634.55</v>
          </cell>
          <cell r="BG47">
            <v>2489.06</v>
          </cell>
          <cell r="BH47">
            <v>2329.5100000000002</v>
          </cell>
          <cell r="BI47">
            <v>2221.02</v>
          </cell>
          <cell r="BJ47">
            <v>2332.37</v>
          </cell>
          <cell r="BK47">
            <v>2319.5</v>
          </cell>
          <cell r="BL47">
            <v>2337.1799999999998</v>
          </cell>
        </row>
        <row r="48">
          <cell r="A48" t="str">
            <v>KS 65"/S</v>
          </cell>
          <cell r="B48" t="str">
            <v>YD7S650DND01S</v>
          </cell>
          <cell r="C48" t="str">
            <v>A2170634A</v>
          </cell>
          <cell r="D48" t="str">
            <v>2170634AA</v>
          </cell>
          <cell r="AW48">
            <v>644.1</v>
          </cell>
          <cell r="AX48">
            <v>569.5</v>
          </cell>
          <cell r="AY48">
            <v>634.9</v>
          </cell>
          <cell r="AZ48">
            <v>647</v>
          </cell>
          <cell r="BA48">
            <v>4621.26</v>
          </cell>
          <cell r="BB48">
            <v>4532.8900000000003</v>
          </cell>
          <cell r="BC48">
            <v>4476.43</v>
          </cell>
          <cell r="BD48">
            <v>4473.7299999999996</v>
          </cell>
          <cell r="BE48">
            <v>4430.6000000000004</v>
          </cell>
          <cell r="BF48">
            <v>4370.0200000000004</v>
          </cell>
          <cell r="BG48">
            <v>4137.3100000000004</v>
          </cell>
          <cell r="BH48">
            <v>3894.32</v>
          </cell>
          <cell r="BI48">
            <v>3601.31</v>
          </cell>
          <cell r="BJ48">
            <v>3735.69</v>
          </cell>
          <cell r="BK48">
            <v>3676.23</v>
          </cell>
          <cell r="BL48">
            <v>3533.19</v>
          </cell>
          <cell r="BM48">
            <v>3383.37</v>
          </cell>
          <cell r="BN48">
            <v>3383.37</v>
          </cell>
        </row>
        <row r="49">
          <cell r="A49" t="str">
            <v>KS 49"</v>
          </cell>
          <cell r="B49" t="str">
            <v>YD7S490DND01B</v>
          </cell>
          <cell r="C49" t="str">
            <v>A2170003A</v>
          </cell>
          <cell r="D49" t="str">
            <v>2170003AA</v>
          </cell>
          <cell r="AX49">
            <v>287.54000000000002</v>
          </cell>
          <cell r="AY49">
            <v>328.33</v>
          </cell>
          <cell r="AZ49">
            <v>333</v>
          </cell>
          <cell r="BA49">
            <v>2426.9</v>
          </cell>
          <cell r="BB49">
            <v>2396.86</v>
          </cell>
          <cell r="BC49">
            <v>2315.9899999999998</v>
          </cell>
          <cell r="BD49">
            <v>2306.71</v>
          </cell>
          <cell r="BE49">
            <v>2278.5100000000002</v>
          </cell>
          <cell r="BF49">
            <v>2220.7399999999998</v>
          </cell>
          <cell r="BG49">
            <v>2189.79</v>
          </cell>
          <cell r="BH49">
            <v>1974.71</v>
          </cell>
          <cell r="BI49">
            <v>1873.16</v>
          </cell>
          <cell r="BJ49">
            <v>1977.24</v>
          </cell>
          <cell r="BK49">
            <v>1953</v>
          </cell>
          <cell r="BL49">
            <v>1936.37</v>
          </cell>
          <cell r="BM49">
            <v>1924.31</v>
          </cell>
          <cell r="BN49">
            <v>1827.01</v>
          </cell>
          <cell r="BO49">
            <v>287.47000000000003</v>
          </cell>
        </row>
        <row r="50">
          <cell r="A50" t="str">
            <v>KS 55"</v>
          </cell>
          <cell r="B50" t="str">
            <v>YD7S550DND01B</v>
          </cell>
          <cell r="C50" t="str">
            <v>A2170004A</v>
          </cell>
          <cell r="D50" t="str">
            <v>2170004AA</v>
          </cell>
          <cell r="AW50">
            <v>436.76</v>
          </cell>
          <cell r="AX50">
            <v>378.53</v>
          </cell>
          <cell r="AY50">
            <v>394.95</v>
          </cell>
          <cell r="AZ50">
            <v>401</v>
          </cell>
          <cell r="BA50">
            <v>2858.97</v>
          </cell>
          <cell r="BB50">
            <v>2805.17</v>
          </cell>
          <cell r="BC50">
            <v>2741.08</v>
          </cell>
          <cell r="BD50">
            <v>2726.27</v>
          </cell>
          <cell r="BE50">
            <v>2679.58</v>
          </cell>
          <cell r="BF50">
            <v>2617.4499999999998</v>
          </cell>
          <cell r="BG50">
            <v>2471.96</v>
          </cell>
          <cell r="BH50">
            <v>2312.4</v>
          </cell>
          <cell r="BI50">
            <v>2203.91</v>
          </cell>
          <cell r="BJ50">
            <v>2315.27</v>
          </cell>
          <cell r="BK50">
            <v>2302.4</v>
          </cell>
          <cell r="BL50">
            <v>2320.0700000000002</v>
          </cell>
          <cell r="BM50">
            <v>2331.4</v>
          </cell>
          <cell r="BN50">
            <v>2296.35</v>
          </cell>
          <cell r="BO50">
            <v>362.42</v>
          </cell>
          <cell r="BP50">
            <v>369.86</v>
          </cell>
        </row>
        <row r="51">
          <cell r="A51" t="str">
            <v>KS 65"</v>
          </cell>
          <cell r="B51" t="str">
            <v>YD7S650DND01B</v>
          </cell>
          <cell r="C51" t="str">
            <v>A2170005A</v>
          </cell>
          <cell r="D51" t="str">
            <v>2170005AA</v>
          </cell>
          <cell r="AW51">
            <v>644.1</v>
          </cell>
          <cell r="AX51">
            <v>566.98</v>
          </cell>
          <cell r="AY51">
            <v>632.4</v>
          </cell>
          <cell r="AZ51">
            <v>647</v>
          </cell>
          <cell r="BA51">
            <v>4604.13</v>
          </cell>
          <cell r="BB51">
            <v>4512.05</v>
          </cell>
          <cell r="BC51">
            <v>4455.6099999999997</v>
          </cell>
          <cell r="BD51">
            <v>4452.58</v>
          </cell>
          <cell r="BE51">
            <v>4409.45</v>
          </cell>
          <cell r="BF51">
            <v>4350.5600000000004</v>
          </cell>
          <cell r="BG51">
            <v>4117.8500000000004</v>
          </cell>
          <cell r="BH51">
            <v>3874.85</v>
          </cell>
          <cell r="BI51">
            <v>3581.84</v>
          </cell>
          <cell r="BJ51">
            <v>3716.22</v>
          </cell>
          <cell r="BK51">
            <v>3656.76</v>
          </cell>
          <cell r="BL51">
            <v>3513.72</v>
          </cell>
          <cell r="BM51">
            <v>3364.4</v>
          </cell>
          <cell r="BN51">
            <v>3356.41</v>
          </cell>
          <cell r="BO51">
            <v>529.46</v>
          </cell>
          <cell r="BP51">
            <v>526.09</v>
          </cell>
        </row>
        <row r="52">
          <cell r="A52" t="str">
            <v>KS 55"/S</v>
          </cell>
          <cell r="B52" t="str">
            <v>YD7S550DND02S</v>
          </cell>
          <cell r="C52" t="str">
            <v>A2187581A</v>
          </cell>
          <cell r="D52" t="str">
            <v>2187581AA</v>
          </cell>
          <cell r="AZ52">
            <v>401</v>
          </cell>
          <cell r="BA52">
            <v>2874.03</v>
          </cell>
          <cell r="BB52">
            <v>2823.63</v>
          </cell>
          <cell r="BC52">
            <v>2759.52</v>
          </cell>
          <cell r="BD52">
            <v>2745.03</v>
          </cell>
          <cell r="BE52">
            <v>2698.34</v>
          </cell>
          <cell r="BF52">
            <v>2634.55</v>
          </cell>
          <cell r="BG52">
            <v>2489.06</v>
          </cell>
          <cell r="BH52">
            <v>2329.5100000000002</v>
          </cell>
          <cell r="BI52">
            <v>2221.02</v>
          </cell>
          <cell r="BJ52">
            <v>2332.37</v>
          </cell>
          <cell r="BK52">
            <v>2319.5</v>
          </cell>
          <cell r="BL52">
            <v>2337.1799999999998</v>
          </cell>
        </row>
        <row r="53">
          <cell r="A53" t="str">
            <v>KS 65"/S</v>
          </cell>
          <cell r="B53" t="str">
            <v>YD7S650DND02S</v>
          </cell>
          <cell r="C53" t="str">
            <v>A2187583A</v>
          </cell>
          <cell r="D53" t="str">
            <v>2187583AA</v>
          </cell>
          <cell r="AZ53">
            <v>647</v>
          </cell>
          <cell r="BA53">
            <v>4621.26</v>
          </cell>
          <cell r="BB53">
            <v>4532.8900000000003</v>
          </cell>
          <cell r="BC53">
            <v>4476.43</v>
          </cell>
          <cell r="BD53">
            <v>4473.7299999999996</v>
          </cell>
          <cell r="BE53">
            <v>4430.6000000000004</v>
          </cell>
          <cell r="BF53">
            <v>4370.0200000000004</v>
          </cell>
          <cell r="BG53">
            <v>4137.3100000000004</v>
          </cell>
          <cell r="BH53">
            <v>3894.32</v>
          </cell>
          <cell r="BI53">
            <v>3601.31</v>
          </cell>
          <cell r="BJ53">
            <v>3735.69</v>
          </cell>
          <cell r="BK53">
            <v>3676.23</v>
          </cell>
          <cell r="BL53">
            <v>3533.19</v>
          </cell>
        </row>
        <row r="54">
          <cell r="A54" t="str">
            <v>KS 49"</v>
          </cell>
          <cell r="B54" t="str">
            <v>YD7S490DND02B</v>
          </cell>
          <cell r="C54" t="str">
            <v>A2187578A</v>
          </cell>
          <cell r="D54" t="str">
            <v>2187578AA</v>
          </cell>
          <cell r="AZ54">
            <v>333</v>
          </cell>
          <cell r="BA54">
            <v>2426.9</v>
          </cell>
          <cell r="BB54">
            <v>2396.86</v>
          </cell>
          <cell r="BC54">
            <v>2315.9899999999998</v>
          </cell>
          <cell r="BD54">
            <v>2306.71</v>
          </cell>
          <cell r="BE54">
            <v>2278.5100000000002</v>
          </cell>
          <cell r="BF54">
            <v>2220.7399999999998</v>
          </cell>
          <cell r="BG54">
            <v>2189.79</v>
          </cell>
          <cell r="BH54">
            <v>1974.71</v>
          </cell>
          <cell r="BI54">
            <v>1873.16</v>
          </cell>
          <cell r="BJ54">
            <v>1977.24</v>
          </cell>
          <cell r="BK54">
            <v>1953</v>
          </cell>
          <cell r="BL54">
            <v>1936.37</v>
          </cell>
          <cell r="BM54">
            <v>1924.31</v>
          </cell>
          <cell r="BN54">
            <v>1827.01</v>
          </cell>
          <cell r="BO54">
            <v>287.47000000000003</v>
          </cell>
        </row>
        <row r="55">
          <cell r="A55" t="str">
            <v>KS 55"</v>
          </cell>
          <cell r="B55" t="str">
            <v>YD7S550DND02B</v>
          </cell>
          <cell r="C55" t="str">
            <v>A2187580A</v>
          </cell>
          <cell r="D55" t="str">
            <v>2187580AA</v>
          </cell>
          <cell r="AZ55">
            <v>401</v>
          </cell>
          <cell r="BA55">
            <v>2858.97</v>
          </cell>
          <cell r="BB55">
            <v>2805.17</v>
          </cell>
          <cell r="BC55">
            <v>2741.08</v>
          </cell>
          <cell r="BD55">
            <v>2726.27</v>
          </cell>
          <cell r="BE55">
            <v>2679.58</v>
          </cell>
          <cell r="BF55">
            <v>2617.4499999999998</v>
          </cell>
          <cell r="BG55">
            <v>2471.96</v>
          </cell>
          <cell r="BH55">
            <v>2312.4</v>
          </cell>
          <cell r="BI55">
            <v>2203.91</v>
          </cell>
          <cell r="BJ55">
            <v>2315.27</v>
          </cell>
          <cell r="BK55">
            <v>2302.4</v>
          </cell>
          <cell r="BL55">
            <v>2320.0700000000002</v>
          </cell>
          <cell r="BM55">
            <v>2331.4</v>
          </cell>
          <cell r="BN55">
            <v>2296.35</v>
          </cell>
          <cell r="BO55">
            <v>362.42</v>
          </cell>
          <cell r="BP55">
            <v>369.86</v>
          </cell>
        </row>
        <row r="56">
          <cell r="A56" t="str">
            <v>KS 65"</v>
          </cell>
          <cell r="B56" t="str">
            <v>YD7S650DND02B</v>
          </cell>
          <cell r="C56" t="str">
            <v>A2187582A</v>
          </cell>
          <cell r="D56" t="str">
            <v>2187582AA</v>
          </cell>
          <cell r="AZ56">
            <v>647</v>
          </cell>
          <cell r="BA56">
            <v>4604.13</v>
          </cell>
          <cell r="BB56">
            <v>4512.05</v>
          </cell>
          <cell r="BC56">
            <v>4455.6099999999997</v>
          </cell>
          <cell r="BD56">
            <v>4452.58</v>
          </cell>
          <cell r="BE56">
            <v>4409.45</v>
          </cell>
          <cell r="BF56">
            <v>4350.5600000000004</v>
          </cell>
          <cell r="BG56">
            <v>4117.8500000000004</v>
          </cell>
          <cell r="BH56">
            <v>3874.85</v>
          </cell>
          <cell r="BI56">
            <v>3581.84</v>
          </cell>
          <cell r="BJ56">
            <v>3716.22</v>
          </cell>
          <cell r="BK56">
            <v>3656.76</v>
          </cell>
          <cell r="BL56">
            <v>3513.72</v>
          </cell>
          <cell r="BM56">
            <v>3364.4</v>
          </cell>
          <cell r="BN56">
            <v>3356.41</v>
          </cell>
          <cell r="BO56">
            <v>529.46</v>
          </cell>
          <cell r="BP56">
            <v>526.09</v>
          </cell>
        </row>
        <row r="57">
          <cell r="A57" t="str">
            <v>KS 55"</v>
          </cell>
          <cell r="B57" t="str">
            <v>YD7S550DND01B</v>
          </cell>
          <cell r="C57" t="str">
            <v>A2193672A</v>
          </cell>
          <cell r="D57" t="str">
            <v>2193672AA</v>
          </cell>
          <cell r="BG57">
            <v>2471.96</v>
          </cell>
          <cell r="BH57">
            <v>2312.4</v>
          </cell>
          <cell r="BI57">
            <v>2203.91</v>
          </cell>
          <cell r="BJ57">
            <v>2315.27</v>
          </cell>
          <cell r="BK57">
            <v>2302.4</v>
          </cell>
          <cell r="BL57">
            <v>2320.0700000000002</v>
          </cell>
        </row>
        <row r="58">
          <cell r="A58" t="str">
            <v>KS 65"</v>
          </cell>
          <cell r="B58" t="str">
            <v>YD7S650DND02B</v>
          </cell>
          <cell r="C58" t="str">
            <v>A2187582B</v>
          </cell>
          <cell r="D58" t="str">
            <v>2187582BA</v>
          </cell>
          <cell r="BH58">
            <v>3874.85</v>
          </cell>
          <cell r="BI58">
            <v>3581.84</v>
          </cell>
          <cell r="BJ58">
            <v>3716.22</v>
          </cell>
          <cell r="BK58">
            <v>3656.76</v>
          </cell>
          <cell r="BL58">
            <v>3513.72</v>
          </cell>
          <cell r="BM58">
            <v>3364.4</v>
          </cell>
          <cell r="BN58">
            <v>3356.41</v>
          </cell>
          <cell r="BO58">
            <v>529.46</v>
          </cell>
        </row>
        <row r="59">
          <cell r="A59" t="str">
            <v>KS 65"/S</v>
          </cell>
          <cell r="B59" t="str">
            <v>YD7S650DND02B</v>
          </cell>
          <cell r="C59" t="str">
            <v>A2187583B</v>
          </cell>
          <cell r="D59" t="str">
            <v>2187583BA</v>
          </cell>
          <cell r="BL59">
            <v>3533.19</v>
          </cell>
          <cell r="BM59">
            <v>3383.37</v>
          </cell>
          <cell r="BN59">
            <v>3383.37</v>
          </cell>
        </row>
        <row r="60">
          <cell r="A60" t="str">
            <v>CU 49"</v>
          </cell>
          <cell r="B60" t="str">
            <v>YD8S005DND01B</v>
          </cell>
          <cell r="C60" t="str">
            <v>A2193295A</v>
          </cell>
          <cell r="D60" t="str">
            <v>2193295AA</v>
          </cell>
          <cell r="BJ60">
            <v>2065.5</v>
          </cell>
          <cell r="BK60">
            <v>1896.16</v>
          </cell>
          <cell r="BL60">
            <v>1868.2</v>
          </cell>
          <cell r="BM60">
            <v>1863.69</v>
          </cell>
          <cell r="BN60">
            <v>1770.09</v>
          </cell>
          <cell r="BO60">
            <v>270.64</v>
          </cell>
          <cell r="BP60">
            <v>269.38</v>
          </cell>
          <cell r="BQ60">
            <v>254.66</v>
          </cell>
          <cell r="BR60">
            <v>252.49</v>
          </cell>
          <cell r="BS60">
            <v>258.89999999999998</v>
          </cell>
          <cell r="BT60">
            <v>259.83999999999997</v>
          </cell>
        </row>
        <row r="61">
          <cell r="A61" t="str">
            <v>CU 55"</v>
          </cell>
          <cell r="B61" t="str">
            <v>YD8S007DND01B</v>
          </cell>
          <cell r="C61" t="str">
            <v>A2193299A</v>
          </cell>
          <cell r="D61" t="str">
            <v>2193299AA</v>
          </cell>
          <cell r="BI61">
            <v>2625.18</v>
          </cell>
          <cell r="BJ61">
            <v>2397.0700000000002</v>
          </cell>
          <cell r="BK61">
            <v>2383.67</v>
          </cell>
          <cell r="BL61">
            <v>2358.37</v>
          </cell>
          <cell r="BM61">
            <v>2312.2199999999998</v>
          </cell>
          <cell r="BN61">
            <v>2307.54</v>
          </cell>
          <cell r="BO61">
            <v>361.09</v>
          </cell>
          <cell r="BP61">
            <v>353.69</v>
          </cell>
          <cell r="BQ61">
            <v>345.83</v>
          </cell>
          <cell r="BR61">
            <v>328.98</v>
          </cell>
          <cell r="BS61">
            <v>332.97</v>
          </cell>
          <cell r="BT61">
            <v>341</v>
          </cell>
        </row>
        <row r="62">
          <cell r="A62" t="str">
            <v>CU 65"</v>
          </cell>
          <cell r="B62" t="str">
            <v>YD8S009DND01B</v>
          </cell>
          <cell r="C62" t="str">
            <v>A2193303A</v>
          </cell>
          <cell r="D62" t="str">
            <v>2193303AA</v>
          </cell>
          <cell r="BI62">
            <v>4340.09</v>
          </cell>
          <cell r="BJ62">
            <v>3949.22</v>
          </cell>
          <cell r="BK62">
            <v>3870.95</v>
          </cell>
          <cell r="BL62">
            <v>3762.18</v>
          </cell>
          <cell r="BM62">
            <v>3737.57</v>
          </cell>
          <cell r="BN62">
            <v>3713.5</v>
          </cell>
          <cell r="BO62">
            <v>565.65</v>
          </cell>
          <cell r="BP62">
            <v>532.72</v>
          </cell>
          <cell r="BQ62">
            <v>508.46</v>
          </cell>
          <cell r="BR62">
            <v>479.88</v>
          </cell>
          <cell r="BS62">
            <v>463.01</v>
          </cell>
          <cell r="BT62">
            <v>471.21</v>
          </cell>
        </row>
        <row r="63">
          <cell r="A63" t="str">
            <v>CHM 60"</v>
          </cell>
          <cell r="B63" t="str">
            <v>YD8S008CNX01</v>
          </cell>
          <cell r="C63" t="str">
            <v>A2203975A</v>
          </cell>
          <cell r="D63" t="str">
            <v>2203975AA</v>
          </cell>
          <cell r="BL63">
            <v>2552.31</v>
          </cell>
          <cell r="BM63">
            <v>2517.38</v>
          </cell>
          <cell r="BN63">
            <v>2657.75</v>
          </cell>
          <cell r="BO63">
            <v>412.05</v>
          </cell>
          <cell r="BP63">
            <v>407.83</v>
          </cell>
          <cell r="BQ63">
            <v>391.81</v>
          </cell>
        </row>
        <row r="64">
          <cell r="A64" t="str">
            <v>CHM 70"</v>
          </cell>
          <cell r="B64" t="str">
            <v>YD8S010CNX01</v>
          </cell>
          <cell r="C64" t="str">
            <v>A2203978A</v>
          </cell>
          <cell r="D64" t="str">
            <v>2203978AA</v>
          </cell>
          <cell r="BL64">
            <v>3828.73</v>
          </cell>
          <cell r="BM64">
            <v>3609.08</v>
          </cell>
          <cell r="BN64">
            <v>3770.06</v>
          </cell>
          <cell r="BO64">
            <v>581.26</v>
          </cell>
          <cell r="BP64">
            <v>554.71</v>
          </cell>
          <cell r="BQ64">
            <v>533.08000000000004</v>
          </cell>
        </row>
        <row r="65">
          <cell r="A65" t="str">
            <v>CHM 70"</v>
          </cell>
          <cell r="B65" t="str">
            <v>YD8S010CNX01</v>
          </cell>
          <cell r="C65" t="str">
            <v>A2203978B</v>
          </cell>
          <cell r="D65" t="str">
            <v>2203978BA</v>
          </cell>
          <cell r="BN65">
            <v>3770.06</v>
          </cell>
          <cell r="BO65">
            <v>581.26</v>
          </cell>
          <cell r="BP65">
            <v>554.71</v>
          </cell>
          <cell r="BQ65">
            <v>533.08000000000004</v>
          </cell>
          <cell r="BR65">
            <v>517.04999999999995</v>
          </cell>
          <cell r="BS65">
            <v>516.01</v>
          </cell>
          <cell r="BT65">
            <v>527.65</v>
          </cell>
          <cell r="BU65">
            <v>522.72</v>
          </cell>
          <cell r="BV65">
            <v>523.91</v>
          </cell>
          <cell r="BX65">
            <v>524.01</v>
          </cell>
        </row>
        <row r="66">
          <cell r="A66" t="str">
            <v>CX65"</v>
          </cell>
          <cell r="B66" t="str">
            <v>YD8S009DTU01</v>
          </cell>
          <cell r="C66" t="str">
            <v>A2198153A</v>
          </cell>
          <cell r="D66" t="str">
            <v>2198153AA</v>
          </cell>
          <cell r="BN66">
            <v>5057.55</v>
          </cell>
          <cell r="BO66">
            <v>812.14</v>
          </cell>
          <cell r="BP66">
            <v>783.62</v>
          </cell>
          <cell r="BQ66">
            <v>726.03</v>
          </cell>
          <cell r="BR66">
            <v>720.75</v>
          </cell>
          <cell r="BS66">
            <v>699.46</v>
          </cell>
          <cell r="BT66">
            <v>693.2</v>
          </cell>
          <cell r="BU66">
            <v>674.11</v>
          </cell>
          <cell r="BV66">
            <v>674.61</v>
          </cell>
          <cell r="BW66">
            <v>674.17</v>
          </cell>
          <cell r="CC66">
            <v>659.28</v>
          </cell>
          <cell r="CE66">
            <v>641.87</v>
          </cell>
          <cell r="CF66">
            <v>642.16999999999996</v>
          </cell>
          <cell r="CG66">
            <v>617.62</v>
          </cell>
        </row>
        <row r="67">
          <cell r="A67" t="str">
            <v>CX75"</v>
          </cell>
          <cell r="B67" t="str">
            <v>YD8S011DTU01</v>
          </cell>
          <cell r="C67" t="str">
            <v>A2198156A</v>
          </cell>
          <cell r="D67" t="str">
            <v>2198156AA</v>
          </cell>
          <cell r="BO67">
            <v>1353.22</v>
          </cell>
          <cell r="BP67">
            <v>1344.39</v>
          </cell>
          <cell r="BQ67">
            <v>1296.72</v>
          </cell>
          <cell r="BR67">
            <v>1266.0899999999999</v>
          </cell>
          <cell r="BS67">
            <v>1259.8</v>
          </cell>
        </row>
        <row r="68">
          <cell r="A68" t="str">
            <v>CHM 60"</v>
          </cell>
          <cell r="B68" t="str">
            <v>YD8S008CNX01</v>
          </cell>
          <cell r="C68" t="str">
            <v>A2203975C</v>
          </cell>
          <cell r="D68" t="str">
            <v>2203975CA</v>
          </cell>
          <cell r="BO68">
            <v>412.05</v>
          </cell>
          <cell r="BP68">
            <v>407.83</v>
          </cell>
          <cell r="BQ68">
            <v>391.81</v>
          </cell>
          <cell r="BR68">
            <v>382.95</v>
          </cell>
          <cell r="BS68">
            <v>382.53</v>
          </cell>
          <cell r="BT68">
            <v>381.92</v>
          </cell>
          <cell r="BU68">
            <v>379.46</v>
          </cell>
          <cell r="BV68">
            <v>365.75</v>
          </cell>
          <cell r="BY68">
            <v>365.75</v>
          </cell>
        </row>
        <row r="69">
          <cell r="A69" t="str">
            <v>CX75"</v>
          </cell>
          <cell r="B69" t="str">
            <v>YD8S011DTU01</v>
          </cell>
          <cell r="C69" t="str">
            <v>A2201698A</v>
          </cell>
          <cell r="D69" t="str">
            <v>2201698AA</v>
          </cell>
          <cell r="BP69">
            <v>1344.39</v>
          </cell>
          <cell r="BQ69">
            <v>1296.72</v>
          </cell>
          <cell r="BR69">
            <v>1266.0899999999999</v>
          </cell>
          <cell r="BS69">
            <v>1259.8</v>
          </cell>
        </row>
        <row r="70">
          <cell r="A70" t="str">
            <v>CX75"</v>
          </cell>
          <cell r="B70" t="str">
            <v>YD8S011DTU01</v>
          </cell>
          <cell r="C70" t="str">
            <v>A2201698B</v>
          </cell>
          <cell r="D70" t="str">
            <v>2201698BA</v>
          </cell>
          <cell r="BS70">
            <v>1259.8</v>
          </cell>
          <cell r="BT70">
            <v>1240.93</v>
          </cell>
          <cell r="BU70">
            <v>1237.01</v>
          </cell>
          <cell r="BX70">
            <v>1185.3900000000001</v>
          </cell>
          <cell r="CE70">
            <v>1103.0899999999999</v>
          </cell>
          <cell r="CF70">
            <v>1103.51</v>
          </cell>
          <cell r="CG70">
            <v>1104.42</v>
          </cell>
        </row>
        <row r="71">
          <cell r="A71" t="str">
            <v>CX75"</v>
          </cell>
          <cell r="B71" t="str">
            <v>YD8S011DTU01</v>
          </cell>
          <cell r="C71" t="str">
            <v>A2198156B</v>
          </cell>
          <cell r="D71" t="str">
            <v>2198156BA</v>
          </cell>
          <cell r="BS71">
            <v>1259.8</v>
          </cell>
          <cell r="BT71">
            <v>1240.93</v>
          </cell>
          <cell r="BU71">
            <v>1237.01</v>
          </cell>
          <cell r="BV71">
            <v>1237.71</v>
          </cell>
          <cell r="BW71">
            <v>1207.52</v>
          </cell>
          <cell r="BX71">
            <v>1185.3900000000001</v>
          </cell>
          <cell r="BY71">
            <v>1166.8399999999999</v>
          </cell>
          <cell r="BZ71">
            <v>1129.44</v>
          </cell>
          <cell r="CA71">
            <v>1135.17</v>
          </cell>
          <cell r="CB71">
            <v>1126.94</v>
          </cell>
          <cell r="CC71">
            <v>1126.76</v>
          </cell>
          <cell r="CD71">
            <v>1108.43</v>
          </cell>
          <cell r="CE71">
            <v>1103.0899999999999</v>
          </cell>
          <cell r="CF71">
            <v>1103.51</v>
          </cell>
        </row>
        <row r="72">
          <cell r="A72" t="str">
            <v>CX65"</v>
          </cell>
          <cell r="B72" t="str">
            <v>YD8S009DTU01</v>
          </cell>
          <cell r="C72" t="str">
            <v>A2201697A</v>
          </cell>
          <cell r="D72" t="str">
            <v>2201697AA</v>
          </cell>
          <cell r="BR72">
            <v>720.75</v>
          </cell>
          <cell r="BS72">
            <v>699.46</v>
          </cell>
          <cell r="BT72">
            <v>693.2</v>
          </cell>
          <cell r="BU72">
            <v>674.11</v>
          </cell>
        </row>
        <row r="73">
          <cell r="A73" t="str">
            <v>CU 49" VA</v>
          </cell>
          <cell r="B73" t="str">
            <v>YD8S005DND01B</v>
          </cell>
          <cell r="C73" t="str">
            <v>A2229222A</v>
          </cell>
          <cell r="D73" t="str">
            <v>2229222AA</v>
          </cell>
          <cell r="BS73">
            <v>258.89999999999998</v>
          </cell>
          <cell r="BT73">
            <v>259.83999999999997</v>
          </cell>
          <cell r="BU73">
            <v>256.33</v>
          </cell>
          <cell r="BV73">
            <v>254.57</v>
          </cell>
          <cell r="BW73">
            <v>248.98</v>
          </cell>
          <cell r="BX73">
            <v>245.51</v>
          </cell>
        </row>
        <row r="74">
          <cell r="A74" t="str">
            <v>CU 55" VA</v>
          </cell>
          <cell r="B74" t="str">
            <v>YD8S007DND01B</v>
          </cell>
          <cell r="C74" t="str">
            <v>A2229224A</v>
          </cell>
          <cell r="D74" t="str">
            <v>2229224AA</v>
          </cell>
          <cell r="BS74">
            <v>332.97</v>
          </cell>
          <cell r="BT74">
            <v>341</v>
          </cell>
          <cell r="BV74">
            <v>329.17</v>
          </cell>
          <cell r="BW74">
            <v>322.52</v>
          </cell>
          <cell r="BX74">
            <v>317.89999999999998</v>
          </cell>
          <cell r="BY74">
            <v>296.22000000000003</v>
          </cell>
          <cell r="BZ74">
            <v>293.33999999999997</v>
          </cell>
          <cell r="CA74">
            <v>292.16000000000003</v>
          </cell>
          <cell r="CB74">
            <v>288.39</v>
          </cell>
          <cell r="CC74">
            <v>289.76</v>
          </cell>
          <cell r="CD74">
            <v>276.60000000000002</v>
          </cell>
          <cell r="CE74">
            <v>265.95999999999998</v>
          </cell>
          <cell r="CF74">
            <v>251.98</v>
          </cell>
          <cell r="CG74">
            <v>212.15</v>
          </cell>
          <cell r="CH74">
            <v>244.83</v>
          </cell>
          <cell r="CI74">
            <v>244.24</v>
          </cell>
          <cell r="CJ74">
            <v>246.75</v>
          </cell>
          <cell r="CK74">
            <v>253.2</v>
          </cell>
          <cell r="CL74">
            <v>273.74</v>
          </cell>
          <cell r="CM74">
            <v>257.62</v>
          </cell>
          <cell r="CN74">
            <v>255.44</v>
          </cell>
          <cell r="CO74">
            <v>272.08</v>
          </cell>
          <cell r="CP74">
            <v>272.82</v>
          </cell>
          <cell r="CQ74">
            <v>276.37</v>
          </cell>
        </row>
        <row r="75">
          <cell r="A75" t="str">
            <v>CU 55" VA B</v>
          </cell>
          <cell r="B75" t="str">
            <v>YD8S007DND01B</v>
          </cell>
          <cell r="C75" t="str">
            <v>A2229224B</v>
          </cell>
          <cell r="D75" t="str">
            <v>2229224BA</v>
          </cell>
          <cell r="CJ75">
            <v>246.75</v>
          </cell>
          <cell r="CK75">
            <v>253.2</v>
          </cell>
          <cell r="CL75">
            <v>273.74</v>
          </cell>
          <cell r="CM75">
            <v>257.62</v>
          </cell>
          <cell r="CN75">
            <v>255.44</v>
          </cell>
          <cell r="CO75">
            <v>272.08</v>
          </cell>
          <cell r="CP75">
            <v>272.82</v>
          </cell>
          <cell r="CQ75">
            <v>276.37</v>
          </cell>
        </row>
        <row r="76">
          <cell r="A76" t="str">
            <v>CU 65" VA</v>
          </cell>
          <cell r="B76" t="str">
            <v>YD8S009DND01B</v>
          </cell>
          <cell r="C76" t="str">
            <v>A2229227A</v>
          </cell>
          <cell r="D76" t="str">
            <v>2229227AA</v>
          </cell>
          <cell r="BS76">
            <v>463.01</v>
          </cell>
          <cell r="BT76">
            <v>471.21</v>
          </cell>
          <cell r="BU76">
            <v>457.69</v>
          </cell>
          <cell r="BV76">
            <v>453.23</v>
          </cell>
          <cell r="BW76">
            <v>447.66</v>
          </cell>
          <cell r="BX76">
            <v>432.77</v>
          </cell>
          <cell r="BY76">
            <v>417.67</v>
          </cell>
          <cell r="BZ76">
            <v>412.9</v>
          </cell>
          <cell r="CA76">
            <v>422.08</v>
          </cell>
          <cell r="CB76">
            <v>407.31</v>
          </cell>
          <cell r="CC76">
            <v>405.23</v>
          </cell>
          <cell r="CD76">
            <v>393.36</v>
          </cell>
          <cell r="CE76">
            <v>378.66</v>
          </cell>
          <cell r="CF76">
            <v>366.98</v>
          </cell>
          <cell r="CG76">
            <v>364.1</v>
          </cell>
          <cell r="CH76">
            <v>353.45</v>
          </cell>
          <cell r="CI76">
            <v>353.99</v>
          </cell>
          <cell r="CJ76">
            <v>360.6</v>
          </cell>
          <cell r="CK76">
            <v>364.47</v>
          </cell>
          <cell r="CL76">
            <v>387.23</v>
          </cell>
          <cell r="CM76">
            <v>380.14</v>
          </cell>
          <cell r="CN76">
            <v>366.81</v>
          </cell>
          <cell r="CO76">
            <v>373.87</v>
          </cell>
          <cell r="CP76">
            <v>374.61</v>
          </cell>
          <cell r="CQ76">
            <v>376.32</v>
          </cell>
        </row>
        <row r="77">
          <cell r="A77" t="str">
            <v>CU55" B</v>
          </cell>
          <cell r="B77" t="str">
            <v>YD8S007DND01B</v>
          </cell>
          <cell r="C77" t="str">
            <v>A2193299B</v>
          </cell>
          <cell r="D77" t="str">
            <v>2193299BA</v>
          </cell>
          <cell r="BT77">
            <v>341</v>
          </cell>
          <cell r="BU77">
            <v>336.53</v>
          </cell>
          <cell r="BV77">
            <v>329.17</v>
          </cell>
          <cell r="CA77">
            <v>292.16000000000003</v>
          </cell>
          <cell r="CB77">
            <v>288.39</v>
          </cell>
          <cell r="CC77">
            <v>289.76</v>
          </cell>
          <cell r="CD77">
            <v>276.60000000000002</v>
          </cell>
          <cell r="CE77">
            <v>265.95999999999998</v>
          </cell>
          <cell r="CF77">
            <v>251.98</v>
          </cell>
        </row>
        <row r="78">
          <cell r="A78" t="str">
            <v>SB 55"</v>
          </cell>
          <cell r="B78" t="str">
            <v>YD9S055DND01</v>
          </cell>
          <cell r="C78" t="str">
            <v>A2228978A</v>
          </cell>
          <cell r="D78" t="str">
            <v>2228978AA</v>
          </cell>
          <cell r="BU78">
            <v>424.26</v>
          </cell>
          <cell r="BV78">
            <v>425.72</v>
          </cell>
          <cell r="BW78">
            <v>426.64</v>
          </cell>
          <cell r="BX78">
            <v>430.68</v>
          </cell>
          <cell r="BY78">
            <v>321.45999999999998</v>
          </cell>
          <cell r="BZ78">
            <v>311.02</v>
          </cell>
          <cell r="CA78">
            <v>300.01</v>
          </cell>
          <cell r="CB78">
            <v>292.3</v>
          </cell>
          <cell r="CC78">
            <v>297.52999999999997</v>
          </cell>
          <cell r="CD78">
            <v>283.45999999999998</v>
          </cell>
          <cell r="CE78">
            <v>272.45999999999998</v>
          </cell>
          <cell r="CF78">
            <v>249.26</v>
          </cell>
          <cell r="CG78">
            <v>242.69</v>
          </cell>
          <cell r="CH78">
            <v>242.85</v>
          </cell>
          <cell r="CI78">
            <v>241.2</v>
          </cell>
          <cell r="CJ78">
            <v>241.53</v>
          </cell>
          <cell r="CK78">
            <v>250.8</v>
          </cell>
          <cell r="CL78">
            <v>253.96</v>
          </cell>
          <cell r="CM78">
            <v>288.89</v>
          </cell>
          <cell r="CN78">
            <v>276.5</v>
          </cell>
          <cell r="CO78">
            <v>261.02999999999997</v>
          </cell>
          <cell r="CP78">
            <v>255.3</v>
          </cell>
          <cell r="CQ78">
            <v>255.72</v>
          </cell>
          <cell r="CR78">
            <v>256.52999999999997</v>
          </cell>
          <cell r="CS78">
            <v>257.45</v>
          </cell>
          <cell r="CT78">
            <v>261.86</v>
          </cell>
        </row>
        <row r="79">
          <cell r="A79" t="str">
            <v>SB 65"</v>
          </cell>
          <cell r="B79" t="str">
            <v>YD9S065DND01</v>
          </cell>
          <cell r="C79" t="str">
            <v>A2228982A</v>
          </cell>
          <cell r="D79" t="str">
            <v>2228982AA</v>
          </cell>
          <cell r="BU79">
            <v>566.01</v>
          </cell>
          <cell r="BV79">
            <v>567.95000000000005</v>
          </cell>
          <cell r="BW79">
            <v>588.97</v>
          </cell>
          <cell r="BX79">
            <v>570.30999999999995</v>
          </cell>
          <cell r="BY79">
            <v>445.67</v>
          </cell>
          <cell r="BZ79">
            <v>426.2</v>
          </cell>
          <cell r="CA79">
            <v>409.45</v>
          </cell>
          <cell r="CB79">
            <v>398.33</v>
          </cell>
          <cell r="CC79">
            <v>397.87</v>
          </cell>
          <cell r="CD79">
            <v>385.92</v>
          </cell>
          <cell r="CE79">
            <v>358.68</v>
          </cell>
          <cell r="CF79">
            <v>341.64</v>
          </cell>
          <cell r="CG79">
            <v>341.02</v>
          </cell>
          <cell r="CH79">
            <v>330.5</v>
          </cell>
          <cell r="CI79">
            <v>335.8</v>
          </cell>
          <cell r="CJ79">
            <v>336.47</v>
          </cell>
          <cell r="CK79">
            <v>360.13</v>
          </cell>
          <cell r="CL79">
            <v>359.5</v>
          </cell>
          <cell r="CM79">
            <v>377.48</v>
          </cell>
          <cell r="CN79">
            <v>361.63</v>
          </cell>
          <cell r="CO79">
            <v>381.64</v>
          </cell>
          <cell r="CP79">
            <v>382.45</v>
          </cell>
          <cell r="CQ79">
            <v>383.55</v>
          </cell>
        </row>
        <row r="80">
          <cell r="A80" t="str">
            <v>SB 75"</v>
          </cell>
          <cell r="B80" t="str">
            <v>YD9S075DTU01</v>
          </cell>
          <cell r="C80" t="str">
            <v>A2231638A</v>
          </cell>
          <cell r="D80" t="str">
            <v>2231638AA</v>
          </cell>
          <cell r="BU80">
            <v>1015.58</v>
          </cell>
          <cell r="BV80">
            <v>1019.07</v>
          </cell>
          <cell r="BW80">
            <v>1114.04</v>
          </cell>
          <cell r="BX80">
            <v>1092.49</v>
          </cell>
          <cell r="BY80">
            <v>979.81</v>
          </cell>
          <cell r="BZ80">
            <v>942.48</v>
          </cell>
          <cell r="CA80">
            <v>936.46</v>
          </cell>
          <cell r="CB80">
            <v>922.89</v>
          </cell>
          <cell r="CC80">
            <v>911.22</v>
          </cell>
          <cell r="CD80">
            <v>869.16</v>
          </cell>
          <cell r="CE80">
            <v>861.82</v>
          </cell>
          <cell r="CF80">
            <v>773.1</v>
          </cell>
          <cell r="CG80">
            <v>755.03</v>
          </cell>
          <cell r="CH80">
            <v>727.32</v>
          </cell>
          <cell r="CI80">
            <v>723.58</v>
          </cell>
          <cell r="CJ80">
            <v>725.34</v>
          </cell>
          <cell r="CK80">
            <v>747.99</v>
          </cell>
          <cell r="CL80">
            <v>751.99</v>
          </cell>
          <cell r="CM80">
            <v>781.32</v>
          </cell>
          <cell r="CN80">
            <v>750.15</v>
          </cell>
          <cell r="CO80">
            <v>761.68</v>
          </cell>
          <cell r="CP80">
            <v>762.64</v>
          </cell>
          <cell r="CQ80">
            <v>758.6</v>
          </cell>
        </row>
        <row r="81">
          <cell r="A81" t="str">
            <v>SB 85"</v>
          </cell>
          <cell r="B81" t="str">
            <v>YD9S085DTU01</v>
          </cell>
          <cell r="C81" t="str">
            <v>A2231641A</v>
          </cell>
          <cell r="D81" t="str">
            <v>2231641AA</v>
          </cell>
          <cell r="BW81">
            <v>1748.59</v>
          </cell>
          <cell r="BX81">
            <v>1420.28</v>
          </cell>
          <cell r="BY81">
            <v>1303.03</v>
          </cell>
          <cell r="BZ81">
            <v>1241.53</v>
          </cell>
          <cell r="CA81">
            <v>1236.28</v>
          </cell>
          <cell r="CB81">
            <v>1231.47</v>
          </cell>
          <cell r="CC81">
            <v>1193.18</v>
          </cell>
          <cell r="CD81">
            <v>1178.6400000000001</v>
          </cell>
          <cell r="CE81">
            <v>1138.8</v>
          </cell>
          <cell r="CF81">
            <v>1073.51</v>
          </cell>
          <cell r="CG81">
            <v>1022.87</v>
          </cell>
          <cell r="CH81">
            <v>1023.07</v>
          </cell>
          <cell r="CI81">
            <v>975.43</v>
          </cell>
          <cell r="CJ81">
            <v>994.99</v>
          </cell>
          <cell r="CK81">
            <v>1020.24</v>
          </cell>
          <cell r="CL81">
            <v>1020.88</v>
          </cell>
          <cell r="CM81">
            <v>1067.42</v>
          </cell>
          <cell r="CN81">
            <v>1021.86</v>
          </cell>
          <cell r="CO81">
            <v>1014.18</v>
          </cell>
          <cell r="CP81">
            <v>1011</v>
          </cell>
          <cell r="CQ81">
            <v>1016.36</v>
          </cell>
          <cell r="CR81">
            <v>1017.44</v>
          </cell>
          <cell r="CS81">
            <v>1071.32</v>
          </cell>
          <cell r="CT81">
            <v>1073.1600000000001</v>
          </cell>
          <cell r="CV81">
            <v>1256.98</v>
          </cell>
          <cell r="CW81">
            <v>1263.08</v>
          </cell>
          <cell r="CX81">
            <v>1229.97</v>
          </cell>
        </row>
        <row r="82">
          <cell r="A82" t="str">
            <v>SN 75"</v>
          </cell>
          <cell r="B82" t="str">
            <v>YM9S075CND02</v>
          </cell>
          <cell r="C82" t="str">
            <v>A2231730A</v>
          </cell>
          <cell r="D82" t="str">
            <v>2231730AA</v>
          </cell>
          <cell r="BW82">
            <v>1296.99</v>
          </cell>
          <cell r="BX82">
            <v>912.5</v>
          </cell>
          <cell r="BY82">
            <v>636.92999999999995</v>
          </cell>
          <cell r="BZ82">
            <v>614.6</v>
          </cell>
          <cell r="CA82">
            <v>602.95000000000005</v>
          </cell>
          <cell r="CB82">
            <v>591.79</v>
          </cell>
          <cell r="CC82">
            <v>582.54</v>
          </cell>
          <cell r="CD82">
            <v>565.44000000000005</v>
          </cell>
          <cell r="CE82">
            <v>548.53</v>
          </cell>
          <cell r="CF82">
            <v>498.66</v>
          </cell>
          <cell r="CG82">
            <v>447.63</v>
          </cell>
          <cell r="CH82">
            <v>448.54</v>
          </cell>
          <cell r="CJ82">
            <v>422.12</v>
          </cell>
          <cell r="CK82">
            <v>435.82</v>
          </cell>
          <cell r="CL82">
            <v>434.86</v>
          </cell>
          <cell r="CM82">
            <v>455.9</v>
          </cell>
          <cell r="CN82">
            <v>438.23</v>
          </cell>
          <cell r="CO82">
            <v>445.79</v>
          </cell>
          <cell r="CP82">
            <v>446.54</v>
          </cell>
          <cell r="CQ82">
            <v>443.67</v>
          </cell>
        </row>
        <row r="83">
          <cell r="A83" t="str">
            <v>CU 49" VA</v>
          </cell>
          <cell r="B83" t="str">
            <v>YD8S005DND01B</v>
          </cell>
          <cell r="C83" t="str">
            <v>A2229222B</v>
          </cell>
          <cell r="D83" t="str">
            <v>2229222BA</v>
          </cell>
          <cell r="BW83">
            <v>248.98</v>
          </cell>
          <cell r="BX83">
            <v>245.51</v>
          </cell>
          <cell r="BY83">
            <v>230.01</v>
          </cell>
          <cell r="BZ83">
            <v>232.56</v>
          </cell>
          <cell r="CA83">
            <v>233.09</v>
          </cell>
          <cell r="CB83">
            <v>235.56</v>
          </cell>
          <cell r="CC83">
            <v>232.59</v>
          </cell>
          <cell r="CD83">
            <v>229.15</v>
          </cell>
          <cell r="CE83">
            <v>222.38</v>
          </cell>
          <cell r="CF83">
            <v>211.18</v>
          </cell>
          <cell r="CG83">
            <v>198.53</v>
          </cell>
          <cell r="CH83">
            <v>198.68</v>
          </cell>
          <cell r="CI83">
            <v>225.96</v>
          </cell>
          <cell r="CJ83">
            <v>227.53</v>
          </cell>
          <cell r="CK83">
            <v>231.02</v>
          </cell>
          <cell r="CL83">
            <v>237.37</v>
          </cell>
          <cell r="CM83">
            <v>234.46</v>
          </cell>
          <cell r="CN83">
            <v>229.27</v>
          </cell>
          <cell r="CO83">
            <v>236.02</v>
          </cell>
          <cell r="CP83">
            <v>236.47</v>
          </cell>
          <cell r="CQ83">
            <v>239.29</v>
          </cell>
        </row>
        <row r="84">
          <cell r="A84" t="str">
            <v>SB 75"</v>
          </cell>
          <cell r="B84" t="str">
            <v>YD9S075DTU01</v>
          </cell>
          <cell r="C84" t="str">
            <v>A5003757A</v>
          </cell>
          <cell r="D84" t="str">
            <v>5003757AA</v>
          </cell>
          <cell r="BW84">
            <v>1114.04</v>
          </cell>
          <cell r="BX84">
            <v>1092.49</v>
          </cell>
          <cell r="BY84">
            <v>979.81</v>
          </cell>
          <cell r="BZ84">
            <v>942.48</v>
          </cell>
          <cell r="CA84">
            <v>936.46</v>
          </cell>
          <cell r="CB84">
            <v>922.89</v>
          </cell>
          <cell r="CC84">
            <v>911.22</v>
          </cell>
          <cell r="CE84">
            <v>861.82</v>
          </cell>
          <cell r="CF84">
            <v>773.1</v>
          </cell>
          <cell r="CG84">
            <v>755.03</v>
          </cell>
          <cell r="CH84">
            <v>727.32</v>
          </cell>
          <cell r="CI84">
            <v>723.58</v>
          </cell>
          <cell r="CJ84">
            <v>725.34</v>
          </cell>
          <cell r="CK84">
            <v>747.99</v>
          </cell>
          <cell r="CL84">
            <v>751.99</v>
          </cell>
          <cell r="CM84">
            <v>781.32</v>
          </cell>
          <cell r="CN84">
            <v>750.15</v>
          </cell>
          <cell r="CO84">
            <v>761.68</v>
          </cell>
          <cell r="CP84">
            <v>762.64</v>
          </cell>
          <cell r="CQ84">
            <v>758.6</v>
          </cell>
        </row>
        <row r="85">
          <cell r="A85" t="str">
            <v>SB 85"</v>
          </cell>
          <cell r="B85" t="str">
            <v>YD9S085DTU01</v>
          </cell>
          <cell r="C85" t="str">
            <v>A5003756A</v>
          </cell>
          <cell r="D85" t="str">
            <v>5003756AA</v>
          </cell>
          <cell r="BX85">
            <v>1420.28</v>
          </cell>
          <cell r="BY85">
            <v>1303.03</v>
          </cell>
          <cell r="BZ85">
            <v>1241.53</v>
          </cell>
          <cell r="CA85">
            <v>1236.28</v>
          </cell>
          <cell r="CB85">
            <v>1231.47</v>
          </cell>
          <cell r="CC85">
            <v>1193.18</v>
          </cell>
          <cell r="CE85">
            <v>1138.8</v>
          </cell>
          <cell r="CF85">
            <v>1073.51</v>
          </cell>
          <cell r="CG85">
            <v>1022.87</v>
          </cell>
          <cell r="CH85">
            <v>1023.07</v>
          </cell>
          <cell r="CI85">
            <v>975.43</v>
          </cell>
          <cell r="CJ85">
            <v>994.99</v>
          </cell>
          <cell r="CK85">
            <v>1020.24</v>
          </cell>
          <cell r="CL85">
            <v>1020.88</v>
          </cell>
          <cell r="CM85">
            <v>1067.42</v>
          </cell>
          <cell r="CN85">
            <v>1021.86</v>
          </cell>
          <cell r="CO85">
            <v>1014.18</v>
          </cell>
          <cell r="CP85">
            <v>1011</v>
          </cell>
          <cell r="CQ85">
            <v>1016.36</v>
          </cell>
          <cell r="CR85">
            <v>1017.44</v>
          </cell>
          <cell r="CS85">
            <v>1071.32</v>
          </cell>
          <cell r="CT85">
            <v>1073.1600000000001</v>
          </cell>
          <cell r="CV85">
            <v>1256.98</v>
          </cell>
          <cell r="CW85">
            <v>1263.08</v>
          </cell>
          <cell r="CX85">
            <v>1229.97</v>
          </cell>
        </row>
        <row r="86">
          <cell r="A86" t="str">
            <v>SN 75"</v>
          </cell>
          <cell r="B86" t="str">
            <v>YM9S075CND02</v>
          </cell>
          <cell r="C86" t="str">
            <v>A5003229A</v>
          </cell>
          <cell r="D86" t="str">
            <v>5003229AA</v>
          </cell>
          <cell r="BX86">
            <v>912.5</v>
          </cell>
          <cell r="BY86">
            <v>636.92999999999995</v>
          </cell>
          <cell r="BZ86">
            <v>614.6</v>
          </cell>
          <cell r="CA86">
            <v>602.95000000000005</v>
          </cell>
          <cell r="CB86">
            <v>591.79</v>
          </cell>
          <cell r="CC86">
            <v>582.54</v>
          </cell>
          <cell r="CE86">
            <v>548.53</v>
          </cell>
          <cell r="CF86">
            <v>498.66</v>
          </cell>
          <cell r="CG86">
            <v>447.63</v>
          </cell>
          <cell r="CH86">
            <v>448.54</v>
          </cell>
          <cell r="CI86">
            <v>448.94</v>
          </cell>
          <cell r="CJ86">
            <v>422.12</v>
          </cell>
          <cell r="CK86">
            <v>435.82</v>
          </cell>
          <cell r="CL86">
            <v>434.86</v>
          </cell>
          <cell r="CM86">
            <v>455.9</v>
          </cell>
          <cell r="CN86">
            <v>438.23</v>
          </cell>
          <cell r="CO86">
            <v>445.79</v>
          </cell>
        </row>
        <row r="87">
          <cell r="A87" t="str">
            <v>SL 85"</v>
          </cell>
          <cell r="B87" t="str">
            <v>YD9S085CNU02</v>
          </cell>
          <cell r="C87" t="str">
            <v>A2231727A</v>
          </cell>
          <cell r="D87" t="str">
            <v>2231727AA</v>
          </cell>
          <cell r="BX87">
            <v>1328.72</v>
          </cell>
          <cell r="BY87">
            <v>1123.8800000000001</v>
          </cell>
          <cell r="BZ87">
            <v>893.09</v>
          </cell>
          <cell r="CA87">
            <v>851.54</v>
          </cell>
          <cell r="CB87">
            <v>841.11</v>
          </cell>
          <cell r="CC87">
            <v>833.86</v>
          </cell>
          <cell r="CD87">
            <v>809.66</v>
          </cell>
          <cell r="CE87">
            <v>759.87</v>
          </cell>
          <cell r="CF87">
            <v>702.53</v>
          </cell>
          <cell r="CG87">
            <v>661.97</v>
          </cell>
          <cell r="CH87">
            <v>618.49</v>
          </cell>
          <cell r="CI87">
            <v>615.39</v>
          </cell>
          <cell r="CJ87">
            <v>623.23</v>
          </cell>
          <cell r="CK87">
            <v>653.1</v>
          </cell>
          <cell r="CL87">
            <v>656.92</v>
          </cell>
          <cell r="CM87">
            <v>681.56</v>
          </cell>
          <cell r="CN87">
            <v>657.36</v>
          </cell>
          <cell r="CO87">
            <v>658.23</v>
          </cell>
          <cell r="CP87">
            <v>659.15</v>
          </cell>
          <cell r="CQ87">
            <v>656.07</v>
          </cell>
          <cell r="CR87">
            <v>657.1</v>
          </cell>
          <cell r="CS87">
            <v>658.35</v>
          </cell>
          <cell r="CT87">
            <v>669.63</v>
          </cell>
        </row>
        <row r="88">
          <cell r="A88" t="str">
            <v>SL 85"</v>
          </cell>
          <cell r="B88" t="str">
            <v>YD9S085CNU02</v>
          </cell>
          <cell r="C88" t="str">
            <v>A2231727B</v>
          </cell>
          <cell r="D88" t="str">
            <v>2231727BA</v>
          </cell>
          <cell r="BY88">
            <v>1123.8800000000001</v>
          </cell>
          <cell r="BZ88">
            <v>893.09</v>
          </cell>
          <cell r="CA88">
            <v>851.54</v>
          </cell>
          <cell r="CB88">
            <v>841.11</v>
          </cell>
          <cell r="CC88">
            <v>833.86</v>
          </cell>
          <cell r="CD88">
            <v>809.66</v>
          </cell>
          <cell r="CE88">
            <v>759.87</v>
          </cell>
          <cell r="CF88">
            <v>702.53</v>
          </cell>
          <cell r="CG88">
            <v>661.97</v>
          </cell>
          <cell r="CH88">
            <v>618.49</v>
          </cell>
          <cell r="CI88">
            <v>615.39</v>
          </cell>
          <cell r="CJ88">
            <v>623.23</v>
          </cell>
          <cell r="CK88">
            <v>653.1</v>
          </cell>
          <cell r="CL88">
            <v>656.92</v>
          </cell>
          <cell r="CM88">
            <v>681.56</v>
          </cell>
          <cell r="CN88">
            <v>657.36</v>
          </cell>
          <cell r="CO88">
            <v>658.23</v>
          </cell>
          <cell r="CP88">
            <v>659.15</v>
          </cell>
          <cell r="CQ88">
            <v>656.07</v>
          </cell>
          <cell r="CR88">
            <v>657.1</v>
          </cell>
          <cell r="CS88">
            <v>658.35</v>
          </cell>
          <cell r="CT88">
            <v>669.63</v>
          </cell>
        </row>
        <row r="89">
          <cell r="A89" t="str">
            <v>SL 85"</v>
          </cell>
          <cell r="B89" t="str">
            <v>YD9S085CNU02</v>
          </cell>
          <cell r="C89" t="str">
            <v>A5003228A</v>
          </cell>
          <cell r="D89" t="str">
            <v>5003228AA</v>
          </cell>
          <cell r="BY89">
            <v>1123.8800000000001</v>
          </cell>
          <cell r="BZ89">
            <v>893.09</v>
          </cell>
          <cell r="CA89">
            <v>851.54</v>
          </cell>
          <cell r="CB89">
            <v>841.11</v>
          </cell>
          <cell r="CC89">
            <v>833.86</v>
          </cell>
          <cell r="CD89">
            <v>809.66</v>
          </cell>
          <cell r="CE89">
            <v>759.87</v>
          </cell>
          <cell r="CF89">
            <v>702.53</v>
          </cell>
          <cell r="CG89">
            <v>661.97</v>
          </cell>
          <cell r="CH89">
            <v>618.49</v>
          </cell>
          <cell r="CI89">
            <v>615.39</v>
          </cell>
          <cell r="CJ89">
            <v>623.23</v>
          </cell>
          <cell r="CK89">
            <v>653.1</v>
          </cell>
          <cell r="CL89">
            <v>656.92</v>
          </cell>
          <cell r="CM89">
            <v>681.56</v>
          </cell>
          <cell r="CN89">
            <v>657.36</v>
          </cell>
          <cell r="CO89">
            <v>658.23</v>
          </cell>
          <cell r="CP89">
            <v>659.15</v>
          </cell>
          <cell r="CQ89">
            <v>656.07</v>
          </cell>
          <cell r="CR89">
            <v>657.1</v>
          </cell>
          <cell r="CS89">
            <v>658.35</v>
          </cell>
          <cell r="CT89">
            <v>669.63</v>
          </cell>
        </row>
        <row r="90">
          <cell r="A90" t="str">
            <v>SO 85"</v>
          </cell>
          <cell r="B90" t="str">
            <v>HD9S085DTU01</v>
          </cell>
          <cell r="C90" t="str">
            <v>A5000142A</v>
          </cell>
          <cell r="D90" t="str">
            <v>5000142AA</v>
          </cell>
          <cell r="BY90">
            <v>3948.35</v>
          </cell>
          <cell r="BZ90">
            <v>3558.74</v>
          </cell>
          <cell r="CA90">
            <v>3094.69</v>
          </cell>
          <cell r="CB90">
            <v>3081.85</v>
          </cell>
          <cell r="CC90">
            <v>3084.9</v>
          </cell>
          <cell r="CD90">
            <v>2982.31</v>
          </cell>
          <cell r="CE90">
            <v>2967.99</v>
          </cell>
          <cell r="CF90">
            <v>2871.78</v>
          </cell>
          <cell r="CG90">
            <v>2764.77</v>
          </cell>
          <cell r="CH90">
            <v>2767.11</v>
          </cell>
          <cell r="CJ90">
            <v>2759.8</v>
          </cell>
          <cell r="CK90">
            <v>2785.31</v>
          </cell>
          <cell r="CL90">
            <v>2785.37</v>
          </cell>
          <cell r="CM90">
            <v>2912.29</v>
          </cell>
          <cell r="CN90">
            <v>2798.79</v>
          </cell>
          <cell r="CO90">
            <v>2840.41</v>
          </cell>
          <cell r="CP90">
            <v>2846.09</v>
          </cell>
          <cell r="CQ90">
            <v>2842.3</v>
          </cell>
          <cell r="CR90">
            <v>2859.68</v>
          </cell>
          <cell r="CS90">
            <v>2865.55</v>
          </cell>
          <cell r="CT90">
            <v>2874.47</v>
          </cell>
          <cell r="CU90">
            <v>2819.47</v>
          </cell>
          <cell r="CV90">
            <v>2877.47</v>
          </cell>
          <cell r="CW90">
            <v>2790.76</v>
          </cell>
          <cell r="CX90">
            <v>2783.51</v>
          </cell>
        </row>
        <row r="91">
          <cell r="A91" t="str">
            <v>SO 85"</v>
          </cell>
          <cell r="B91" t="str">
            <v>HD9S085DTU01</v>
          </cell>
          <cell r="C91" t="str">
            <v>A5008908A</v>
          </cell>
          <cell r="D91" t="str">
            <v>5008908AA</v>
          </cell>
          <cell r="CA91">
            <v>3094.69</v>
          </cell>
          <cell r="CB91">
            <v>3081.85</v>
          </cell>
          <cell r="CC91">
            <v>3084.9</v>
          </cell>
          <cell r="CD91">
            <v>2982.31</v>
          </cell>
          <cell r="CE91">
            <v>2967.99</v>
          </cell>
          <cell r="CF91">
            <v>2871.78</v>
          </cell>
          <cell r="CG91">
            <v>2764.77</v>
          </cell>
          <cell r="CH91">
            <v>2767.11</v>
          </cell>
          <cell r="CJ91">
            <v>2759.8</v>
          </cell>
          <cell r="CK91">
            <v>2785.31</v>
          </cell>
          <cell r="CL91">
            <v>2785.37</v>
          </cell>
          <cell r="CM91">
            <v>2912.29</v>
          </cell>
          <cell r="CN91">
            <v>2798.79</v>
          </cell>
          <cell r="CO91">
            <v>2840.41</v>
          </cell>
          <cell r="CP91">
            <v>2846.09</v>
          </cell>
          <cell r="CQ91">
            <v>2842.3</v>
          </cell>
          <cell r="CR91">
            <v>2859.68</v>
          </cell>
          <cell r="CS91">
            <v>2865.55</v>
          </cell>
          <cell r="CT91">
            <v>2874.47</v>
          </cell>
          <cell r="CU91">
            <v>2819.47</v>
          </cell>
          <cell r="CV91">
            <v>2877.47</v>
          </cell>
          <cell r="CW91">
            <v>2790.76</v>
          </cell>
          <cell r="CX91">
            <v>2783.51</v>
          </cell>
        </row>
        <row r="92">
          <cell r="A92" t="str">
            <v>SL 85"</v>
          </cell>
          <cell r="B92" t="str">
            <v>YD9S085CNU02</v>
          </cell>
          <cell r="C92" t="str">
            <v>A5006735A</v>
          </cell>
          <cell r="D92" t="str">
            <v>5006735AA</v>
          </cell>
          <cell r="CB92">
            <v>841.11</v>
          </cell>
          <cell r="CC92">
            <v>833.86</v>
          </cell>
          <cell r="CD92">
            <v>809.66</v>
          </cell>
          <cell r="CE92">
            <v>759.87</v>
          </cell>
          <cell r="CF92">
            <v>702.53</v>
          </cell>
          <cell r="CG92">
            <v>661.97</v>
          </cell>
          <cell r="CH92">
            <v>618.49</v>
          </cell>
          <cell r="CJ92">
            <v>623.23</v>
          </cell>
          <cell r="CK92">
            <v>653.1</v>
          </cell>
          <cell r="CL92">
            <v>656.92</v>
          </cell>
          <cell r="CM92">
            <v>681.56</v>
          </cell>
          <cell r="CN92">
            <v>657.36</v>
          </cell>
          <cell r="CO92">
            <v>658.23</v>
          </cell>
          <cell r="CQ92">
            <v>656.07</v>
          </cell>
          <cell r="CR92">
            <v>657.1</v>
          </cell>
          <cell r="CS92">
            <v>658.35</v>
          </cell>
          <cell r="CT92">
            <v>669.63</v>
          </cell>
        </row>
        <row r="93">
          <cell r="A93" t="str">
            <v>SB 85"</v>
          </cell>
          <cell r="B93" t="str">
            <v>YD9S085DTU01</v>
          </cell>
          <cell r="C93" t="str">
            <v>A5005655A</v>
          </cell>
          <cell r="D93" t="str">
            <v>5005655AA</v>
          </cell>
          <cell r="CD93">
            <v>1178.6400000000001</v>
          </cell>
          <cell r="CE93">
            <v>1138.8</v>
          </cell>
          <cell r="CF93">
            <v>1073.51</v>
          </cell>
          <cell r="CG93">
            <v>1022.87</v>
          </cell>
          <cell r="CH93">
            <v>1023.07</v>
          </cell>
          <cell r="CI93">
            <v>975.43</v>
          </cell>
          <cell r="CJ93">
            <v>994.99</v>
          </cell>
          <cell r="CK93">
            <v>1020.24</v>
          </cell>
          <cell r="CL93">
            <v>1020.88</v>
          </cell>
          <cell r="CM93">
            <v>1067.42</v>
          </cell>
          <cell r="CN93">
            <v>1021.86</v>
          </cell>
          <cell r="CO93">
            <v>1014.18</v>
          </cell>
          <cell r="CP93">
            <v>1011</v>
          </cell>
          <cell r="CQ93">
            <v>1016.36</v>
          </cell>
          <cell r="CR93">
            <v>1017.44</v>
          </cell>
          <cell r="CS93">
            <v>1071.32</v>
          </cell>
          <cell r="CT93">
            <v>1073.1600000000001</v>
          </cell>
          <cell r="CU93">
            <v>1047.7</v>
          </cell>
          <cell r="CV93">
            <v>1256.98</v>
          </cell>
          <cell r="CW93">
            <v>1263.08</v>
          </cell>
          <cell r="CX93">
            <v>1229.97</v>
          </cell>
        </row>
        <row r="94">
          <cell r="A94" t="str">
            <v>SB 85"</v>
          </cell>
          <cell r="B94" t="str">
            <v>YD9S085DTU01</v>
          </cell>
          <cell r="C94" t="str">
            <v>A5005655B</v>
          </cell>
          <cell r="D94" t="str">
            <v>5005655BA</v>
          </cell>
          <cell r="CD94">
            <v>1178.6400000000001</v>
          </cell>
          <cell r="CE94">
            <v>1138.8</v>
          </cell>
          <cell r="CF94">
            <v>1073.51</v>
          </cell>
          <cell r="CG94">
            <v>1022.87</v>
          </cell>
          <cell r="CH94">
            <v>1023.07</v>
          </cell>
          <cell r="CI94">
            <v>975.43</v>
          </cell>
          <cell r="CJ94">
            <v>994.99</v>
          </cell>
          <cell r="CK94">
            <v>1020.24</v>
          </cell>
          <cell r="CL94">
            <v>1020.88</v>
          </cell>
          <cell r="CM94">
            <v>1067.42</v>
          </cell>
          <cell r="CN94">
            <v>1021.86</v>
          </cell>
          <cell r="CO94">
            <v>1014.18</v>
          </cell>
          <cell r="CP94">
            <v>1011</v>
          </cell>
          <cell r="CQ94">
            <v>1016.36</v>
          </cell>
          <cell r="CR94">
            <v>1017.44</v>
          </cell>
          <cell r="CS94">
            <v>1071.32</v>
          </cell>
          <cell r="CT94">
            <v>1073.1600000000001</v>
          </cell>
          <cell r="CU94">
            <v>1047.7</v>
          </cell>
          <cell r="CV94">
            <v>1256.98</v>
          </cell>
          <cell r="CW94">
            <v>1263.08</v>
          </cell>
          <cell r="CX94">
            <v>1229.97</v>
          </cell>
        </row>
        <row r="95">
          <cell r="A95" t="str">
            <v>SB 75"</v>
          </cell>
          <cell r="B95" t="str">
            <v>YD9S075DTU01</v>
          </cell>
          <cell r="C95" t="str">
            <v>A5005653A</v>
          </cell>
          <cell r="D95" t="str">
            <v>5005653AA</v>
          </cell>
          <cell r="CD95">
            <v>869.16</v>
          </cell>
          <cell r="CE95">
            <v>861.82</v>
          </cell>
          <cell r="CF95">
            <v>773.1</v>
          </cell>
          <cell r="CG95">
            <v>755.03</v>
          </cell>
          <cell r="CH95">
            <v>727.32</v>
          </cell>
          <cell r="CI95">
            <v>723.58</v>
          </cell>
          <cell r="CJ95">
            <v>725.34</v>
          </cell>
          <cell r="CK95">
            <v>747.99</v>
          </cell>
          <cell r="CL95">
            <v>751.99</v>
          </cell>
          <cell r="CM95">
            <v>781.32</v>
          </cell>
          <cell r="CN95">
            <v>750.15</v>
          </cell>
          <cell r="CO95">
            <v>761.68</v>
          </cell>
          <cell r="CP95">
            <v>762.64</v>
          </cell>
          <cell r="CQ95">
            <v>758.6</v>
          </cell>
        </row>
        <row r="96">
          <cell r="A96" t="str">
            <v>SB 75"</v>
          </cell>
          <cell r="B96" t="str">
            <v>YD9S075DTU01</v>
          </cell>
          <cell r="C96" t="str">
            <v>A5005653B</v>
          </cell>
          <cell r="D96" t="str">
            <v>5005653BA</v>
          </cell>
          <cell r="CD96">
            <v>869.16</v>
          </cell>
          <cell r="CE96">
            <v>861.82</v>
          </cell>
          <cell r="CF96">
            <v>773.1</v>
          </cell>
          <cell r="CG96">
            <v>755.03</v>
          </cell>
          <cell r="CH96">
            <v>727.32</v>
          </cell>
          <cell r="CI96">
            <v>723.58</v>
          </cell>
          <cell r="CJ96">
            <v>725.34</v>
          </cell>
          <cell r="CK96">
            <v>747.99</v>
          </cell>
          <cell r="CL96">
            <v>751.99</v>
          </cell>
          <cell r="CM96">
            <v>781.32</v>
          </cell>
          <cell r="CN96">
            <v>750.15</v>
          </cell>
          <cell r="CO96">
            <v>761.68</v>
          </cell>
          <cell r="CP96">
            <v>762.64</v>
          </cell>
          <cell r="CQ96">
            <v>758.6</v>
          </cell>
          <cell r="CR96">
            <v>759.51</v>
          </cell>
          <cell r="CS96">
            <v>760.51</v>
          </cell>
          <cell r="CT96">
            <v>773.53</v>
          </cell>
        </row>
        <row r="97">
          <cell r="A97" t="str">
            <v>SL 85"</v>
          </cell>
          <cell r="B97" t="str">
            <v>YD9S075DTU02</v>
          </cell>
          <cell r="C97" t="str">
            <v>A5006735B</v>
          </cell>
          <cell r="D97" t="str">
            <v>5006735BA</v>
          </cell>
          <cell r="CE97">
            <v>759.87</v>
          </cell>
          <cell r="CF97">
            <v>702.53</v>
          </cell>
          <cell r="CG97">
            <v>755.03</v>
          </cell>
          <cell r="CH97">
            <v>618.49</v>
          </cell>
          <cell r="CI97">
            <v>615.39</v>
          </cell>
          <cell r="CJ97">
            <v>623.23</v>
          </cell>
          <cell r="CK97">
            <v>653.1</v>
          </cell>
          <cell r="CL97">
            <v>656.92</v>
          </cell>
          <cell r="CM97">
            <v>681.56</v>
          </cell>
          <cell r="CN97">
            <v>657.36</v>
          </cell>
          <cell r="CO97">
            <v>658.23</v>
          </cell>
          <cell r="CP97">
            <v>659.15</v>
          </cell>
          <cell r="CQ97">
            <v>656.07</v>
          </cell>
          <cell r="CR97">
            <v>657.1</v>
          </cell>
          <cell r="CS97">
            <v>658.35</v>
          </cell>
          <cell r="CT97">
            <v>669.63</v>
          </cell>
        </row>
        <row r="98">
          <cell r="D98" t="str">
            <v/>
          </cell>
        </row>
        <row r="99">
          <cell r="A99" t="str">
            <v>FY20</v>
          </cell>
          <cell r="D99" t="str">
            <v/>
          </cell>
        </row>
        <row r="100">
          <cell r="A100" t="str">
            <v>SBL2 49"</v>
          </cell>
          <cell r="B100" t="str">
            <v>YD9S049DND01</v>
          </cell>
          <cell r="C100" t="str">
            <v>A5014743A</v>
          </cell>
          <cell r="D100" t="str">
            <v>5014743AA</v>
          </cell>
          <cell r="CF100">
            <v>216.72</v>
          </cell>
          <cell r="CG100">
            <v>212.15</v>
          </cell>
          <cell r="CH100">
            <v>212.68</v>
          </cell>
          <cell r="CI100">
            <v>262.64</v>
          </cell>
          <cell r="CJ100">
            <v>262.95</v>
          </cell>
          <cell r="CK100">
            <v>261.45</v>
          </cell>
          <cell r="CL100">
            <v>260.27999999999997</v>
          </cell>
          <cell r="CM100">
            <v>274.94</v>
          </cell>
          <cell r="CN100">
            <v>262.67</v>
          </cell>
          <cell r="CO100">
            <v>263.35000000000002</v>
          </cell>
          <cell r="CP100">
            <v>263.88</v>
          </cell>
          <cell r="CQ100">
            <v>262.29000000000002</v>
          </cell>
          <cell r="CR100">
            <v>262.92</v>
          </cell>
          <cell r="CS100">
            <v>263.64999999999998</v>
          </cell>
          <cell r="CT100">
            <v>265.12</v>
          </cell>
          <cell r="CU100">
            <v>258.77999999999997</v>
          </cell>
          <cell r="CV100">
            <v>266.27999999999997</v>
          </cell>
        </row>
        <row r="101">
          <cell r="A101" t="str">
            <v>SB2H 85"</v>
          </cell>
          <cell r="B101" t="str">
            <v>YD9S085DTU01</v>
          </cell>
          <cell r="C101" t="str">
            <v>A5014097A</v>
          </cell>
          <cell r="D101" t="str">
            <v>5014097AA</v>
          </cell>
          <cell r="CG101">
            <v>1059.3599999999999</v>
          </cell>
          <cell r="CH101">
            <v>1018.77</v>
          </cell>
          <cell r="CJ101">
            <v>1035.46</v>
          </cell>
          <cell r="CK101">
            <v>1029.73</v>
          </cell>
          <cell r="CL101">
            <v>1030.3499999999999</v>
          </cell>
          <cell r="CM101">
            <v>1074.74</v>
          </cell>
          <cell r="CN101">
            <v>1028.49</v>
          </cell>
          <cell r="CO101">
            <v>1020.86</v>
          </cell>
          <cell r="CP101">
            <v>1017.76</v>
          </cell>
          <cell r="CQ101">
            <v>1026.1400000000001</v>
          </cell>
          <cell r="CR101">
            <v>1027.33</v>
          </cell>
          <cell r="CS101">
            <v>1081.31</v>
          </cell>
          <cell r="CT101">
            <v>1083.32</v>
          </cell>
          <cell r="CU101">
            <v>1057.7</v>
          </cell>
          <cell r="CV101">
            <v>1267.31</v>
          </cell>
          <cell r="CW101">
            <v>1249.49</v>
          </cell>
          <cell r="CX101">
            <v>1247.98</v>
          </cell>
        </row>
        <row r="102">
          <cell r="A102" t="str">
            <v>NX 75"</v>
          </cell>
          <cell r="B102" t="str">
            <v>YDAS075DND02</v>
          </cell>
          <cell r="C102" t="str">
            <v>A5016527A</v>
          </cell>
          <cell r="D102" t="str">
            <v>5016527AA</v>
          </cell>
          <cell r="CG102">
            <v>1161.71</v>
          </cell>
          <cell r="CH102">
            <v>1162.8900000000001</v>
          </cell>
          <cell r="CI102">
            <v>1172.58</v>
          </cell>
          <cell r="CJ102">
            <v>572.23</v>
          </cell>
          <cell r="CK102">
            <v>527.29</v>
          </cell>
          <cell r="CL102">
            <v>532.84</v>
          </cell>
          <cell r="CM102">
            <v>558.67999999999995</v>
          </cell>
          <cell r="CN102">
            <v>532.24</v>
          </cell>
          <cell r="CO102">
            <v>522.54</v>
          </cell>
          <cell r="CP102">
            <v>515.59</v>
          </cell>
          <cell r="CQ102">
            <v>525.09</v>
          </cell>
          <cell r="CR102">
            <v>530.98</v>
          </cell>
          <cell r="CS102">
            <v>540.09</v>
          </cell>
          <cell r="CT102">
            <v>555.17999999999995</v>
          </cell>
          <cell r="CU102">
            <v>524.79</v>
          </cell>
          <cell r="CV102">
            <v>532.97</v>
          </cell>
          <cell r="CW102">
            <v>523.88</v>
          </cell>
          <cell r="CX102">
            <v>559.54999999999995</v>
          </cell>
        </row>
        <row r="103">
          <cell r="A103" t="str">
            <v>NX 75"</v>
          </cell>
          <cell r="B103" t="str">
            <v>YDAS075DND02</v>
          </cell>
          <cell r="C103" t="str">
            <v>A5016529A</v>
          </cell>
          <cell r="D103" t="str">
            <v>5016529AA</v>
          </cell>
        </row>
        <row r="104">
          <cell r="A104" t="str">
            <v>NX 85"</v>
          </cell>
          <cell r="B104" t="str">
            <v>YDAS085DNU02</v>
          </cell>
          <cell r="C104" t="str">
            <v>A5016535A</v>
          </cell>
          <cell r="D104" t="str">
            <v>5016535AA</v>
          </cell>
          <cell r="CG104">
            <v>1493.5</v>
          </cell>
          <cell r="CH104">
            <v>1495.34</v>
          </cell>
          <cell r="CI104">
            <v>1507.81</v>
          </cell>
          <cell r="CJ104">
            <v>714.03</v>
          </cell>
          <cell r="CK104">
            <v>701.38</v>
          </cell>
          <cell r="CL104">
            <v>704.54</v>
          </cell>
          <cell r="CM104">
            <v>738.22</v>
          </cell>
          <cell r="CN104">
            <v>701</v>
          </cell>
          <cell r="CO104">
            <v>690.84</v>
          </cell>
          <cell r="CP104">
            <v>687.03</v>
          </cell>
          <cell r="CQ104">
            <v>699.13</v>
          </cell>
          <cell r="CR104">
            <v>703.59</v>
          </cell>
          <cell r="CS104">
            <v>729.4</v>
          </cell>
          <cell r="CT104">
            <v>731.85</v>
          </cell>
          <cell r="CU104">
            <v>899.57</v>
          </cell>
          <cell r="CV104">
            <v>922.2</v>
          </cell>
          <cell r="CW104">
            <v>907.59</v>
          </cell>
          <cell r="CX104">
            <v>906.48</v>
          </cell>
        </row>
        <row r="105">
          <cell r="A105" t="str">
            <v>NXB 75"</v>
          </cell>
          <cell r="B105" t="str">
            <v>YDAS075DND02</v>
          </cell>
          <cell r="C105" t="str">
            <v>A5016558A</v>
          </cell>
          <cell r="D105" t="str">
            <v>5016558AA</v>
          </cell>
          <cell r="CK105">
            <v>523.17999999999995</v>
          </cell>
          <cell r="CL105">
            <v>528.78</v>
          </cell>
          <cell r="CM105">
            <v>554.66999999999996</v>
          </cell>
          <cell r="CN105">
            <v>529.26</v>
          </cell>
          <cell r="CP105">
            <v>513.73</v>
          </cell>
          <cell r="CQ105">
            <v>521.13</v>
          </cell>
          <cell r="CR105">
            <v>528.22</v>
          </cell>
          <cell r="CS105">
            <v>537.63</v>
          </cell>
          <cell r="CT105">
            <v>549.47</v>
          </cell>
          <cell r="CU105">
            <v>518.09</v>
          </cell>
          <cell r="CV105">
            <v>530.12</v>
          </cell>
          <cell r="CW105">
            <v>516.62</v>
          </cell>
          <cell r="CX105">
            <v>554.35</v>
          </cell>
        </row>
        <row r="106">
          <cell r="A106" t="str">
            <v>NXB 85"</v>
          </cell>
          <cell r="B106" t="str">
            <v>YDAS085DNU02</v>
          </cell>
          <cell r="C106" t="str">
            <v>A5016564A</v>
          </cell>
          <cell r="D106" t="str">
            <v>5016564AA</v>
          </cell>
          <cell r="CK106">
            <v>695.88</v>
          </cell>
          <cell r="CL106">
            <v>699.2</v>
          </cell>
          <cell r="CM106">
            <v>731.48</v>
          </cell>
          <cell r="CN106">
            <v>696.79</v>
          </cell>
          <cell r="CO106">
            <v>689.52</v>
          </cell>
          <cell r="CP106">
            <v>685.73</v>
          </cell>
          <cell r="CQ106">
            <v>697.25</v>
          </cell>
          <cell r="CR106">
            <v>701.69</v>
          </cell>
          <cell r="CS106">
            <v>728.71</v>
          </cell>
          <cell r="CT106">
            <v>727.27</v>
          </cell>
          <cell r="CU106">
            <v>894.63</v>
          </cell>
          <cell r="CV106">
            <v>917.08</v>
          </cell>
          <cell r="CW106">
            <v>904.15</v>
          </cell>
          <cell r="CX106">
            <v>903.09</v>
          </cell>
        </row>
        <row r="107">
          <cell r="A107" t="str">
            <v>NE 75"</v>
          </cell>
          <cell r="B107" t="str">
            <v>HDAS075DTU02</v>
          </cell>
          <cell r="C107" t="str">
            <v>A5014758A</v>
          </cell>
          <cell r="D107" t="str">
            <v>5014758AA</v>
          </cell>
          <cell r="CG107">
            <v>3204.67</v>
          </cell>
          <cell r="CH107">
            <v>3220.43</v>
          </cell>
          <cell r="CI107">
            <v>1751.82</v>
          </cell>
          <cell r="CJ107">
            <v>1689.42</v>
          </cell>
          <cell r="CK107">
            <v>1642.79</v>
          </cell>
          <cell r="CL107">
            <v>1634.21</v>
          </cell>
          <cell r="CM107">
            <v>1714.11</v>
          </cell>
          <cell r="CN107">
            <v>1642.77</v>
          </cell>
          <cell r="CO107">
            <v>1646.08</v>
          </cell>
          <cell r="CP107">
            <v>1626.88</v>
          </cell>
          <cell r="CQ107">
            <v>1617.27</v>
          </cell>
          <cell r="CR107">
            <v>1619.94</v>
          </cell>
          <cell r="CS107">
            <v>1610.92</v>
          </cell>
          <cell r="CT107">
            <v>1613.87</v>
          </cell>
          <cell r="CU107">
            <v>1578.65</v>
          </cell>
          <cell r="CV107">
            <v>1620.28</v>
          </cell>
          <cell r="CW107">
            <v>1573</v>
          </cell>
          <cell r="CX107">
            <v>1594.01</v>
          </cell>
        </row>
        <row r="108">
          <cell r="A108" t="str">
            <v>NE 85"</v>
          </cell>
          <cell r="B108" t="str">
            <v>HDAS085DTU02</v>
          </cell>
          <cell r="C108" t="str">
            <v>A5014761A</v>
          </cell>
          <cell r="D108" t="str">
            <v>5014761AA</v>
          </cell>
          <cell r="CG108">
            <v>4021.17</v>
          </cell>
          <cell r="CH108">
            <v>4039.61</v>
          </cell>
          <cell r="CI108">
            <v>2141.6999999999998</v>
          </cell>
          <cell r="CJ108">
            <v>2024.43</v>
          </cell>
          <cell r="CK108">
            <v>1992.08</v>
          </cell>
          <cell r="CL108">
            <v>1986.27</v>
          </cell>
          <cell r="CM108">
            <v>2080.9899999999998</v>
          </cell>
          <cell r="CN108">
            <v>1987.43</v>
          </cell>
          <cell r="CO108">
            <v>2002.95</v>
          </cell>
          <cell r="CP108">
            <v>1983.07</v>
          </cell>
          <cell r="CQ108">
            <v>1970.39</v>
          </cell>
          <cell r="CR108">
            <v>1973.8</v>
          </cell>
          <cell r="CS108">
            <v>1971.89</v>
          </cell>
          <cell r="CT108">
            <v>1970.18</v>
          </cell>
          <cell r="CU108">
            <v>1927.57</v>
          </cell>
          <cell r="CV108">
            <v>1968.54</v>
          </cell>
          <cell r="CW108">
            <v>1925.52</v>
          </cell>
          <cell r="CX108">
            <v>1920.65</v>
          </cell>
        </row>
        <row r="109">
          <cell r="A109" t="str">
            <v>NH 55"</v>
          </cell>
          <cell r="B109" t="str">
            <v>YDAS055DNU02</v>
          </cell>
          <cell r="C109" t="str">
            <v>A5013700A</v>
          </cell>
          <cell r="D109" t="str">
            <v>5013700AA</v>
          </cell>
          <cell r="CG109">
            <v>590.51</v>
          </cell>
          <cell r="CH109">
            <v>594.54</v>
          </cell>
          <cell r="CI109">
            <v>322.39999999999998</v>
          </cell>
          <cell r="CJ109">
            <v>304.79000000000002</v>
          </cell>
          <cell r="CK109">
            <v>311.55</v>
          </cell>
          <cell r="CL109">
            <v>311.51</v>
          </cell>
          <cell r="CM109">
            <v>328.06</v>
          </cell>
          <cell r="CN109">
            <v>320.85000000000002</v>
          </cell>
          <cell r="CO109">
            <v>309.64999999999998</v>
          </cell>
          <cell r="CP109">
            <v>307.64</v>
          </cell>
          <cell r="CQ109">
            <v>319.79000000000002</v>
          </cell>
          <cell r="CR109">
            <v>325.18</v>
          </cell>
          <cell r="CS109">
            <v>341.14</v>
          </cell>
          <cell r="CT109">
            <v>371.22</v>
          </cell>
          <cell r="CU109">
            <v>345.12</v>
          </cell>
          <cell r="CV109">
            <v>354.5</v>
          </cell>
          <cell r="CW109">
            <v>333.08</v>
          </cell>
          <cell r="CX109">
            <v>403.97</v>
          </cell>
        </row>
        <row r="110">
          <cell r="A110" t="str">
            <v>NH 65"</v>
          </cell>
          <cell r="B110" t="str">
            <v>YDAS065DNU02</v>
          </cell>
          <cell r="C110" t="str">
            <v>A5013677A</v>
          </cell>
          <cell r="D110" t="str">
            <v>5013677AA</v>
          </cell>
          <cell r="CG110">
            <v>836.65</v>
          </cell>
          <cell r="CH110">
            <v>840.49</v>
          </cell>
          <cell r="CI110">
            <v>468.09</v>
          </cell>
          <cell r="CJ110">
            <v>440.73</v>
          </cell>
          <cell r="CK110">
            <v>433.76</v>
          </cell>
          <cell r="CL110">
            <v>431.51</v>
          </cell>
          <cell r="CM110">
            <v>470.47</v>
          </cell>
          <cell r="CN110">
            <v>429.92</v>
          </cell>
          <cell r="CO110">
            <v>432.31</v>
          </cell>
          <cell r="CP110">
            <v>425.51</v>
          </cell>
          <cell r="CQ110">
            <v>447.65</v>
          </cell>
          <cell r="CR110">
            <v>467.96</v>
          </cell>
          <cell r="CS110">
            <v>463.53</v>
          </cell>
          <cell r="CT110">
            <v>485.33</v>
          </cell>
          <cell r="CU110">
            <v>474.44</v>
          </cell>
          <cell r="CV110">
            <v>487.04</v>
          </cell>
          <cell r="CW110">
            <v>462.82</v>
          </cell>
          <cell r="CX110">
            <v>537.75</v>
          </cell>
        </row>
        <row r="111">
          <cell r="A111" t="str">
            <v>NH 75"</v>
          </cell>
          <cell r="B111" t="str">
            <v>YDAS075DNN02</v>
          </cell>
          <cell r="C111" t="str">
            <v>A5013674A</v>
          </cell>
          <cell r="D111" t="str">
            <v>5013674AA</v>
          </cell>
          <cell r="CG111">
            <v>1360.78</v>
          </cell>
          <cell r="CH111">
            <v>1355.57</v>
          </cell>
          <cell r="CI111">
            <v>661.57</v>
          </cell>
          <cell r="CJ111">
            <v>626.82000000000005</v>
          </cell>
          <cell r="CK111">
            <v>620.77</v>
          </cell>
          <cell r="CL111">
            <v>608.36</v>
          </cell>
          <cell r="CM111">
            <v>639.80999999999995</v>
          </cell>
          <cell r="CN111">
            <v>612.83000000000004</v>
          </cell>
          <cell r="CO111">
            <v>602.52</v>
          </cell>
          <cell r="CP111">
            <v>609.72</v>
          </cell>
          <cell r="CQ111">
            <v>606.69000000000005</v>
          </cell>
          <cell r="CR111">
            <v>613.54999999999995</v>
          </cell>
          <cell r="CS111">
            <v>617.72</v>
          </cell>
          <cell r="CT111">
            <v>622.91</v>
          </cell>
          <cell r="CU111">
            <v>607.94000000000005</v>
          </cell>
          <cell r="CV111">
            <v>742.26</v>
          </cell>
          <cell r="CW111">
            <v>726.74</v>
          </cell>
          <cell r="CX111">
            <v>724.08</v>
          </cell>
        </row>
        <row r="112">
          <cell r="A112" t="str">
            <v>NB 75"</v>
          </cell>
          <cell r="B112" t="str">
            <v>YSAS075CNG02</v>
          </cell>
          <cell r="C112" t="str">
            <v>A5013706A</v>
          </cell>
          <cell r="D112" t="str">
            <v>5013706AA</v>
          </cell>
          <cell r="CG112">
            <v>941.47</v>
          </cell>
          <cell r="CH112">
            <v>943.71</v>
          </cell>
          <cell r="CI112">
            <v>460.89</v>
          </cell>
          <cell r="CJ112">
            <v>453.49</v>
          </cell>
          <cell r="CK112">
            <v>442.06</v>
          </cell>
          <cell r="CL112">
            <v>437.22</v>
          </cell>
          <cell r="CM112">
            <v>452.87</v>
          </cell>
          <cell r="CN112">
            <v>417.31</v>
          </cell>
          <cell r="CO112">
            <v>420.11</v>
          </cell>
          <cell r="CP112">
            <v>407.66</v>
          </cell>
          <cell r="CQ112">
            <v>442.87</v>
          </cell>
          <cell r="CR112">
            <v>394.64</v>
          </cell>
          <cell r="CS112">
            <v>413.34</v>
          </cell>
          <cell r="CT112">
            <v>452.77</v>
          </cell>
          <cell r="CU112">
            <v>442.27</v>
          </cell>
          <cell r="CV112">
            <v>458.27</v>
          </cell>
          <cell r="CW112">
            <v>465.92</v>
          </cell>
          <cell r="CX112">
            <v>499.11</v>
          </cell>
        </row>
        <row r="113">
          <cell r="A113" t="str">
            <v>NB 85"</v>
          </cell>
          <cell r="B113" t="str">
            <v>YSAS085CNU02</v>
          </cell>
          <cell r="C113" t="str">
            <v>A5013703A</v>
          </cell>
          <cell r="D113" t="str">
            <v>5013703AA</v>
          </cell>
          <cell r="CG113">
            <v>1350.61</v>
          </cell>
          <cell r="CH113">
            <v>1351.74</v>
          </cell>
          <cell r="CI113">
            <v>678.28</v>
          </cell>
          <cell r="CJ113">
            <v>643.07000000000005</v>
          </cell>
          <cell r="CK113">
            <v>628.32000000000005</v>
          </cell>
          <cell r="CL113">
            <v>632.91</v>
          </cell>
          <cell r="CM113">
            <v>667.46</v>
          </cell>
          <cell r="CN113">
            <v>635.66</v>
          </cell>
          <cell r="CO113">
            <v>623.65</v>
          </cell>
          <cell r="CP113">
            <v>613.85</v>
          </cell>
          <cell r="CQ113">
            <v>622.84</v>
          </cell>
          <cell r="CR113">
            <v>630.45000000000005</v>
          </cell>
          <cell r="CS113">
            <v>676.43</v>
          </cell>
          <cell r="CT113">
            <v>674.72</v>
          </cell>
          <cell r="CU113">
            <v>844.64</v>
          </cell>
          <cell r="CV113">
            <v>867.28</v>
          </cell>
          <cell r="CW113">
            <v>851.48</v>
          </cell>
          <cell r="CX113">
            <v>850.98</v>
          </cell>
        </row>
        <row r="114">
          <cell r="A114" t="str">
            <v>NB 75"(BOE)</v>
          </cell>
          <cell r="B114" t="str">
            <v>YSAS075CNO02</v>
          </cell>
          <cell r="C114" t="str">
            <v>A5023872A</v>
          </cell>
          <cell r="D114" t="str">
            <v>5023872AA</v>
          </cell>
          <cell r="CO114">
            <v>420.11</v>
          </cell>
          <cell r="CP114">
            <v>407.66</v>
          </cell>
          <cell r="CQ114">
            <v>442.87</v>
          </cell>
          <cell r="CR114">
            <v>394.64</v>
          </cell>
          <cell r="CS114">
            <v>413.34</v>
          </cell>
          <cell r="CT114">
            <v>452.77</v>
          </cell>
          <cell r="CU114">
            <v>442.27</v>
          </cell>
          <cell r="CV114">
            <v>458.27</v>
          </cell>
          <cell r="CW114">
            <v>465.92</v>
          </cell>
          <cell r="CX114">
            <v>499.11</v>
          </cell>
        </row>
        <row r="115">
          <cell r="A115" t="str">
            <v>SBL2 49" VA</v>
          </cell>
          <cell r="B115" t="str">
            <v>YD9S049DND01</v>
          </cell>
          <cell r="C115" t="str">
            <v>A5025367A</v>
          </cell>
          <cell r="D115" t="str">
            <v>5025367AA</v>
          </cell>
          <cell r="CO115">
            <v>263.35000000000002</v>
          </cell>
          <cell r="CP115">
            <v>263.88</v>
          </cell>
          <cell r="CQ115">
            <v>262.29000000000002</v>
          </cell>
          <cell r="CR115">
            <v>262.92</v>
          </cell>
          <cell r="CS115">
            <v>263.64999999999998</v>
          </cell>
          <cell r="CT115">
            <v>265.12</v>
          </cell>
          <cell r="CU115">
            <v>258.77999999999997</v>
          </cell>
          <cell r="CV115">
            <v>266.27999999999997</v>
          </cell>
        </row>
        <row r="116">
          <cell r="A116" t="str">
            <v>NX 75"(CSOT)</v>
          </cell>
          <cell r="B116" t="str">
            <v>YDAS075DND02</v>
          </cell>
          <cell r="C116" t="str">
            <v>A5024285A</v>
          </cell>
          <cell r="D116" t="str">
            <v>5024285AA</v>
          </cell>
          <cell r="CO116">
            <v>522.54</v>
          </cell>
          <cell r="CP116">
            <v>515.59</v>
          </cell>
          <cell r="CQ116">
            <v>525.09</v>
          </cell>
          <cell r="CR116">
            <v>530.98</v>
          </cell>
          <cell r="CS116">
            <v>540.09</v>
          </cell>
          <cell r="CT116">
            <v>555.17999999999995</v>
          </cell>
          <cell r="CU116">
            <v>524.79</v>
          </cell>
          <cell r="CV116">
            <v>532.97</v>
          </cell>
          <cell r="CW116">
            <v>523.88</v>
          </cell>
          <cell r="CX116">
            <v>559.54999999999995</v>
          </cell>
        </row>
        <row r="117">
          <cell r="A117" t="str">
            <v>NXB 75"(CSOT)</v>
          </cell>
          <cell r="B117" t="str">
            <v>YDAS075DND02</v>
          </cell>
          <cell r="C117" t="str">
            <v>A5024290A</v>
          </cell>
          <cell r="D117" t="str">
            <v>5024290AA</v>
          </cell>
          <cell r="CO117">
            <v>522.94000000000005</v>
          </cell>
          <cell r="CP117">
            <v>515.73</v>
          </cell>
          <cell r="CQ117">
            <v>521.83000000000004</v>
          </cell>
          <cell r="CR117">
            <v>528.22</v>
          </cell>
          <cell r="CS117">
            <v>537.63</v>
          </cell>
          <cell r="CT117">
            <v>549.47</v>
          </cell>
          <cell r="CU117">
            <v>518.09</v>
          </cell>
          <cell r="CV117">
            <v>530.12</v>
          </cell>
          <cell r="CW117">
            <v>516.62</v>
          </cell>
          <cell r="CX117">
            <v>554.35</v>
          </cell>
        </row>
        <row r="118">
          <cell r="A118" t="str">
            <v>NXB 75"(CSOT)</v>
          </cell>
          <cell r="B118" t="str">
            <v>YDAS075DND02</v>
          </cell>
          <cell r="C118" t="str">
            <v>A5024290B</v>
          </cell>
          <cell r="D118" t="str">
            <v>5024290BA</v>
          </cell>
          <cell r="CR118">
            <v>528.22</v>
          </cell>
          <cell r="CS118">
            <v>537.63</v>
          </cell>
          <cell r="CT118">
            <v>549.47</v>
          </cell>
          <cell r="CU118">
            <v>518.09</v>
          </cell>
          <cell r="CV118">
            <v>530.12</v>
          </cell>
          <cell r="CW118">
            <v>516.62</v>
          </cell>
          <cell r="CX118">
            <v>554.35</v>
          </cell>
        </row>
        <row r="119">
          <cell r="A119" t="str">
            <v>NB 85" VA</v>
          </cell>
          <cell r="B119" t="str">
            <v>YSAS085CNU02</v>
          </cell>
          <cell r="C119" t="str">
            <v>A5013703B</v>
          </cell>
          <cell r="D119" t="str">
            <v>5013703BA</v>
          </cell>
          <cell r="CQ119">
            <v>622.84</v>
          </cell>
          <cell r="CR119">
            <v>630.45000000000005</v>
          </cell>
          <cell r="CS119">
            <v>676.43</v>
          </cell>
          <cell r="CT119">
            <v>674.72</v>
          </cell>
          <cell r="CU119">
            <v>844.64</v>
          </cell>
          <cell r="CV119">
            <v>867.28</v>
          </cell>
          <cell r="CW119">
            <v>851.48</v>
          </cell>
          <cell r="CX119">
            <v>850.98</v>
          </cell>
        </row>
        <row r="120">
          <cell r="A120" t="str">
            <v>NH55</v>
          </cell>
          <cell r="B120" t="str">
            <v>YDAS055DNU02</v>
          </cell>
          <cell r="C120" t="str">
            <v>A5013700B</v>
          </cell>
          <cell r="D120" t="str">
            <v>5013700BA</v>
          </cell>
          <cell r="CS120">
            <v>341.14</v>
          </cell>
          <cell r="CT120">
            <v>371.22</v>
          </cell>
          <cell r="CU120">
            <v>345.12</v>
          </cell>
          <cell r="CV120">
            <v>354.5</v>
          </cell>
          <cell r="CW120">
            <v>333.08</v>
          </cell>
          <cell r="CX120">
            <v>403.97</v>
          </cell>
        </row>
        <row r="121">
          <cell r="A121" t="str">
            <v>NH65</v>
          </cell>
          <cell r="B121" t="str">
            <v>YDAS065DNU02</v>
          </cell>
          <cell r="C121" t="str">
            <v>A5013677B</v>
          </cell>
          <cell r="D121" t="str">
            <v>5013677BA</v>
          </cell>
          <cell r="CS121">
            <v>463.53</v>
          </cell>
          <cell r="CT121">
            <v>485.33</v>
          </cell>
          <cell r="CU121">
            <v>474.44</v>
          </cell>
          <cell r="CV121">
            <v>487.04</v>
          </cell>
          <cell r="CW121">
            <v>462.82</v>
          </cell>
          <cell r="CX121">
            <v>537.75</v>
          </cell>
        </row>
        <row r="122">
          <cell r="A122" t="str">
            <v>NB 75"(BOE)</v>
          </cell>
          <cell r="B122" t="str">
            <v>YSAS075CNO02</v>
          </cell>
          <cell r="C122" t="str">
            <v>A5023872B</v>
          </cell>
          <cell r="D122" t="str">
            <v>5023872BA</v>
          </cell>
          <cell r="CS122">
            <v>413.34</v>
          </cell>
          <cell r="CT122">
            <v>452.77</v>
          </cell>
          <cell r="CU122">
            <v>442.27</v>
          </cell>
          <cell r="CV122">
            <v>458.27</v>
          </cell>
          <cell r="CW122">
            <v>465.92</v>
          </cell>
          <cell r="CX122">
            <v>499.11</v>
          </cell>
        </row>
        <row r="123">
          <cell r="A123" t="str">
            <v>NB 85"</v>
          </cell>
          <cell r="B123" t="str">
            <v>YSAS085CNU02</v>
          </cell>
          <cell r="C123" t="str">
            <v>A5013703B</v>
          </cell>
          <cell r="D123" t="str">
            <v>5013703BA</v>
          </cell>
          <cell r="CS123">
            <v>676.43</v>
          </cell>
          <cell r="CT123">
            <v>674.72</v>
          </cell>
          <cell r="CU123">
            <v>844.64</v>
          </cell>
          <cell r="CV123">
            <v>867.28</v>
          </cell>
          <cell r="CW123">
            <v>851.48</v>
          </cell>
          <cell r="CX123">
            <v>850.98</v>
          </cell>
        </row>
        <row r="124">
          <cell r="A124" t="str">
            <v>NX 75"</v>
          </cell>
          <cell r="B124" t="str">
            <v>YDAS075DND02</v>
          </cell>
          <cell r="C124" t="str">
            <v>A5016527B</v>
          </cell>
          <cell r="D124" t="str">
            <v>5016527BA</v>
          </cell>
          <cell r="CS124">
            <v>540.09</v>
          </cell>
          <cell r="CT124">
            <v>555.17999999999995</v>
          </cell>
          <cell r="CU124">
            <v>524.79</v>
          </cell>
          <cell r="CV124">
            <v>532.97</v>
          </cell>
          <cell r="CW124">
            <v>523.88</v>
          </cell>
          <cell r="CX124">
            <v>559.54999999999995</v>
          </cell>
        </row>
        <row r="125">
          <cell r="A125" t="str">
            <v>NX 75"(CSOT)</v>
          </cell>
          <cell r="B125" t="str">
            <v>YDAS075DND02</v>
          </cell>
          <cell r="C125" t="str">
            <v>A5024285B</v>
          </cell>
          <cell r="D125" t="str">
            <v>5024285BA</v>
          </cell>
          <cell r="CS125">
            <v>540.09</v>
          </cell>
          <cell r="CT125">
            <v>555.17999999999995</v>
          </cell>
          <cell r="CU125">
            <v>524.79</v>
          </cell>
          <cell r="CV125">
            <v>532.97</v>
          </cell>
          <cell r="CW125">
            <v>523.88</v>
          </cell>
          <cell r="CX125">
            <v>559.54999999999995</v>
          </cell>
        </row>
        <row r="126">
          <cell r="A126" t="str">
            <v>NB 75"</v>
          </cell>
          <cell r="B126" t="str">
            <v>YSAS075CNG02</v>
          </cell>
          <cell r="C126" t="str">
            <v>A5013706B</v>
          </cell>
          <cell r="D126" t="str">
            <v>5013706BA</v>
          </cell>
          <cell r="CV126">
            <v>458.27</v>
          </cell>
          <cell r="CW126">
            <v>465.92</v>
          </cell>
          <cell r="CX126">
            <v>499.11</v>
          </cell>
        </row>
        <row r="127">
          <cell r="A127" t="str">
            <v>NX 85"</v>
          </cell>
          <cell r="B127" t="str">
            <v>YDAS085DNU02</v>
          </cell>
          <cell r="C127" t="str">
            <v>A5016535B</v>
          </cell>
          <cell r="D127" t="str">
            <v>5016535BA</v>
          </cell>
          <cell r="CX127">
            <v>906.48</v>
          </cell>
        </row>
        <row r="129">
          <cell r="A129" t="str">
            <v>FY21</v>
          </cell>
          <cell r="D129" t="str">
            <v/>
          </cell>
        </row>
        <row r="130">
          <cell r="A130" t="str">
            <v>APH75</v>
          </cell>
          <cell r="B130" t="str">
            <v>YSBM075CNO02</v>
          </cell>
          <cell r="C130" t="str">
            <v>A5027725A</v>
          </cell>
          <cell r="D130" t="str">
            <v>5027725AA</v>
          </cell>
          <cell r="CS130">
            <v>398.85</v>
          </cell>
          <cell r="CT130">
            <v>445.67</v>
          </cell>
          <cell r="CU130">
            <v>444.13</v>
          </cell>
          <cell r="CV130">
            <v>477.45</v>
          </cell>
          <cell r="CW130">
            <v>476.97</v>
          </cell>
          <cell r="CX130">
            <v>510.32</v>
          </cell>
        </row>
        <row r="131">
          <cell r="A131" t="str">
            <v>APH75</v>
          </cell>
          <cell r="B131" t="str">
            <v>YSBM075CNO02</v>
          </cell>
          <cell r="C131" t="str">
            <v>A5027728A</v>
          </cell>
          <cell r="D131" t="str">
            <v>5027728AA</v>
          </cell>
          <cell r="CS131">
            <v>398.85</v>
          </cell>
          <cell r="CT131">
            <v>445.67</v>
          </cell>
          <cell r="CU131">
            <v>444.13</v>
          </cell>
          <cell r="CV131">
            <v>477.45</v>
          </cell>
          <cell r="CW131">
            <v>476.97</v>
          </cell>
          <cell r="CX131">
            <v>472.16</v>
          </cell>
        </row>
        <row r="132">
          <cell r="A132" t="str">
            <v>AG75</v>
          </cell>
          <cell r="B132" t="str">
            <v>YDBO075DAS02</v>
          </cell>
          <cell r="C132" t="str">
            <v>A5030081A</v>
          </cell>
          <cell r="D132" t="str">
            <v>5030081AA</v>
          </cell>
          <cell r="CV132">
            <v>825.56</v>
          </cell>
          <cell r="CW132">
            <v>815.02</v>
          </cell>
          <cell r="CX132">
            <v>810.85</v>
          </cell>
        </row>
        <row r="133">
          <cell r="A133" t="str">
            <v>AG85</v>
          </cell>
          <cell r="B133" t="str">
            <v>YDBO085DAU02</v>
          </cell>
          <cell r="C133" t="str">
            <v>A5030086A</v>
          </cell>
          <cell r="D133" t="str">
            <v>5030086AA</v>
          </cell>
          <cell r="CV133">
            <v>1239.23</v>
          </cell>
          <cell r="CW133">
            <v>1240.08</v>
          </cell>
          <cell r="CX133">
            <v>1236.8599999999999</v>
          </cell>
        </row>
        <row r="134">
          <cell r="A134" t="str">
            <v>AR75</v>
          </cell>
          <cell r="B134" t="str">
            <v>YDBM075DCS02</v>
          </cell>
          <cell r="C134" t="str">
            <v>A5027707A</v>
          </cell>
          <cell r="D134" t="str">
            <v>5027707AA</v>
          </cell>
          <cell r="CV134">
            <v>566.38</v>
          </cell>
          <cell r="CW134">
            <v>564.32000000000005</v>
          </cell>
          <cell r="CX134">
            <v>564.74</v>
          </cell>
        </row>
        <row r="135">
          <cell r="A135" t="str">
            <v>AR75</v>
          </cell>
          <cell r="B135" t="str">
            <v>YDBM075DCS02</v>
          </cell>
          <cell r="C135" t="str">
            <v>A5027710A</v>
          </cell>
          <cell r="D135" t="str">
            <v>5027710AA</v>
          </cell>
          <cell r="CV135">
            <v>566.38</v>
          </cell>
          <cell r="CW135">
            <v>564.32000000000005</v>
          </cell>
          <cell r="CX135">
            <v>564.74</v>
          </cell>
        </row>
        <row r="136">
          <cell r="A136" t="str">
            <v>AX75</v>
          </cell>
          <cell r="B136" t="str">
            <v>YDBM075CCS02</v>
          </cell>
          <cell r="C136" t="str">
            <v>A5027719A</v>
          </cell>
          <cell r="D136" t="str">
            <v>5027719AA</v>
          </cell>
          <cell r="CV136">
            <v>516.78</v>
          </cell>
          <cell r="CW136">
            <v>517.77</v>
          </cell>
          <cell r="CX136">
            <v>519.91999999999996</v>
          </cell>
        </row>
        <row r="137">
          <cell r="A137" t="str">
            <v>AX75</v>
          </cell>
          <cell r="B137" t="str">
            <v>YDBM075CCS02</v>
          </cell>
          <cell r="C137" t="str">
            <v>A5027722A</v>
          </cell>
          <cell r="D137" t="str">
            <v>5027722AA</v>
          </cell>
          <cell r="CV137">
            <v>516.78</v>
          </cell>
          <cell r="CW137">
            <v>517.77</v>
          </cell>
          <cell r="CX137">
            <v>519.91999999999996</v>
          </cell>
        </row>
        <row r="138">
          <cell r="A138" t="str">
            <v>AX85</v>
          </cell>
          <cell r="B138" t="str">
            <v>YDBM085CNU02</v>
          </cell>
          <cell r="C138" t="str">
            <v>A5027713A</v>
          </cell>
          <cell r="D138" t="str">
            <v>5027713AA</v>
          </cell>
          <cell r="CV138">
            <v>890.5</v>
          </cell>
          <cell r="CW138">
            <v>906.54</v>
          </cell>
          <cell r="CX138">
            <v>926.45</v>
          </cell>
        </row>
        <row r="139">
          <cell r="A139" t="str">
            <v>AX85</v>
          </cell>
          <cell r="B139" t="str">
            <v>YDBM085CNU02</v>
          </cell>
          <cell r="C139" t="str">
            <v>A5027716A</v>
          </cell>
          <cell r="D139" t="str">
            <v>5027716AA</v>
          </cell>
          <cell r="CV139">
            <v>890.5</v>
          </cell>
          <cell r="CW139">
            <v>906.54</v>
          </cell>
          <cell r="CX139">
            <v>926.45</v>
          </cell>
        </row>
        <row r="140">
          <cell r="A140" t="str">
            <v>AG75</v>
          </cell>
          <cell r="B140" t="str">
            <v>YDBO075DAS02</v>
          </cell>
          <cell r="C140" t="str">
            <v>A5030081B</v>
          </cell>
          <cell r="D140" t="str">
            <v>5030081BA</v>
          </cell>
          <cell r="CX140">
            <v>810.85</v>
          </cell>
        </row>
        <row r="141">
          <cell r="A141" t="str">
            <v>AG85</v>
          </cell>
          <cell r="B141" t="str">
            <v>YDBO085DAU02</v>
          </cell>
          <cell r="C141" t="str">
            <v>A5030086B</v>
          </cell>
          <cell r="D141" t="str">
            <v>5030086BA</v>
          </cell>
          <cell r="CX141">
            <v>1236.8599999999999</v>
          </cell>
        </row>
        <row r="142">
          <cell r="A142" t="str">
            <v>AR75</v>
          </cell>
          <cell r="B142" t="str">
            <v>YDBM075DCS02</v>
          </cell>
          <cell r="C142" t="str">
            <v>A5027707B</v>
          </cell>
          <cell r="D142" t="str">
            <v>5027707BA</v>
          </cell>
          <cell r="CX142">
            <v>564.74</v>
          </cell>
        </row>
        <row r="143">
          <cell r="A143" t="str">
            <v>AR75</v>
          </cell>
          <cell r="B143" t="str">
            <v>YDBM075DCS02</v>
          </cell>
          <cell r="C143" t="str">
            <v>A5027710B</v>
          </cell>
          <cell r="D143" t="str">
            <v>5027710BA</v>
          </cell>
          <cell r="CX143">
            <v>564.74</v>
          </cell>
        </row>
        <row r="144">
          <cell r="A144" t="str">
            <v>AG75</v>
          </cell>
          <cell r="B144" t="str">
            <v>YDBO075DAS02</v>
          </cell>
          <cell r="C144" t="str">
            <v>A5039502A</v>
          </cell>
          <cell r="D144" t="str">
            <v>5039502AA</v>
          </cell>
          <cell r="CX144">
            <v>810.85</v>
          </cell>
        </row>
        <row r="145">
          <cell r="A145" t="str">
            <v>AG85</v>
          </cell>
          <cell r="B145" t="str">
            <v>YDBO085DAU02</v>
          </cell>
          <cell r="C145" t="str">
            <v>A5039507A</v>
          </cell>
          <cell r="D145" t="str">
            <v>5039507AA</v>
          </cell>
          <cell r="CX145">
            <v>1236.8599999999999</v>
          </cell>
        </row>
        <row r="146">
          <cell r="A146" t="str">
            <v>AQ75</v>
          </cell>
          <cell r="B146" t="str">
            <v>HDBO075DDU02</v>
          </cell>
          <cell r="C146" t="str">
            <v>A5028174A</v>
          </cell>
          <cell r="D146" t="str">
            <v>5028174AA</v>
          </cell>
          <cell r="CX146">
            <v>1586.57</v>
          </cell>
        </row>
        <row r="147">
          <cell r="A147" t="str">
            <v>AQ75</v>
          </cell>
          <cell r="B147" t="str">
            <v>HDBO075DDU02</v>
          </cell>
          <cell r="C147" t="str">
            <v>A5028174B</v>
          </cell>
          <cell r="D147" t="str">
            <v>5028174BA</v>
          </cell>
          <cell r="CX147">
            <v>1586.57</v>
          </cell>
        </row>
        <row r="148">
          <cell r="A148" t="str">
            <v>AQ75</v>
          </cell>
          <cell r="B148" t="str">
            <v>HDBO075DDU02</v>
          </cell>
          <cell r="C148" t="str">
            <v>A5039491A</v>
          </cell>
          <cell r="D148" t="str">
            <v>5039491AA</v>
          </cell>
          <cell r="CX148">
            <v>1586.57</v>
          </cell>
        </row>
        <row r="149">
          <cell r="A149" t="str">
            <v>AQ85</v>
          </cell>
          <cell r="B149" t="str">
            <v>HDBO085DDU02</v>
          </cell>
          <cell r="C149" t="str">
            <v>A5028177A</v>
          </cell>
          <cell r="D149" t="str">
            <v>5028177AA</v>
          </cell>
          <cell r="CX149">
            <v>1866.58</v>
          </cell>
        </row>
        <row r="150">
          <cell r="A150" t="str">
            <v>AQ85</v>
          </cell>
          <cell r="B150" t="str">
            <v>HDBO085DDU02</v>
          </cell>
          <cell r="C150" t="str">
            <v>A5039495A</v>
          </cell>
          <cell r="D150" t="str">
            <v>5039495AA</v>
          </cell>
          <cell r="CX150">
            <v>1866.58</v>
          </cell>
        </row>
        <row r="151">
          <cell r="A151" t="str">
            <v>AQ85</v>
          </cell>
          <cell r="B151" t="str">
            <v>HDBO085DDU02</v>
          </cell>
          <cell r="C151" t="str">
            <v>A5028177B</v>
          </cell>
          <cell r="D151" t="str">
            <v>5028177BA</v>
          </cell>
          <cell r="CX151">
            <v>1866.58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.xml"/><Relationship Id="rId13" Type="http://schemas.openxmlformats.org/officeDocument/2006/relationships/ctrlProp" Target="../ctrlProps/ctrlProp6.xml"/><Relationship Id="rId3" Type="http://schemas.openxmlformats.org/officeDocument/2006/relationships/hyperlink" Target="mailto:Osamu.Shimizu@sony.com" TargetMode="External"/><Relationship Id="rId7" Type="http://schemas.openxmlformats.org/officeDocument/2006/relationships/vmlDrawing" Target="../drawings/vmlDrawing1.vml"/><Relationship Id="rId12" Type="http://schemas.openxmlformats.org/officeDocument/2006/relationships/ctrlProp" Target="../ctrlProps/ctrlProp5.xml"/><Relationship Id="rId17" Type="http://schemas.openxmlformats.org/officeDocument/2006/relationships/ctrlProp" Target="../ctrlProps/ctrlProp10.xml"/><Relationship Id="rId2" Type="http://schemas.openxmlformats.org/officeDocument/2006/relationships/hyperlink" Target="mailto:xi.yang2@sony.com" TargetMode="External"/><Relationship Id="rId16" Type="http://schemas.openxmlformats.org/officeDocument/2006/relationships/ctrlProp" Target="../ctrlProps/ctrlProp9.xml"/><Relationship Id="rId1" Type="http://schemas.openxmlformats.org/officeDocument/2006/relationships/hyperlink" Target="mailto:xuexiang.jin@sony.com" TargetMode="External"/><Relationship Id="rId6" Type="http://schemas.openxmlformats.org/officeDocument/2006/relationships/drawing" Target="../drawings/drawing1.xml"/><Relationship Id="rId11" Type="http://schemas.openxmlformats.org/officeDocument/2006/relationships/ctrlProp" Target="../ctrlProps/ctrlProp4.xml"/><Relationship Id="rId5" Type="http://schemas.openxmlformats.org/officeDocument/2006/relationships/printerSettings" Target="../printerSettings/printerSettings1.bin"/><Relationship Id="rId15" Type="http://schemas.openxmlformats.org/officeDocument/2006/relationships/ctrlProp" Target="../ctrlProps/ctrlProp8.xml"/><Relationship Id="rId10" Type="http://schemas.openxmlformats.org/officeDocument/2006/relationships/ctrlProp" Target="../ctrlProps/ctrlProp3.xml"/><Relationship Id="rId4" Type="http://schemas.openxmlformats.org/officeDocument/2006/relationships/hyperlink" Target="mailto:Jun.Wu@sony.com" TargetMode="External"/><Relationship Id="rId9" Type="http://schemas.openxmlformats.org/officeDocument/2006/relationships/ctrlProp" Target="../ctrlProps/ctrlProp2.xml"/><Relationship Id="rId14" Type="http://schemas.openxmlformats.org/officeDocument/2006/relationships/ctrlProp" Target="../ctrlProps/ctrlProp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>
    <pageSetUpPr fitToPage="1"/>
  </sheetPr>
  <dimension ref="A1:P57"/>
  <sheetViews>
    <sheetView showGridLines="0" tabSelected="1" topLeftCell="A40" zoomScale="85" zoomScaleNormal="85" workbookViewId="0">
      <selection activeCell="P50" sqref="P50"/>
    </sheetView>
  </sheetViews>
  <sheetFormatPr defaultColWidth="8" defaultRowHeight="10.5"/>
  <cols>
    <col min="1" max="2" width="12.25" style="1" customWidth="1"/>
    <col min="3" max="3" width="12.5" style="1" customWidth="1"/>
    <col min="4" max="4" width="11.125" style="1" customWidth="1"/>
    <col min="5" max="5" width="8" style="1" customWidth="1"/>
    <col min="6" max="6" width="13.625" style="1" customWidth="1"/>
    <col min="7" max="7" width="9.75" style="1" customWidth="1"/>
    <col min="8" max="8" width="15.125" style="1" customWidth="1"/>
    <col min="9" max="9" width="10.75" style="1" customWidth="1"/>
    <col min="10" max="10" width="6.5" style="1" customWidth="1"/>
    <col min="11" max="11" width="9.875" style="1" customWidth="1"/>
    <col min="12" max="12" width="9" style="1" customWidth="1"/>
    <col min="13" max="13" width="10.75" style="1" customWidth="1"/>
    <col min="14" max="14" width="2.875" style="1" customWidth="1"/>
    <col min="15" max="15" width="13.5" style="1" customWidth="1"/>
    <col min="16" max="16384" width="8" style="1"/>
  </cols>
  <sheetData>
    <row r="1" spans="1:15" ht="13.5" customHeight="1">
      <c r="C1" s="2"/>
      <c r="D1" s="2"/>
      <c r="E1" s="2"/>
      <c r="F1" s="2"/>
      <c r="G1" s="3" t="s">
        <v>33</v>
      </c>
      <c r="H1" s="2"/>
      <c r="I1" s="2"/>
      <c r="J1" s="2"/>
      <c r="K1" s="4" t="s">
        <v>0</v>
      </c>
      <c r="L1" s="71">
        <f ca="1">TODAY()</f>
        <v>44378</v>
      </c>
      <c r="M1" s="72"/>
      <c r="N1" s="5"/>
    </row>
    <row r="3" spans="1:15">
      <c r="A3" s="6" t="s">
        <v>35</v>
      </c>
      <c r="B3" s="6"/>
      <c r="C3" s="78" t="s">
        <v>60</v>
      </c>
      <c r="D3" s="78"/>
      <c r="E3" s="78"/>
      <c r="H3" s="6" t="s">
        <v>1</v>
      </c>
      <c r="I3" s="7"/>
      <c r="J3" s="7"/>
      <c r="K3" s="2"/>
      <c r="M3" s="8"/>
    </row>
    <row r="4" spans="1:15">
      <c r="A4" s="6" t="s">
        <v>2</v>
      </c>
      <c r="B4" s="6"/>
      <c r="C4" s="79"/>
      <c r="D4" s="78"/>
      <c r="E4" s="78"/>
      <c r="M4" s="8" t="s">
        <v>3</v>
      </c>
    </row>
    <row r="5" spans="1:15">
      <c r="A5" s="6" t="s">
        <v>4</v>
      </c>
      <c r="B5" s="6"/>
      <c r="C5" s="79"/>
      <c r="D5" s="78"/>
      <c r="E5" s="78"/>
      <c r="H5" s="6" t="s">
        <v>5</v>
      </c>
      <c r="I5" s="8"/>
      <c r="J5" s="8"/>
    </row>
    <row r="6" spans="1:15" ht="12.75">
      <c r="A6" s="6" t="s">
        <v>6</v>
      </c>
      <c r="B6" s="6"/>
      <c r="C6" s="80" t="s">
        <v>59</v>
      </c>
      <c r="D6" s="78"/>
      <c r="E6" s="78"/>
      <c r="H6" s="6" t="s">
        <v>7</v>
      </c>
      <c r="I6" s="8"/>
      <c r="J6" s="8"/>
      <c r="K6" s="7"/>
    </row>
    <row r="7" spans="1:15">
      <c r="A7" s="6"/>
      <c r="B7" s="6"/>
      <c r="C7" s="9"/>
      <c r="D7" s="9"/>
      <c r="E7" s="9"/>
      <c r="H7" s="10" t="s">
        <v>8</v>
      </c>
      <c r="I7" s="8"/>
      <c r="J7" s="8"/>
      <c r="K7" s="7"/>
    </row>
    <row r="8" spans="1:15" ht="12.75">
      <c r="A8" s="81"/>
      <c r="B8" s="81"/>
      <c r="C8" s="82"/>
      <c r="D8" s="39"/>
      <c r="E8" s="9"/>
      <c r="H8" s="6" t="s">
        <v>9</v>
      </c>
      <c r="I8" s="8"/>
      <c r="J8" s="8"/>
      <c r="K8" s="7"/>
      <c r="L8" s="73"/>
      <c r="M8" s="73"/>
    </row>
    <row r="9" spans="1:15">
      <c r="A9" s="6" t="s">
        <v>32</v>
      </c>
      <c r="B9" s="6"/>
      <c r="C9" s="35" t="s">
        <v>50</v>
      </c>
      <c r="D9" s="35"/>
      <c r="E9" s="35"/>
      <c r="F9" s="35"/>
      <c r="H9" s="6"/>
      <c r="I9" s="8"/>
      <c r="J9" s="8"/>
      <c r="K9" s="7"/>
      <c r="L9" s="11"/>
      <c r="M9" s="11"/>
    </row>
    <row r="10" spans="1:15" ht="12.75">
      <c r="C10" s="35" t="s">
        <v>46</v>
      </c>
      <c r="D10" s="35"/>
      <c r="E10" s="35"/>
      <c r="F10" s="35"/>
      <c r="H10" s="13" t="s">
        <v>31</v>
      </c>
      <c r="I10" s="8"/>
      <c r="J10" s="8"/>
      <c r="K10" s="75" t="s">
        <v>50</v>
      </c>
      <c r="L10" s="75"/>
      <c r="M10" s="75"/>
      <c r="N10" s="14"/>
    </row>
    <row r="11" spans="1:15" ht="12.75">
      <c r="C11" s="17"/>
      <c r="D11" s="17"/>
      <c r="E11" s="17"/>
      <c r="F11" s="17"/>
      <c r="I11" s="8"/>
      <c r="J11" s="8"/>
      <c r="K11" s="76"/>
      <c r="L11" s="76"/>
      <c r="M11" s="76"/>
      <c r="N11" s="14"/>
    </row>
    <row r="12" spans="1:15" ht="12.75">
      <c r="C12" s="40"/>
      <c r="D12" s="40"/>
      <c r="E12" s="40"/>
      <c r="F12" s="40"/>
      <c r="H12" s="6"/>
      <c r="I12" s="4"/>
      <c r="J12" s="4"/>
      <c r="K12" s="76"/>
      <c r="L12" s="76"/>
      <c r="M12" s="76"/>
      <c r="N12" s="14"/>
    </row>
    <row r="13" spans="1:15" ht="12.75">
      <c r="A13" s="6" t="s">
        <v>11</v>
      </c>
      <c r="B13" s="6"/>
      <c r="C13" s="40" t="s">
        <v>49</v>
      </c>
      <c r="D13" s="40"/>
      <c r="E13" s="40"/>
      <c r="F13" s="40"/>
      <c r="G13" s="1" t="s">
        <v>42</v>
      </c>
      <c r="H13" s="6"/>
      <c r="I13" s="15"/>
      <c r="J13" s="15"/>
      <c r="K13" s="41"/>
      <c r="L13" s="77"/>
      <c r="M13" s="77"/>
      <c r="N13" s="14"/>
    </row>
    <row r="14" spans="1:15" ht="12.75">
      <c r="A14" s="6" t="s">
        <v>2</v>
      </c>
      <c r="B14" s="6"/>
      <c r="C14" s="83" t="s">
        <v>44</v>
      </c>
      <c r="D14" s="84"/>
      <c r="E14" s="84"/>
      <c r="F14" s="40"/>
      <c r="I14" s="6" t="s">
        <v>48</v>
      </c>
      <c r="K14" s="42" t="s">
        <v>47</v>
      </c>
      <c r="L14" s="43"/>
      <c r="M14" s="43"/>
      <c r="N14" s="14"/>
      <c r="O14" s="16"/>
    </row>
    <row r="15" spans="1:15" ht="12.75">
      <c r="A15" s="6" t="s">
        <v>13</v>
      </c>
      <c r="B15" s="6"/>
      <c r="C15" s="40"/>
      <c r="D15" s="40"/>
      <c r="E15" s="40"/>
      <c r="F15" s="40"/>
      <c r="I15" s="6" t="s">
        <v>2</v>
      </c>
      <c r="K15" s="44" t="s">
        <v>45</v>
      </c>
      <c r="L15" s="43"/>
      <c r="M15" s="43"/>
      <c r="N15" s="14"/>
      <c r="O15" s="16"/>
    </row>
    <row r="16" spans="1:15" ht="12.75">
      <c r="A16" s="6" t="s">
        <v>6</v>
      </c>
      <c r="B16" s="6"/>
      <c r="C16" s="85" t="s">
        <v>56</v>
      </c>
      <c r="D16" s="86"/>
      <c r="E16" s="86"/>
      <c r="F16" s="86"/>
      <c r="I16" s="6" t="s">
        <v>6</v>
      </c>
      <c r="K16" s="49" t="s">
        <v>57</v>
      </c>
      <c r="L16" s="43"/>
      <c r="M16" s="43"/>
      <c r="N16" s="14"/>
      <c r="O16" s="16"/>
    </row>
    <row r="17" spans="1:16" ht="12.75">
      <c r="N17" s="14"/>
      <c r="O17" s="16"/>
    </row>
    <row r="18" spans="1:16" ht="12.75">
      <c r="I18" s="4" t="s">
        <v>36</v>
      </c>
      <c r="J18" s="46" t="s">
        <v>51</v>
      </c>
      <c r="K18" s="46"/>
      <c r="L18" s="46"/>
      <c r="M18" s="46"/>
      <c r="N18" s="14"/>
      <c r="O18" s="16"/>
    </row>
    <row r="19" spans="1:16" ht="12.75">
      <c r="A19" s="6" t="s">
        <v>39</v>
      </c>
      <c r="B19" s="6"/>
      <c r="C19" s="65" t="s">
        <v>61</v>
      </c>
      <c r="D19" s="65"/>
      <c r="E19" s="65"/>
      <c r="F19" s="65"/>
      <c r="J19" s="45" t="s">
        <v>52</v>
      </c>
      <c r="K19" s="34"/>
      <c r="L19" s="34"/>
      <c r="M19" s="34"/>
      <c r="N19" s="14"/>
      <c r="O19" s="16"/>
    </row>
    <row r="20" spans="1:16" ht="12.75">
      <c r="A20" s="6" t="s">
        <v>40</v>
      </c>
      <c r="B20" s="6"/>
      <c r="C20" s="64"/>
      <c r="D20" s="65"/>
      <c r="E20" s="65"/>
      <c r="F20" s="65"/>
      <c r="J20" s="12"/>
      <c r="K20" s="12"/>
      <c r="L20" s="12"/>
      <c r="M20" s="12"/>
      <c r="N20" s="14"/>
      <c r="O20" s="16"/>
    </row>
    <row r="21" spans="1:16" ht="12.75">
      <c r="A21" s="6" t="s">
        <v>2</v>
      </c>
      <c r="B21" s="6"/>
      <c r="C21" s="79" t="s">
        <v>62</v>
      </c>
      <c r="D21" s="78"/>
      <c r="E21" s="78"/>
      <c r="F21" s="65"/>
      <c r="I21" s="4" t="s">
        <v>10</v>
      </c>
      <c r="J21" s="12" t="s">
        <v>53</v>
      </c>
      <c r="K21" s="12"/>
      <c r="L21" s="12"/>
      <c r="M21" s="12"/>
      <c r="N21" s="14"/>
      <c r="O21" s="16"/>
    </row>
    <row r="22" spans="1:16" ht="12.75">
      <c r="A22" s="6" t="s">
        <v>6</v>
      </c>
      <c r="B22" s="6"/>
      <c r="C22" s="64" t="s">
        <v>63</v>
      </c>
      <c r="D22" s="65"/>
      <c r="E22" s="65"/>
      <c r="F22" s="65"/>
      <c r="I22" s="4" t="s">
        <v>12</v>
      </c>
      <c r="J22" s="12" t="s">
        <v>54</v>
      </c>
      <c r="K22" s="12"/>
      <c r="L22" s="12"/>
      <c r="M22" s="12"/>
      <c r="N22" s="14"/>
      <c r="O22" s="16"/>
    </row>
    <row r="23" spans="1:16" ht="12.75">
      <c r="I23" s="4"/>
      <c r="J23" s="12" t="s">
        <v>55</v>
      </c>
      <c r="K23" s="12"/>
      <c r="L23" s="12"/>
      <c r="M23" s="12"/>
      <c r="N23" s="14"/>
      <c r="O23" s="16"/>
    </row>
    <row r="24" spans="1:16" ht="12.75">
      <c r="I24" s="4" t="s">
        <v>14</v>
      </c>
      <c r="J24" s="36" t="s">
        <v>37</v>
      </c>
      <c r="K24" s="37"/>
      <c r="L24" s="37"/>
      <c r="M24" s="37"/>
      <c r="N24" s="14"/>
      <c r="O24" s="16"/>
    </row>
    <row r="25" spans="1:16" ht="12.75">
      <c r="I25" s="4" t="s">
        <v>15</v>
      </c>
      <c r="J25" s="38" t="s">
        <v>38</v>
      </c>
      <c r="K25" s="38"/>
      <c r="L25" s="38"/>
      <c r="M25" s="38"/>
      <c r="N25" s="14"/>
      <c r="O25" s="16"/>
    </row>
    <row r="26" spans="1:16" ht="12.75">
      <c r="J26" s="18"/>
      <c r="K26" s="14"/>
      <c r="L26" s="14"/>
      <c r="M26" s="14"/>
      <c r="N26" s="14"/>
    </row>
    <row r="27" spans="1:16">
      <c r="A27" s="10" t="s">
        <v>16</v>
      </c>
      <c r="B27" s="10"/>
      <c r="D27" s="78" t="s">
        <v>41</v>
      </c>
      <c r="E27" s="78"/>
      <c r="F27" s="78"/>
      <c r="G27" s="78"/>
      <c r="H27" s="78"/>
      <c r="I27" s="78"/>
      <c r="J27" s="78"/>
      <c r="K27" s="78"/>
      <c r="L27" s="78"/>
      <c r="M27" s="78"/>
      <c r="N27" s="9"/>
    </row>
    <row r="28" spans="1:16" s="20" customForma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9"/>
    </row>
    <row r="29" spans="1:16" ht="42">
      <c r="A29" s="92" t="s">
        <v>17</v>
      </c>
      <c r="B29" s="92"/>
      <c r="C29" s="50" t="s">
        <v>43</v>
      </c>
      <c r="D29" s="97" t="s">
        <v>18</v>
      </c>
      <c r="E29" s="97"/>
      <c r="F29" s="51" t="s">
        <v>34</v>
      </c>
      <c r="G29" s="52" t="s">
        <v>19</v>
      </c>
      <c r="H29" s="52" t="s">
        <v>20</v>
      </c>
      <c r="I29" s="51" t="s">
        <v>21</v>
      </c>
      <c r="J29" s="53" t="s">
        <v>22</v>
      </c>
      <c r="K29" s="54" t="s">
        <v>23</v>
      </c>
      <c r="L29" s="53" t="s">
        <v>24</v>
      </c>
      <c r="M29" s="53" t="s">
        <v>25</v>
      </c>
      <c r="N29" s="21"/>
    </row>
    <row r="30" spans="1:16" s="48" customFormat="1" ht="16.5" customHeight="1">
      <c r="A30" s="60" t="str">
        <f>INDEX([1]Sheet1!$A:$D,MATCH(B30,[1]Sheet1!$C:$C,0),1)</f>
        <v>NB 85"</v>
      </c>
      <c r="B30" s="60" t="s">
        <v>68</v>
      </c>
      <c r="C30" s="59" t="str">
        <f t="shared" ref="C30:C44" si="0">MID(B30,2,LEN(B30)-1)&amp;LEFT(B30,1)</f>
        <v>5013703AA</v>
      </c>
      <c r="D30" s="74" t="str">
        <f>INDEX([1]Sheet1!$A:$D,MATCH(B30,[1]Sheet1!$C:$C,0),2)</f>
        <v>YSAS085CNU02</v>
      </c>
      <c r="E30" s="74"/>
      <c r="F30" s="55"/>
      <c r="G30" s="62">
        <v>1</v>
      </c>
      <c r="H30" s="67">
        <f>VLOOKUP(B30,[1]Sheet1!$C:$DQ,100,FALSE)</f>
        <v>850.98</v>
      </c>
      <c r="I30" s="56" t="s">
        <v>58</v>
      </c>
      <c r="J30" s="56"/>
      <c r="K30" s="56"/>
      <c r="L30" s="57"/>
      <c r="M30" s="58"/>
      <c r="N30" s="47"/>
      <c r="O30" s="98"/>
    </row>
    <row r="31" spans="1:16" s="48" customFormat="1" ht="16.5" customHeight="1">
      <c r="A31" s="60" t="str">
        <f>INDEX([1]Sheet1!$A:$D,MATCH(B31,[1]Sheet1!$C:$C,0),1)</f>
        <v>NB 75"</v>
      </c>
      <c r="B31" s="60" t="s">
        <v>67</v>
      </c>
      <c r="C31" s="68" t="str">
        <f t="shared" si="0"/>
        <v>5013706BA</v>
      </c>
      <c r="D31" s="74" t="str">
        <f>INDEX([1]Sheet1!$A:$D,MATCH(B31,[1]Sheet1!$C:$C,0),2)</f>
        <v>YSAS075CNG02</v>
      </c>
      <c r="E31" s="74"/>
      <c r="F31" s="55"/>
      <c r="G31" s="62">
        <v>4</v>
      </c>
      <c r="H31" s="67">
        <f>VLOOKUP(B31,[1]Sheet1!$C:$DQ,100,FALSE)</f>
        <v>499.11</v>
      </c>
      <c r="I31" s="56" t="s">
        <v>58</v>
      </c>
      <c r="J31" s="56"/>
      <c r="K31" s="56"/>
      <c r="L31" s="57"/>
      <c r="M31" s="58"/>
      <c r="N31" s="47"/>
      <c r="O31" s="98"/>
    </row>
    <row r="32" spans="1:16" s="48" customFormat="1" ht="16.5" customHeight="1">
      <c r="A32" s="60" t="str">
        <f>INDEX([1]Sheet1!$A:$D,MATCH(B32,[1]Sheet1!$C:$C,0),1)</f>
        <v>NX 85"</v>
      </c>
      <c r="B32" s="60" t="s">
        <v>64</v>
      </c>
      <c r="C32" s="68" t="str">
        <f t="shared" si="0"/>
        <v>5016535AA</v>
      </c>
      <c r="D32" s="74" t="str">
        <f>INDEX([1]Sheet1!$A:$D,MATCH(B32,[1]Sheet1!$C:$C,0),2)</f>
        <v>YDAS085DNU02</v>
      </c>
      <c r="E32" s="74"/>
      <c r="F32" s="55"/>
      <c r="G32" s="62">
        <v>5</v>
      </c>
      <c r="H32" s="67">
        <f>VLOOKUP(B32,[1]Sheet1!$C:$DQ,100,FALSE)</f>
        <v>906.48</v>
      </c>
      <c r="I32" s="56" t="s">
        <v>58</v>
      </c>
      <c r="J32" s="56"/>
      <c r="K32" s="56"/>
      <c r="L32" s="57"/>
      <c r="M32" s="58"/>
      <c r="N32" s="47"/>
      <c r="O32" s="98"/>
    </row>
    <row r="33" spans="1:15" s="48" customFormat="1" ht="16.5" customHeight="1">
      <c r="A33" s="60" t="str">
        <f>INDEX([1]Sheet1!$A:$D,MATCH(B33,[1]Sheet1!$C:$C,0),1)</f>
        <v>NX 85"</v>
      </c>
      <c r="B33" s="60" t="s">
        <v>69</v>
      </c>
      <c r="C33" s="68" t="str">
        <f t="shared" si="0"/>
        <v>5016535BA</v>
      </c>
      <c r="D33" s="74" t="str">
        <f>INDEX([1]Sheet1!$A:$D,MATCH(B33,[1]Sheet1!$C:$C,0),2)</f>
        <v>YDAS085DNU02</v>
      </c>
      <c r="E33" s="74"/>
      <c r="F33" s="55"/>
      <c r="G33" s="62">
        <v>1</v>
      </c>
      <c r="H33" s="67">
        <f>VLOOKUP(B33,[1]Sheet1!$C:$DQ,100,FALSE)</f>
        <v>906.48</v>
      </c>
      <c r="I33" s="56" t="s">
        <v>58</v>
      </c>
      <c r="J33" s="56"/>
      <c r="K33" s="56"/>
      <c r="L33" s="57"/>
      <c r="M33" s="58"/>
      <c r="N33" s="47"/>
      <c r="O33" s="98"/>
    </row>
    <row r="34" spans="1:15" s="48" customFormat="1" ht="16.5" customHeight="1">
      <c r="A34" s="60" t="str">
        <f>INDEX([1]Sheet1!$A:$D,MATCH(B34,[1]Sheet1!$C:$C,0),1)</f>
        <v>NB 75"(BOE)</v>
      </c>
      <c r="B34" s="60" t="s">
        <v>70</v>
      </c>
      <c r="C34" s="68" t="str">
        <f t="shared" si="0"/>
        <v>5023872BA</v>
      </c>
      <c r="D34" s="74" t="str">
        <f>INDEX([1]Sheet1!$A:$D,MATCH(B34,[1]Sheet1!$C:$C,0),2)</f>
        <v>YSAS075CNO02</v>
      </c>
      <c r="E34" s="74"/>
      <c r="F34" s="55"/>
      <c r="G34" s="62">
        <v>1</v>
      </c>
      <c r="H34" s="67">
        <f>VLOOKUP(B34,[1]Sheet1!$C:$DQ,100,FALSE)</f>
        <v>499.11</v>
      </c>
      <c r="I34" s="56" t="s">
        <v>58</v>
      </c>
      <c r="J34" s="56"/>
      <c r="K34" s="56"/>
      <c r="L34" s="57"/>
      <c r="M34" s="58"/>
      <c r="N34" s="47"/>
      <c r="O34" s="98"/>
    </row>
    <row r="35" spans="1:15" s="48" customFormat="1" ht="16.5" customHeight="1">
      <c r="A35" s="60" t="str">
        <f>INDEX([1]Sheet1!$A:$D,MATCH(B35,[1]Sheet1!$C:$C,0),1)</f>
        <v>NX 75"(CSOT)</v>
      </c>
      <c r="B35" s="60" t="s">
        <v>65</v>
      </c>
      <c r="C35" s="68" t="str">
        <f t="shared" si="0"/>
        <v>5024285BA</v>
      </c>
      <c r="D35" s="74" t="str">
        <f>INDEX([1]Sheet1!$A:$D,MATCH(B35,[1]Sheet1!$C:$C,0),2)</f>
        <v>YDAS075DND02</v>
      </c>
      <c r="E35" s="74"/>
      <c r="F35" s="55"/>
      <c r="G35" s="62">
        <v>2</v>
      </c>
      <c r="H35" s="67">
        <f>VLOOKUP(B35,[1]Sheet1!$C:$DQ,100,FALSE)</f>
        <v>559.54999999999995</v>
      </c>
      <c r="I35" s="56" t="s">
        <v>58</v>
      </c>
      <c r="J35" s="56"/>
      <c r="K35" s="56"/>
      <c r="L35" s="57"/>
      <c r="M35" s="58"/>
      <c r="N35" s="47"/>
      <c r="O35" s="98"/>
    </row>
    <row r="36" spans="1:15" s="48" customFormat="1" ht="16.5" customHeight="1">
      <c r="A36" s="60" t="str">
        <f>INDEX([1]Sheet1!$A:$D,MATCH(B36,[1]Sheet1!$C:$C,0),1)</f>
        <v>AR75</v>
      </c>
      <c r="B36" s="60" t="s">
        <v>71</v>
      </c>
      <c r="C36" s="69" t="str">
        <f t="shared" si="0"/>
        <v>5027707BA</v>
      </c>
      <c r="D36" s="74" t="str">
        <f>INDEX([1]Sheet1!$A:$D,MATCH(B36,[1]Sheet1!$C:$C,0),2)</f>
        <v>YDBM075DCS02</v>
      </c>
      <c r="E36" s="74"/>
      <c r="F36" s="55"/>
      <c r="G36" s="62">
        <v>11</v>
      </c>
      <c r="H36" s="67">
        <f>VLOOKUP(B36,[1]Sheet1!$C:$DQ,100,FALSE)</f>
        <v>564.74</v>
      </c>
      <c r="I36" s="56" t="s">
        <v>58</v>
      </c>
      <c r="J36" s="56"/>
      <c r="K36" s="56"/>
      <c r="L36" s="57"/>
      <c r="M36" s="58"/>
      <c r="N36" s="47"/>
      <c r="O36" s="98"/>
    </row>
    <row r="37" spans="1:15" s="48" customFormat="1" ht="16.5" customHeight="1">
      <c r="A37" s="60" t="str">
        <f>INDEX([1]Sheet1!$A:$D,MATCH(B37,[1]Sheet1!$C:$C,0),1)</f>
        <v>AR75</v>
      </c>
      <c r="B37" s="60" t="s">
        <v>72</v>
      </c>
      <c r="C37" s="69" t="str">
        <f t="shared" si="0"/>
        <v>5027710BA</v>
      </c>
      <c r="D37" s="74" t="str">
        <f>INDEX([1]Sheet1!$A:$D,MATCH(B37,[1]Sheet1!$C:$C,0),2)</f>
        <v>YDBM075DCS02</v>
      </c>
      <c r="E37" s="74"/>
      <c r="F37" s="55"/>
      <c r="G37" s="62">
        <v>11</v>
      </c>
      <c r="H37" s="67">
        <f>VLOOKUP(B37,[1]Sheet1!$C:$DQ,100,FALSE)</f>
        <v>564.74</v>
      </c>
      <c r="I37" s="56" t="s">
        <v>58</v>
      </c>
      <c r="J37" s="56"/>
      <c r="K37" s="56"/>
      <c r="L37" s="57"/>
      <c r="M37" s="58"/>
      <c r="N37" s="47"/>
      <c r="O37" s="98"/>
    </row>
    <row r="38" spans="1:15" s="48" customFormat="1" ht="16.5" customHeight="1">
      <c r="A38" s="60" t="str">
        <f>INDEX([1]Sheet1!$A:$D,MATCH(B38,[1]Sheet1!$C:$C,0),1)</f>
        <v>AX85</v>
      </c>
      <c r="B38" s="60" t="s">
        <v>73</v>
      </c>
      <c r="C38" s="69" t="str">
        <f t="shared" si="0"/>
        <v>5027716AA</v>
      </c>
      <c r="D38" s="74" t="str">
        <f>INDEX([1]Sheet1!$A:$D,MATCH(B38,[1]Sheet1!$C:$C,0),2)</f>
        <v>YDBM085CNU02</v>
      </c>
      <c r="E38" s="74"/>
      <c r="F38" s="55"/>
      <c r="G38" s="62">
        <v>1</v>
      </c>
      <c r="H38" s="67">
        <f>VLOOKUP(B38,[1]Sheet1!$C:$DQ,100,FALSE)</f>
        <v>926.45</v>
      </c>
      <c r="I38" s="56" t="s">
        <v>58</v>
      </c>
      <c r="J38" s="56"/>
      <c r="K38" s="56"/>
      <c r="L38" s="57"/>
      <c r="M38" s="58"/>
      <c r="N38" s="47"/>
      <c r="O38" s="98"/>
    </row>
    <row r="39" spans="1:15" s="48" customFormat="1" ht="16.5" customHeight="1">
      <c r="A39" s="60" t="str">
        <f>INDEX([1]Sheet1!$A:$D,MATCH(B39,[1]Sheet1!$C:$C,0),1)</f>
        <v>AX75</v>
      </c>
      <c r="B39" s="60" t="s">
        <v>74</v>
      </c>
      <c r="C39" s="69" t="str">
        <f t="shared" si="0"/>
        <v>5027719AA</v>
      </c>
      <c r="D39" s="74" t="str">
        <f>INDEX([1]Sheet1!$A:$D,MATCH(B39,[1]Sheet1!$C:$C,0),2)</f>
        <v>YDBM075CCS02</v>
      </c>
      <c r="E39" s="74"/>
      <c r="F39" s="55"/>
      <c r="G39" s="62">
        <v>3</v>
      </c>
      <c r="H39" s="67">
        <f>VLOOKUP(B39,[1]Sheet1!$C:$DQ,100,FALSE)</f>
        <v>519.91999999999996</v>
      </c>
      <c r="I39" s="56" t="s">
        <v>58</v>
      </c>
      <c r="J39" s="56"/>
      <c r="K39" s="56"/>
      <c r="L39" s="57"/>
      <c r="M39" s="58"/>
      <c r="N39" s="47"/>
      <c r="O39" s="98"/>
    </row>
    <row r="40" spans="1:15" s="48" customFormat="1" ht="16.5" customHeight="1">
      <c r="A40" s="60" t="str">
        <f>INDEX([1]Sheet1!$A:$D,MATCH(B40,[1]Sheet1!$C:$C,0),1)</f>
        <v>AX75</v>
      </c>
      <c r="B40" s="60" t="s">
        <v>75</v>
      </c>
      <c r="C40" s="69" t="str">
        <f t="shared" si="0"/>
        <v>5027722AA</v>
      </c>
      <c r="D40" s="74" t="str">
        <f>INDEX([1]Sheet1!$A:$D,MATCH(B40,[1]Sheet1!$C:$C,0),2)</f>
        <v>YDBM075CCS02</v>
      </c>
      <c r="E40" s="74"/>
      <c r="F40" s="55"/>
      <c r="G40" s="62">
        <v>1</v>
      </c>
      <c r="H40" s="67">
        <f>VLOOKUP(B40,[1]Sheet1!$C:$DQ,100,FALSE)</f>
        <v>519.91999999999996</v>
      </c>
      <c r="I40" s="56" t="s">
        <v>58</v>
      </c>
      <c r="J40" s="56"/>
      <c r="K40" s="56"/>
      <c r="L40" s="57"/>
      <c r="M40" s="58"/>
      <c r="N40" s="47"/>
      <c r="O40" s="98"/>
    </row>
    <row r="41" spans="1:15" s="48" customFormat="1" ht="16.5" customHeight="1">
      <c r="A41" s="60" t="str">
        <f>INDEX([1]Sheet1!$A:$D,MATCH(B41,[1]Sheet1!$C:$C,0),1)</f>
        <v>APH75</v>
      </c>
      <c r="B41" s="60" t="s">
        <v>66</v>
      </c>
      <c r="C41" s="69" t="str">
        <f t="shared" si="0"/>
        <v>5027728AA</v>
      </c>
      <c r="D41" s="74" t="str">
        <f>INDEX([1]Sheet1!$A:$D,MATCH(B41,[1]Sheet1!$C:$C,0),2)</f>
        <v>YSBM075CNO02</v>
      </c>
      <c r="E41" s="74"/>
      <c r="F41" s="55"/>
      <c r="G41" s="62">
        <v>2</v>
      </c>
      <c r="H41" s="67">
        <f>VLOOKUP(B41,[1]Sheet1!$C:$DQ,100,FALSE)</f>
        <v>472.16</v>
      </c>
      <c r="I41" s="56" t="s">
        <v>58</v>
      </c>
      <c r="J41" s="56"/>
      <c r="K41" s="56"/>
      <c r="L41" s="57"/>
      <c r="M41" s="58"/>
      <c r="N41" s="47"/>
      <c r="O41" s="98"/>
    </row>
    <row r="42" spans="1:15" s="48" customFormat="1" ht="16.5" customHeight="1">
      <c r="A42" s="60" t="str">
        <f>INDEX([1]Sheet1!$A:$D,MATCH(B42,[1]Sheet1!$C:$C,0),1)</f>
        <v>AG85</v>
      </c>
      <c r="B42" s="60" t="s">
        <v>76</v>
      </c>
      <c r="C42" s="70" t="str">
        <f t="shared" si="0"/>
        <v>5030086BA</v>
      </c>
      <c r="D42" s="74" t="str">
        <f>INDEX([1]Sheet1!$A:$D,MATCH(B42,[1]Sheet1!$C:$C,0),2)</f>
        <v>YDBO085DAU02</v>
      </c>
      <c r="E42" s="74"/>
      <c r="F42" s="55"/>
      <c r="G42" s="62">
        <v>1</v>
      </c>
      <c r="H42" s="67">
        <f>VLOOKUP(B42,[1]Sheet1!$C:$DQ,100,FALSE)</f>
        <v>1236.8599999999999</v>
      </c>
      <c r="I42" s="56" t="s">
        <v>58</v>
      </c>
      <c r="J42" s="56"/>
      <c r="K42" s="56"/>
      <c r="L42" s="57"/>
      <c r="M42" s="58"/>
      <c r="N42" s="47"/>
      <c r="O42" s="98"/>
    </row>
    <row r="43" spans="1:15" s="48" customFormat="1" ht="16.5" customHeight="1">
      <c r="A43" s="60" t="str">
        <f>INDEX([1]Sheet1!$A:$D,MATCH(B43,[1]Sheet1!$C:$C,0),1)</f>
        <v>AQ85</v>
      </c>
      <c r="B43" s="60" t="s">
        <v>78</v>
      </c>
      <c r="C43" s="70" t="str">
        <f t="shared" si="0"/>
        <v>5039495AA</v>
      </c>
      <c r="D43" s="74" t="str">
        <f>INDEX([1]Sheet1!$A:$D,MATCH(B43,[1]Sheet1!$C:$C,0),2)</f>
        <v>HDBO085DDU02</v>
      </c>
      <c r="E43" s="74"/>
      <c r="F43" s="55"/>
      <c r="G43" s="56">
        <v>1</v>
      </c>
      <c r="H43" s="67">
        <f>VLOOKUP(B43,[1]Sheet1!$C:$DQ,100,FALSE)</f>
        <v>1866.58</v>
      </c>
      <c r="I43" s="56" t="s">
        <v>58</v>
      </c>
      <c r="J43" s="56"/>
      <c r="K43" s="56"/>
      <c r="L43" s="57"/>
      <c r="M43" s="58"/>
      <c r="N43" s="47"/>
      <c r="O43" s="98"/>
    </row>
    <row r="44" spans="1:15" s="48" customFormat="1" ht="16.5" customHeight="1">
      <c r="A44" s="60" t="str">
        <f>INDEX([1]Sheet1!$A:$D,MATCH(B44,[1]Sheet1!$C:$C,0),1)</f>
        <v>AG75</v>
      </c>
      <c r="B44" s="60" t="s">
        <v>77</v>
      </c>
      <c r="C44" s="70" t="str">
        <f t="shared" si="0"/>
        <v>5039502AA</v>
      </c>
      <c r="D44" s="74" t="str">
        <f>INDEX([1]Sheet1!$A:$D,MATCH(B44,[1]Sheet1!$C:$C,0),2)</f>
        <v>YDBO075DAS02</v>
      </c>
      <c r="E44" s="74"/>
      <c r="F44" s="55"/>
      <c r="G44" s="56">
        <v>13</v>
      </c>
      <c r="H44" s="67">
        <f>VLOOKUP(B44,[1]Sheet1!$C:$DQ,100,FALSE)</f>
        <v>810.85</v>
      </c>
      <c r="I44" s="56" t="s">
        <v>58</v>
      </c>
      <c r="J44" s="56"/>
      <c r="K44" s="56"/>
      <c r="L44" s="57"/>
      <c r="M44" s="58"/>
      <c r="N44" s="47"/>
      <c r="O44" s="98"/>
    </row>
    <row r="45" spans="1:15" s="48" customFormat="1" ht="16.5" customHeight="1">
      <c r="A45" s="60"/>
      <c r="B45" s="60"/>
      <c r="C45" s="66"/>
      <c r="D45" s="74"/>
      <c r="E45" s="74"/>
      <c r="F45" s="55"/>
      <c r="G45" s="56"/>
      <c r="H45" s="61"/>
      <c r="I45" s="56"/>
      <c r="J45" s="56"/>
      <c r="K45" s="56"/>
      <c r="L45" s="57"/>
      <c r="M45" s="58"/>
      <c r="N45" s="47"/>
      <c r="O45" s="98"/>
    </row>
    <row r="46" spans="1:15">
      <c r="G46" s="22" t="s">
        <v>26</v>
      </c>
      <c r="H46" s="63">
        <f>SUMPRODUCT(G30:G45,H30:H45)</f>
        <v>39923.730000000003</v>
      </c>
      <c r="K46" s="33"/>
      <c r="L46" s="16"/>
      <c r="M46" s="24"/>
    </row>
    <row r="47" spans="1:15" s="25" customFormat="1" ht="12.75" customHeight="1">
      <c r="A47" s="89"/>
      <c r="B47" s="89"/>
      <c r="C47" s="89"/>
      <c r="D47" s="89"/>
      <c r="E47" s="89"/>
      <c r="F47" s="1"/>
      <c r="G47" s="1">
        <f>SUM(G30:G45)</f>
        <v>58</v>
      </c>
      <c r="H47" s="1"/>
      <c r="I47" s="1"/>
      <c r="J47" s="1"/>
      <c r="K47" s="23" t="s">
        <v>27</v>
      </c>
      <c r="L47" s="16"/>
      <c r="M47" s="24"/>
      <c r="N47" s="1"/>
      <c r="O47" s="1"/>
    </row>
    <row r="48" spans="1:15" ht="18.75" customHeight="1">
      <c r="A48" s="25"/>
      <c r="B48" s="25"/>
      <c r="C48" s="8"/>
      <c r="D48" s="26"/>
      <c r="E48" s="25"/>
      <c r="F48" s="25"/>
      <c r="G48" s="8"/>
      <c r="H48" s="27"/>
      <c r="I48" s="25"/>
      <c r="J48" s="25"/>
      <c r="K48" s="28"/>
      <c r="L48" s="90"/>
      <c r="M48" s="91"/>
      <c r="N48" s="25"/>
      <c r="O48" s="25"/>
    </row>
    <row r="49" spans="1:14" ht="18.75" customHeight="1">
      <c r="A49" s="20"/>
      <c r="B49" s="20"/>
      <c r="C49" s="8"/>
      <c r="D49" s="27"/>
      <c r="E49" s="20"/>
      <c r="F49" s="20"/>
      <c r="G49" s="8"/>
      <c r="H49" s="26"/>
      <c r="K49" s="29" t="s">
        <v>28</v>
      </c>
      <c r="L49" s="93"/>
      <c r="M49" s="94"/>
      <c r="N49" s="20"/>
    </row>
    <row r="50" spans="1:14" ht="19.5" customHeight="1">
      <c r="C50" s="8"/>
      <c r="D50" s="27"/>
      <c r="G50" s="8"/>
      <c r="H50" s="26"/>
      <c r="K50" s="29" t="s">
        <v>29</v>
      </c>
      <c r="L50" s="95"/>
      <c r="M50" s="96"/>
    </row>
    <row r="51" spans="1:14" ht="13.5" thickBot="1">
      <c r="C51" s="8"/>
      <c r="D51" s="27"/>
      <c r="H51" s="26"/>
      <c r="K51" s="30" t="s">
        <v>30</v>
      </c>
      <c r="L51" s="87"/>
      <c r="M51" s="88"/>
    </row>
    <row r="52" spans="1:14">
      <c r="H52" s="26"/>
      <c r="K52" s="16"/>
      <c r="L52" s="16"/>
      <c r="M52" s="16"/>
    </row>
    <row r="53" spans="1:14">
      <c r="G53" s="31"/>
      <c r="H53" s="26"/>
      <c r="I53" s="32"/>
    </row>
    <row r="54" spans="1:14">
      <c r="H54" s="26"/>
    </row>
    <row r="55" spans="1:14">
      <c r="H55" s="26"/>
    </row>
    <row r="56" spans="1:14">
      <c r="H56" s="26"/>
    </row>
    <row r="57" spans="1:14">
      <c r="H57" s="26"/>
    </row>
  </sheetData>
  <mergeCells count="38">
    <mergeCell ref="D30:E30"/>
    <mergeCell ref="D32:E32"/>
    <mergeCell ref="D40:E40"/>
    <mergeCell ref="D38:E38"/>
    <mergeCell ref="D35:E35"/>
    <mergeCell ref="D37:E37"/>
    <mergeCell ref="L51:M51"/>
    <mergeCell ref="A47:E47"/>
    <mergeCell ref="L48:M48"/>
    <mergeCell ref="A29:B29"/>
    <mergeCell ref="L49:M49"/>
    <mergeCell ref="L50:M50"/>
    <mergeCell ref="D29:E29"/>
    <mergeCell ref="D41:E41"/>
    <mergeCell ref="D42:E42"/>
    <mergeCell ref="D43:E43"/>
    <mergeCell ref="D44:E44"/>
    <mergeCell ref="D39:E39"/>
    <mergeCell ref="D45:E45"/>
    <mergeCell ref="D33:E33"/>
    <mergeCell ref="D34:E34"/>
    <mergeCell ref="D36:E36"/>
    <mergeCell ref="L1:M1"/>
    <mergeCell ref="L8:M8"/>
    <mergeCell ref="D31:E31"/>
    <mergeCell ref="K10:M10"/>
    <mergeCell ref="K11:M11"/>
    <mergeCell ref="K12:M12"/>
    <mergeCell ref="L13:M13"/>
    <mergeCell ref="C3:E3"/>
    <mergeCell ref="C4:E4"/>
    <mergeCell ref="C5:E5"/>
    <mergeCell ref="C6:E6"/>
    <mergeCell ref="A8:C8"/>
    <mergeCell ref="C14:E14"/>
    <mergeCell ref="D27:M27"/>
    <mergeCell ref="C16:F16"/>
    <mergeCell ref="C21:E21"/>
  </mergeCells>
  <phoneticPr fontId="3" type="noConversion"/>
  <hyperlinks>
    <hyperlink ref="C16" r:id="rId1" xr:uid="{00000000-0004-0000-0000-000000000000}"/>
    <hyperlink ref="K16" r:id="rId2" xr:uid="{00000000-0004-0000-0000-000001000000}"/>
    <hyperlink ref="C6" r:id="rId3" xr:uid="{00000000-0004-0000-0000-000002000000}"/>
    <hyperlink ref="C22" r:id="rId4" xr:uid="{0042C2C6-94CB-40D0-90BE-D56397B9DB83}"/>
  </hyperlinks>
  <printOptions horizontalCentered="1" verticalCentered="1"/>
  <pageMargins left="0" right="0" top="0" bottom="0" header="0.33" footer="0.24"/>
  <pageSetup scale="86" orientation="landscape" r:id="rId5"/>
  <headerFooter alignWithMargins="0"/>
  <drawing r:id="rId6"/>
  <legacyDrawing r:id="rId7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6" r:id="rId8" name="Check Box 2">
              <controlPr defaultSize="0" autoFill="0" autoLine="0" autoPict="0">
                <anchor moveWithCells="1">
                  <from>
                    <xdr:col>9</xdr:col>
                    <xdr:colOff>9525</xdr:colOff>
                    <xdr:row>1</xdr:row>
                    <xdr:rowOff>104775</xdr:rowOff>
                  </from>
                  <to>
                    <xdr:col>10</xdr:col>
                    <xdr:colOff>28575</xdr:colOff>
                    <xdr:row>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7" r:id="rId9" name="Check Box 3">
              <controlPr defaultSize="0" autoFill="0" autoLine="0" autoPict="0">
                <anchor moveWithCells="1">
                  <from>
                    <xdr:col>8</xdr:col>
                    <xdr:colOff>238125</xdr:colOff>
                    <xdr:row>1</xdr:row>
                    <xdr:rowOff>114300</xdr:rowOff>
                  </from>
                  <to>
                    <xdr:col>8</xdr:col>
                    <xdr:colOff>609600</xdr:colOff>
                    <xdr:row>3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8" r:id="rId10" name="Check Box 4">
              <controlPr defaultSize="0" autoFill="0" autoLine="0" autoPict="0">
                <anchor moveWithCells="1">
                  <from>
                    <xdr:col>11</xdr:col>
                    <xdr:colOff>533400</xdr:colOff>
                    <xdr:row>1</xdr:row>
                    <xdr:rowOff>95250</xdr:rowOff>
                  </from>
                  <to>
                    <xdr:col>12</xdr:col>
                    <xdr:colOff>361950</xdr:colOff>
                    <xdr:row>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9" r:id="rId11" name="Check Box 5">
              <controlPr defaultSize="0" autoFill="0" autoLine="0" autoPict="0">
                <anchor moveWithCells="1">
                  <from>
                    <xdr:col>10</xdr:col>
                    <xdr:colOff>323850</xdr:colOff>
                    <xdr:row>1</xdr:row>
                    <xdr:rowOff>114300</xdr:rowOff>
                  </from>
                  <to>
                    <xdr:col>11</xdr:col>
                    <xdr:colOff>371475</xdr:colOff>
                    <xdr:row>3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0" r:id="rId12" name="Check Box 6">
              <controlPr defaultSize="0" autoFill="0" autoLine="0" autoPict="0">
                <anchor moveWithCells="1">
                  <from>
                    <xdr:col>8</xdr:col>
                    <xdr:colOff>219075</xdr:colOff>
                    <xdr:row>3</xdr:row>
                    <xdr:rowOff>95250</xdr:rowOff>
                  </from>
                  <to>
                    <xdr:col>9</xdr:col>
                    <xdr:colOff>0</xdr:colOff>
                    <xdr:row>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1" r:id="rId13" name="Check Box 7">
              <controlPr defaultSize="0" autoFill="0" autoLine="0" autoPict="0">
                <anchor moveWithCells="1">
                  <from>
                    <xdr:col>9</xdr:col>
                    <xdr:colOff>19050</xdr:colOff>
                    <xdr:row>3</xdr:row>
                    <xdr:rowOff>114300</xdr:rowOff>
                  </from>
                  <to>
                    <xdr:col>10</xdr:col>
                    <xdr:colOff>76200</xdr:colOff>
                    <xdr:row>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2" r:id="rId14" name="Check Box 8">
              <controlPr defaultSize="0" autoFill="0" autoLine="0" autoPict="0">
                <anchor moveWithCells="1">
                  <from>
                    <xdr:col>8</xdr:col>
                    <xdr:colOff>219075</xdr:colOff>
                    <xdr:row>5</xdr:row>
                    <xdr:rowOff>114300</xdr:rowOff>
                  </from>
                  <to>
                    <xdr:col>10</xdr:col>
                    <xdr:colOff>142875</xdr:colOff>
                    <xdr:row>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3" r:id="rId15" name="Check Box 9">
              <controlPr defaultSize="0" autoFill="0" autoLine="0" autoPict="0">
                <anchor moveWithCells="1">
                  <from>
                    <xdr:col>10</xdr:col>
                    <xdr:colOff>323850</xdr:colOff>
                    <xdr:row>5</xdr:row>
                    <xdr:rowOff>95250</xdr:rowOff>
                  </from>
                  <to>
                    <xdr:col>12</xdr:col>
                    <xdr:colOff>342900</xdr:colOff>
                    <xdr:row>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4" r:id="rId16" name="Check Box 10">
              <controlPr defaultSize="0" autoFill="0" autoLine="0" autoPict="0">
                <anchor moveWithCells="1">
                  <from>
                    <xdr:col>8</xdr:col>
                    <xdr:colOff>219075</xdr:colOff>
                    <xdr:row>4</xdr:row>
                    <xdr:rowOff>114300</xdr:rowOff>
                  </from>
                  <to>
                    <xdr:col>8</xdr:col>
                    <xdr:colOff>790575</xdr:colOff>
                    <xdr:row>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5" r:id="rId17" name="Check Box 11">
              <controlPr defaultSize="0" autoFill="0" autoLine="0" autoPict="0">
                <anchor moveWithCells="1">
                  <from>
                    <xdr:col>9</xdr:col>
                    <xdr:colOff>28575</xdr:colOff>
                    <xdr:row>4</xdr:row>
                    <xdr:rowOff>114300</xdr:rowOff>
                  </from>
                  <to>
                    <xdr:col>10</xdr:col>
                    <xdr:colOff>57150</xdr:colOff>
                    <xdr:row>6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Request for Export</vt:lpstr>
      <vt:lpstr>'Request for Export'!Print_Area</vt:lpstr>
    </vt:vector>
  </TitlesOfParts>
  <Company>SONY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shinjimi</dc:creator>
  <cp:lastModifiedBy>Jin, Xuexiang(SSV)</cp:lastModifiedBy>
  <cp:lastPrinted>2005-11-24T10:06:33Z</cp:lastPrinted>
  <dcterms:created xsi:type="dcterms:W3CDTF">2003-09-19T09:37:47Z</dcterms:created>
  <dcterms:modified xsi:type="dcterms:W3CDTF">2021-07-01T02:17:27Z</dcterms:modified>
</cp:coreProperties>
</file>