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aut\OneDrive\Documentos\"/>
    </mc:Choice>
  </mc:AlternateContent>
  <xr:revisionPtr revIDLastSave="0" documentId="13_ncr:1_{7E92491E-2702-41EA-81AB-B3F995E60ACC}" xr6:coauthVersionLast="47" xr6:coauthVersionMax="47" xr10:uidLastSave="{00000000-0000-0000-0000-000000000000}"/>
  <bookViews>
    <workbookView xWindow="-120" yWindow="-120" windowWidth="29040" windowHeight="15720" firstSheet="1" activeTab="1" xr2:uid="{6580F85B-3FDC-4B75-8AC8-FACD00E557BB}"/>
  </bookViews>
  <sheets>
    <sheet name="Controller" sheetId="5" state="hidden" r:id="rId1"/>
    <sheet name="DashBoard" sheetId="6" r:id="rId2"/>
    <sheet name="Caixinha" sheetId="7" state="hidden" r:id="rId3"/>
    <sheet name="Data" sheetId="3" r:id="rId4"/>
  </sheets>
  <definedNames>
    <definedName name="SegmentaçãodeDados_Mês">#N/A</definedName>
  </definedNames>
  <calcPr calcId="191029"/>
  <pivotCaches>
    <pivotCache cacheId="1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</calcChain>
</file>

<file path=xl/sharedStrings.xml><?xml version="1.0" encoding="utf-8"?>
<sst xmlns="http://schemas.openxmlformats.org/spreadsheetml/2006/main" count="258" uniqueCount="79">
  <si>
    <t>Data</t>
  </si>
  <si>
    <t>Tipo</t>
  </si>
  <si>
    <t>Descrição</t>
  </si>
  <si>
    <t>Valor</t>
  </si>
  <si>
    <t>Categoria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</si>
  <si>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</si>
  <si>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</si>
  <si>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</si>
  <si>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</si>
  <si>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</si>
  <si>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</si>
  <si>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</si>
  <si>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</si>
  <si>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</si>
  <si>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</si>
  <si>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</si>
  <si>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</si>
  <si>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</si>
  <si>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</si>
  <si>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</si>
  <si>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</si>
  <si>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</si>
  <si>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</si>
  <si>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</si>
  <si>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</si>
  <si>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</si>
  <si>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</si>
  <si>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</si>
  <si>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</si>
  <si>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</si>
  <si>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</si>
  <si>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</si>
  <si>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</si>
  <si>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</si>
  <si>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</si>
  <si>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</si>
  <si>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</si>
  <si>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</si>
  <si>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</si>
  <si>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</si>
  <si>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</si>
  <si>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</si>
  <si>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</si>
  <si>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</si>
  <si>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</si>
  <si>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</si>
  <si>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</si>
  <si>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</si>
  <si>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</si>
  <si>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</si>
  <si>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</si>
  <si>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</si>
  <si>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</si>
  <si>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</si>
  <si>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</si>
  <si>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</si>
  <si>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</si>
  <si>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</si>
  <si>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</si>
  <si>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</si>
  <si>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</si>
  <si>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</si>
  <si>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</si>
  <si>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</si>
  <si>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</si>
  <si>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</si>
  <si>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</si>
  <si>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</si>
  <si>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</si>
  <si>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</si>
  <si>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</si>
  <si>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Mês</t>
  </si>
  <si>
    <t>Operação</t>
  </si>
  <si>
    <t>Total Geral</t>
  </si>
  <si>
    <t>Soma de Valor</t>
  </si>
  <si>
    <t>Deposito Reservado</t>
  </si>
  <si>
    <t>Data de Lançamento</t>
  </si>
  <si>
    <t>Total Reservado</t>
  </si>
  <si>
    <t>Meta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</si>
</sst>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70" formatCode="&quot;R$&quot;\ #,##0.00"/>
  </numFmts>
  <fonts count="6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0" tint="-4.9989318521683403E-2"/>
      <name val="Aptos Narrow"/>
      <family val="2"/>
      <scheme val="minor"/>
    </font>
    <font>
      <sz val="11"/>
      <color rgb="FFFB6F54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B6F5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/>
    <xf numFmtId="8" fontId="0" fillId="0" borderId="0" xfId="0" applyNumberForma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8" fontId="2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2" fillId="5" borderId="0" xfId="0" applyFont="1" applyFill="1"/>
    <xf numFmtId="170" fontId="0" fillId="0" borderId="0" xfId="0" applyNumberFormat="1"/>
    <xf numFmtId="0" fontId="1" fillId="2" borderId="0" xfId="1"/>
  </cellXfs>
  <cellStyles count="2">
    <cellStyle name="Neutro" xfId="1" builtinId="28"/>
    <cellStyle name="Normal" xfId="0" builtinId="0"/>
  </cellStyles>
  <dxfs count="89"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ont>
        <color theme="0"/>
      </font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ont>
        <color theme="0"/>
      </font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ont>
        <color theme="0"/>
      </font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ont>
        <color theme="0"/>
      </font>
    </dxf>
    <dxf>
      <numFmt numFmtId="170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FB6F54"/>
        </patternFill>
      </fill>
    </dxf>
    <dxf>
      <font>
        <b val="0"/>
        <i val="0"/>
        <color theme="0"/>
        <name val="Bahnschrift SemiLight"/>
        <family val="2"/>
        <scheme val="none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fgColor theme="5" tint="0.39994506668294322"/>
          <bgColor rgb="FFFB6F54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ont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color rgb="FF000000"/>
        <name val="Calibri"/>
        <family val="2"/>
        <scheme val="none"/>
      </font>
      <numFmt numFmtId="12" formatCode="&quot;R$&quot;\ #,##0.00;[Red]\-&quot;R$&quot;\ #,##0.00"/>
      <alignment horizontal="center" vertical="bottom" textRotation="0" wrapText="0" indent="0" justifyLastLine="0" shrinkToFit="0" readingOrder="0"/>
    </dxf>
    <dxf>
      <font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color rgb="FF000000"/>
        <name val="Calibr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MEU ESTILO" pivot="0" table="0" count="10" xr9:uid="{7E08986F-5384-43C0-8485-1A19D05720A7}">
      <tableStyleElement type="wholeTable" dxfId="63"/>
      <tableStyleElement type="headerRow" dxfId="62"/>
    </tableStyle>
  </tableStyles>
  <colors>
    <mruColors>
      <color rgb="FFFB6F54"/>
      <color rgb="FFF3B539"/>
      <color rgb="FFECECE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rgb="FFF3B539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3B539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0.59996337778862885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3B539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FFC000"/>
              <bgColor rgb="FFF3B539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 tint="0.5999633777886288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3B539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 tint="0.79998168889431442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EU 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pratica de excel.xlsx]Controller!Tabela dinâmica2</c:name>
    <c:fmtId val="4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rgbClr val="FB6F54"/>
              </a:gs>
              <a:gs pos="97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rgbClr val="FB6F54"/>
              </a:gs>
              <a:gs pos="97000">
                <a:schemeClr val="bg1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-2.602402311042539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984736985554648E-2"/>
          <c:y val="0"/>
          <c:w val="0.9760152630144453"/>
          <c:h val="0.731527934008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B6F54"/>
                </a:gs>
                <a:gs pos="97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2.602402311042539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"R$"#,##0.00_);[Red]\("R$"#,##0.00\)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8-4BA7-A6A7-BAE647CC81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9041584"/>
        <c:axId val="79040624"/>
      </c:barChart>
      <c:catAx>
        <c:axId val="790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040624"/>
        <c:crosses val="autoZero"/>
        <c:auto val="1"/>
        <c:lblAlgn val="ctr"/>
        <c:lblOffset val="100"/>
        <c:noMultiLvlLbl val="0"/>
      </c:catAx>
      <c:valAx>
        <c:axId val="79040624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7904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pratica de excel.xlsx]Controller!Tabela dinâmica3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FB6F54"/>
              </a:gs>
              <a:gs pos="98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rgbClr val="FB6F54"/>
              </a:gs>
              <a:gs pos="98000">
                <a:schemeClr val="bg1"/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B6F54"/>
                </a:gs>
                <a:gs pos="98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Controller!$E$4:$E$6</c:f>
              <c:numCache>
                <c:formatCode>"R$"#,##0.00_);[Red]\("R$"#,##0.00\)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0-4F51-B10A-438F46B966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433904"/>
        <c:axId val="76433424"/>
      </c:barChart>
      <c:catAx>
        <c:axId val="764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433424"/>
        <c:crosses val="autoZero"/>
        <c:auto val="1"/>
        <c:lblAlgn val="ctr"/>
        <c:lblOffset val="100"/>
        <c:noMultiLvlLbl val="0"/>
      </c:catAx>
      <c:valAx>
        <c:axId val="76433424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764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gradFill>
              <a:gsLst>
                <a:gs pos="71000">
                  <a:schemeClr val="bg1"/>
                </a:gs>
                <a:gs pos="0">
                  <a:srgbClr val="FB6F54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6778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1-43BA-A6B5-3B4898BA27C3}"/>
            </c:ext>
          </c:extLst>
        </c:ser>
        <c:ser>
          <c:idx val="1"/>
          <c:order val="1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C1-43BA-A6B5-3B4898BA27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1-43BA-A6B5-3B4898BA27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91632400"/>
        <c:axId val="291630480"/>
      </c:barChart>
      <c:catAx>
        <c:axId val="2916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630480"/>
        <c:crosses val="autoZero"/>
        <c:auto val="1"/>
        <c:lblAlgn val="ctr"/>
        <c:lblOffset val="100"/>
        <c:noMultiLvlLbl val="0"/>
      </c:catAx>
      <c:valAx>
        <c:axId val="2916304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916324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image" Target="../media/image9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svg"/><Relationship Id="rId11" Type="http://schemas.openxmlformats.org/officeDocument/2006/relationships/image" Target="../media/image8.png"/><Relationship Id="rId5" Type="http://schemas.openxmlformats.org/officeDocument/2006/relationships/image" Target="../media/image4.png"/><Relationship Id="rId10" Type="http://schemas.openxmlformats.org/officeDocument/2006/relationships/image" Target="../media/image7.svg"/><Relationship Id="rId4" Type="http://schemas.openxmlformats.org/officeDocument/2006/relationships/chart" Target="../charts/chart1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234797</xdr:colOff>
      <xdr:row>10</xdr:row>
      <xdr:rowOff>25351</xdr:rowOff>
    </xdr:from>
    <xdr:to>
      <xdr:col>25</xdr:col>
      <xdr:colOff>531898</xdr:colOff>
      <xdr:row>30</xdr:row>
      <xdr:rowOff>58574</xdr:rowOff>
    </xdr:to>
    <xdr:grpSp>
      <xdr:nvGrpSpPr>
        <xdr:cNvPr id="74" name="Agrupar 73">
          <a:extLst>
            <a:ext uri="{FF2B5EF4-FFF2-40B4-BE49-F238E27FC236}">
              <a16:creationId xmlns:a16="http://schemas.microsoft.com/office/drawing/2014/main" id="{D078DCF8-517F-4F07-80AA-EAAA586E1507}"/>
            </a:ext>
          </a:extLst>
        </xdr:cNvPr>
        <xdr:cNvGrpSpPr/>
      </xdr:nvGrpSpPr>
      <xdr:grpSpPr>
        <a:xfrm>
          <a:off x="10533703" y="1930351"/>
          <a:ext cx="6976508" cy="3843223"/>
          <a:chOff x="2015757" y="199363"/>
          <a:chExt cx="6523516" cy="3798921"/>
        </a:xfrm>
      </xdr:grpSpPr>
      <xdr:grpSp>
        <xdr:nvGrpSpPr>
          <xdr:cNvPr id="75" name="Agrupar 74">
            <a:extLst>
              <a:ext uri="{FF2B5EF4-FFF2-40B4-BE49-F238E27FC236}">
                <a16:creationId xmlns:a16="http://schemas.microsoft.com/office/drawing/2014/main" id="{F1DAC410-64AC-5424-F81D-9E45D52E1694}"/>
              </a:ext>
            </a:extLst>
          </xdr:cNvPr>
          <xdr:cNvGrpSpPr/>
        </xdr:nvGrpSpPr>
        <xdr:grpSpPr>
          <a:xfrm>
            <a:off x="2015757" y="199363"/>
            <a:ext cx="6523516" cy="3798921"/>
            <a:chOff x="2060059" y="1007881"/>
            <a:chExt cx="6523516" cy="3798921"/>
          </a:xfrm>
        </xdr:grpSpPr>
        <xdr:grpSp>
          <xdr:nvGrpSpPr>
            <xdr:cNvPr id="77" name="Agrupar 76">
              <a:extLst>
                <a:ext uri="{FF2B5EF4-FFF2-40B4-BE49-F238E27FC236}">
                  <a16:creationId xmlns:a16="http://schemas.microsoft.com/office/drawing/2014/main" id="{BB9A9BD7-92E5-E914-F216-A11D89E57F92}"/>
                </a:ext>
              </a:extLst>
            </xdr:cNvPr>
            <xdr:cNvGrpSpPr/>
          </xdr:nvGrpSpPr>
          <xdr:grpSpPr>
            <a:xfrm>
              <a:off x="2060059" y="1007881"/>
              <a:ext cx="6191250" cy="3798921"/>
              <a:chOff x="2403402" y="808520"/>
              <a:chExt cx="6191250" cy="3798921"/>
            </a:xfrm>
          </xdr:grpSpPr>
          <xdr:sp macro="" textlink="">
            <xdr:nvSpPr>
              <xdr:cNvPr id="80" name="Retângulo: Cantos Arredondados 79">
                <a:extLst>
                  <a:ext uri="{FF2B5EF4-FFF2-40B4-BE49-F238E27FC236}">
                    <a16:creationId xmlns:a16="http://schemas.microsoft.com/office/drawing/2014/main" id="{157FE316-367D-6AAB-8EDC-0F50C241F70D}"/>
                  </a:ext>
                </a:extLst>
              </xdr:cNvPr>
              <xdr:cNvSpPr/>
            </xdr:nvSpPr>
            <xdr:spPr>
              <a:xfrm>
                <a:off x="2403402" y="841745"/>
                <a:ext cx="6180174" cy="3765696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1100" kern="1200"/>
                  <a:t>c</a:t>
                </a:r>
              </a:p>
            </xdr:txBody>
          </xdr:sp>
          <xdr:sp macro="" textlink="">
            <xdr:nvSpPr>
              <xdr:cNvPr id="81" name="Retângulo: Cantos Superiores Arredondados 80">
                <a:extLst>
                  <a:ext uri="{FF2B5EF4-FFF2-40B4-BE49-F238E27FC236}">
                    <a16:creationId xmlns:a16="http://schemas.microsoft.com/office/drawing/2014/main" id="{BA78ABA2-FD2B-E4B7-C3EB-EBE27326F304}"/>
                  </a:ext>
                </a:extLst>
              </xdr:cNvPr>
              <xdr:cNvSpPr/>
            </xdr:nvSpPr>
            <xdr:spPr>
              <a:xfrm>
                <a:off x="2403404" y="808520"/>
                <a:ext cx="6191248" cy="59807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>
                  <a:solidFill>
                    <a:srgbClr val="FF0000"/>
                  </a:solidFill>
                </a:endParaRPr>
              </a:p>
            </xdr:txBody>
          </xdr:sp>
        </xdr:grpSp>
        <xdr:sp macro="" textlink="">
          <xdr:nvSpPr>
            <xdr:cNvPr id="79" name="CaixaDeTexto 78">
              <a:extLst>
                <a:ext uri="{FF2B5EF4-FFF2-40B4-BE49-F238E27FC236}">
                  <a16:creationId xmlns:a16="http://schemas.microsoft.com/office/drawing/2014/main" id="{6AEC992B-32B0-5C12-E359-38C0B4D3D83C}"/>
                </a:ext>
              </a:extLst>
            </xdr:cNvPr>
            <xdr:cNvSpPr txBox="1"/>
          </xdr:nvSpPr>
          <xdr:spPr>
            <a:xfrm>
              <a:off x="2813197" y="1085408"/>
              <a:ext cx="5770378" cy="5759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76" name="Gráfico 75" descr="Registrar estrutura de tópicos">
            <a:extLst>
              <a:ext uri="{FF2B5EF4-FFF2-40B4-BE49-F238E27FC236}">
                <a16:creationId xmlns:a16="http://schemas.microsoft.com/office/drawing/2014/main" id="{FAD32DF8-19E7-9812-D2B6-26C01E6C66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181890" y="221512"/>
            <a:ext cx="542704" cy="54270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221513</xdr:colOff>
      <xdr:row>2</xdr:row>
      <xdr:rowOff>11076</xdr:rowOff>
    </xdr:from>
    <xdr:to>
      <xdr:col>25</xdr:col>
      <xdr:colOff>121831</xdr:colOff>
      <xdr:row>8</xdr:row>
      <xdr:rowOff>77529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CA0A5A8C-7A37-6B0F-C3D6-B4F4FFA347DB}"/>
            </a:ext>
          </a:extLst>
        </xdr:cNvPr>
        <xdr:cNvGrpSpPr/>
      </xdr:nvGrpSpPr>
      <xdr:grpSpPr>
        <a:xfrm>
          <a:off x="2626576" y="392076"/>
          <a:ext cx="14473568" cy="1209453"/>
          <a:chOff x="2647065" y="387646"/>
          <a:chExt cx="11928400" cy="1196162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48D8A708-AB45-865F-0751-8F67AB941645}"/>
              </a:ext>
            </a:extLst>
          </xdr:cNvPr>
          <xdr:cNvGrpSpPr/>
        </xdr:nvGrpSpPr>
        <xdr:grpSpPr>
          <a:xfrm>
            <a:off x="2647065" y="387646"/>
            <a:ext cx="11928400" cy="1196162"/>
            <a:chOff x="2680292" y="66454"/>
            <a:chExt cx="11928400" cy="1196162"/>
          </a:xfrm>
        </xdr:grpSpPr>
        <xdr:sp macro="" textlink="">
          <xdr:nvSpPr>
            <xdr:cNvPr id="40" name="Retângulo: Cantos Arredondados 39">
              <a:extLst>
                <a:ext uri="{FF2B5EF4-FFF2-40B4-BE49-F238E27FC236}">
                  <a16:creationId xmlns:a16="http://schemas.microsoft.com/office/drawing/2014/main" id="{A87D577C-E2A8-475E-8C19-E70B617E8214}"/>
                </a:ext>
              </a:extLst>
            </xdr:cNvPr>
            <xdr:cNvSpPr/>
          </xdr:nvSpPr>
          <xdr:spPr>
            <a:xfrm>
              <a:off x="2680292" y="66454"/>
              <a:ext cx="11928400" cy="1196162"/>
            </a:xfrm>
            <a:prstGeom prst="roundRect">
              <a:avLst>
                <a:gd name="adj" fmla="val 248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 kern="1200"/>
                <a:t>c</a:t>
              </a:r>
            </a:p>
          </xdr:txBody>
        </xdr:sp>
        <xdr:sp macro="" textlink="">
          <xdr:nvSpPr>
            <xdr:cNvPr id="41" name="Retângulo: Cantos Arredondados 40">
              <a:extLst>
                <a:ext uri="{FF2B5EF4-FFF2-40B4-BE49-F238E27FC236}">
                  <a16:creationId xmlns:a16="http://schemas.microsoft.com/office/drawing/2014/main" id="{6C36193F-6A10-4B6C-962B-5D34ED9FB375}"/>
                </a:ext>
              </a:extLst>
            </xdr:cNvPr>
            <xdr:cNvSpPr/>
          </xdr:nvSpPr>
          <xdr:spPr>
            <a:xfrm>
              <a:off x="2879653" y="254738"/>
              <a:ext cx="941423" cy="830666"/>
            </a:xfrm>
            <a:prstGeom prst="roundRect">
              <a:avLst>
                <a:gd name="adj" fmla="val 5155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7244E3AB-AD11-7E87-2AB7-85C29BFB5AF4}"/>
                </a:ext>
              </a:extLst>
            </xdr:cNvPr>
            <xdr:cNvSpPr txBox="1"/>
          </xdr:nvSpPr>
          <xdr:spPr>
            <a:xfrm>
              <a:off x="4086890" y="287966"/>
              <a:ext cx="1982529" cy="44302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latin typeface="Segoe UI Light" panose="020B0502040204020203" pitchFamily="34" charset="0"/>
                  <a:cs typeface="Segoe UI Light" panose="020B0502040204020203" pitchFamily="34" charset="0"/>
                </a:rPr>
                <a:t>Hello,</a:t>
              </a:r>
              <a:r>
                <a:rPr lang="pt-BR" sz="2000" b="1" kern="1200" baseline="0">
                  <a:latin typeface="Segoe UI Light" panose="020B0502040204020203" pitchFamily="34" charset="0"/>
                  <a:cs typeface="Segoe UI Light" panose="020B0502040204020203" pitchFamily="34" charset="0"/>
                </a:rPr>
                <a:t> Aurora</a:t>
              </a:r>
              <a:endPara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sp macro="" textlink="">
          <xdr:nvSpPr>
            <xdr:cNvPr id="43" name="CaixaDeTexto 42">
              <a:extLst>
                <a:ext uri="{FF2B5EF4-FFF2-40B4-BE49-F238E27FC236}">
                  <a16:creationId xmlns:a16="http://schemas.microsoft.com/office/drawing/2014/main" id="{36B899F7-62F7-481D-93D1-35E7CAD71393}"/>
                </a:ext>
              </a:extLst>
            </xdr:cNvPr>
            <xdr:cNvSpPr txBox="1"/>
          </xdr:nvSpPr>
          <xdr:spPr>
            <a:xfrm>
              <a:off x="4086890" y="794783"/>
              <a:ext cx="3015216" cy="44302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 b="0" kern="1200">
                  <a:solidFill>
                    <a:schemeClr val="bg1">
                      <a:lumMod val="7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Acompanhamento Financeiro</a:t>
              </a:r>
            </a:p>
          </xdr:txBody>
        </xdr:sp>
      </xdr:grpSp>
      <xdr:pic>
        <xdr:nvPicPr>
          <xdr:cNvPr id="50" name="Imagem 49">
            <a:extLst>
              <a:ext uri="{FF2B5EF4-FFF2-40B4-BE49-F238E27FC236}">
                <a16:creationId xmlns:a16="http://schemas.microsoft.com/office/drawing/2014/main" id="{D3FACBB0-D494-173C-0B1A-729C6739A6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34710" y="620233"/>
            <a:ext cx="580517" cy="76421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374079</xdr:colOff>
      <xdr:row>32</xdr:row>
      <xdr:rowOff>142875</xdr:rowOff>
    </xdr:from>
    <xdr:to>
      <xdr:col>25</xdr:col>
      <xdr:colOff>404812</xdr:colOff>
      <xdr:row>53</xdr:row>
      <xdr:rowOff>85283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2F643A17-ED2B-907A-85B1-9E5EB867B3B0}"/>
            </a:ext>
          </a:extLst>
        </xdr:cNvPr>
        <xdr:cNvGrpSpPr/>
      </xdr:nvGrpSpPr>
      <xdr:grpSpPr>
        <a:xfrm>
          <a:off x="2779142" y="6238875"/>
          <a:ext cx="14603983" cy="3942908"/>
          <a:chOff x="2011910" y="4363776"/>
          <a:chExt cx="16428934" cy="3809996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523626E8-4AF4-4D85-6648-6ED72A21E742}"/>
              </a:ext>
            </a:extLst>
          </xdr:cNvPr>
          <xdr:cNvGrpSpPr/>
        </xdr:nvGrpSpPr>
        <xdr:grpSpPr>
          <a:xfrm>
            <a:off x="2011910" y="4363776"/>
            <a:ext cx="16428934" cy="3809996"/>
            <a:chOff x="2063547" y="7165902"/>
            <a:chExt cx="13072248" cy="3809996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D12ED8D4-D909-439E-B605-F39F7F41E4A5}"/>
                </a:ext>
              </a:extLst>
            </xdr:cNvPr>
            <xdr:cNvGrpSpPr/>
          </xdr:nvGrpSpPr>
          <xdr:grpSpPr>
            <a:xfrm>
              <a:off x="2063547" y="7165902"/>
              <a:ext cx="13072248" cy="3809996"/>
              <a:chOff x="2399228" y="764218"/>
              <a:chExt cx="6192698" cy="3809996"/>
            </a:xfrm>
          </xdr:grpSpPr>
          <xdr:sp macro="" textlink="">
            <xdr:nvSpPr>
              <xdr:cNvPr id="11" name="Retângulo: Cantos Arredondados 10">
                <a:extLst>
                  <a:ext uri="{FF2B5EF4-FFF2-40B4-BE49-F238E27FC236}">
                    <a16:creationId xmlns:a16="http://schemas.microsoft.com/office/drawing/2014/main" id="{1931E3FC-DE58-2A2D-FA3B-A732C5E23F6D}"/>
                  </a:ext>
                </a:extLst>
              </xdr:cNvPr>
              <xdr:cNvSpPr/>
            </xdr:nvSpPr>
            <xdr:spPr>
              <a:xfrm>
                <a:off x="2399228" y="808518"/>
                <a:ext cx="6180174" cy="3765696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1100" kern="1200"/>
                  <a:t>c</a:t>
                </a:r>
              </a:p>
            </xdr:txBody>
          </xdr:sp>
          <xdr:sp macro="" textlink="">
            <xdr:nvSpPr>
              <xdr:cNvPr id="12" name="Retângulo: Cantos Superiores Arredondados 11">
                <a:extLst>
                  <a:ext uri="{FF2B5EF4-FFF2-40B4-BE49-F238E27FC236}">
                    <a16:creationId xmlns:a16="http://schemas.microsoft.com/office/drawing/2014/main" id="{2F2104D5-19A1-0E1F-B168-A0A48A59BCB1}"/>
                  </a:ext>
                </a:extLst>
              </xdr:cNvPr>
              <xdr:cNvSpPr/>
            </xdr:nvSpPr>
            <xdr:spPr>
              <a:xfrm>
                <a:off x="2400678" y="764218"/>
                <a:ext cx="6191248" cy="60915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>
                  <a:solidFill>
                    <a:srgbClr val="FF0000"/>
                  </a:solidFill>
                </a:endParaRPr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F4D5FC1-7958-4512-B5B6-AC1D269053EB}"/>
                </a:ext>
              </a:extLst>
            </xdr:cNvPr>
            <xdr:cNvGraphicFramePr>
              <a:graphicFrameLocks/>
            </xdr:cNvGraphicFramePr>
          </xdr:nvGraphicFramePr>
          <xdr:xfrm>
            <a:off x="2389233" y="8350992"/>
            <a:ext cx="11649075" cy="25323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5B59EA2F-4C77-417A-853A-99502CEFC6DA}"/>
                </a:ext>
              </a:extLst>
            </xdr:cNvPr>
            <xdr:cNvSpPr txBox="1"/>
          </xdr:nvSpPr>
          <xdr:spPr>
            <a:xfrm>
              <a:off x="2659926" y="7232355"/>
              <a:ext cx="5770378" cy="5759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8" name="Gráfico 17" descr="Dinheiro voador estrutura de tópicos">
            <a:extLst>
              <a:ext uri="{FF2B5EF4-FFF2-40B4-BE49-F238E27FC236}">
                <a16:creationId xmlns:a16="http://schemas.microsoft.com/office/drawing/2014/main" id="{A4A674A1-A252-46A3-7090-0119D46E37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192965" y="4419157"/>
            <a:ext cx="509477" cy="50947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420874</xdr:colOff>
      <xdr:row>10</xdr:row>
      <xdr:rowOff>25351</xdr:rowOff>
    </xdr:from>
    <xdr:to>
      <xdr:col>13</xdr:col>
      <xdr:colOff>110757</xdr:colOff>
      <xdr:row>30</xdr:row>
      <xdr:rowOff>58574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9F5BE53F-DEE1-FECE-BD44-FE96F7E43E36}"/>
            </a:ext>
          </a:extLst>
        </xdr:cNvPr>
        <xdr:cNvGrpSpPr/>
      </xdr:nvGrpSpPr>
      <xdr:grpSpPr>
        <a:xfrm>
          <a:off x="2825937" y="1930351"/>
          <a:ext cx="6976508" cy="3843223"/>
          <a:chOff x="2015757" y="199363"/>
          <a:chExt cx="6523516" cy="379892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2157FF97-2318-F8DD-F9E8-FB793D9D0153}"/>
              </a:ext>
            </a:extLst>
          </xdr:cNvPr>
          <xdr:cNvGrpSpPr/>
        </xdr:nvGrpSpPr>
        <xdr:grpSpPr>
          <a:xfrm>
            <a:off x="2015757" y="199363"/>
            <a:ext cx="6523516" cy="3798921"/>
            <a:chOff x="2060059" y="1007881"/>
            <a:chExt cx="6523516" cy="3798921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A90AE071-BB6E-67A6-2731-FB2B8C522248}"/>
                </a:ext>
              </a:extLst>
            </xdr:cNvPr>
            <xdr:cNvGrpSpPr/>
          </xdr:nvGrpSpPr>
          <xdr:grpSpPr>
            <a:xfrm>
              <a:off x="2060059" y="1007881"/>
              <a:ext cx="6191250" cy="3798921"/>
              <a:chOff x="2403402" y="808520"/>
              <a:chExt cx="6191250" cy="3798921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1E453919-68CA-557D-9807-02955B28811F}"/>
                  </a:ext>
                </a:extLst>
              </xdr:cNvPr>
              <xdr:cNvSpPr/>
            </xdr:nvSpPr>
            <xdr:spPr>
              <a:xfrm>
                <a:off x="2403402" y="841745"/>
                <a:ext cx="6180174" cy="3765696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1100" kern="1200"/>
                  <a:t>c</a:t>
                </a:r>
              </a:p>
            </xdr:txBody>
          </xdr: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ED1B442B-B68D-986D-B056-585FD24597CB}"/>
                  </a:ext>
                </a:extLst>
              </xdr:cNvPr>
              <xdr:cNvSpPr/>
            </xdr:nvSpPr>
            <xdr:spPr>
              <a:xfrm>
                <a:off x="2403404" y="808520"/>
                <a:ext cx="6191248" cy="59807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>
                  <a:solidFill>
                    <a:srgbClr val="FF0000"/>
                  </a:solidFill>
                </a:endParaRPr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50E897E-FBBD-48BE-AD67-09D5A0DDC36A}"/>
                </a:ext>
              </a:extLst>
            </xdr:cNvPr>
            <xdr:cNvGraphicFramePr>
              <a:graphicFrameLocks/>
            </xdr:cNvGraphicFramePr>
          </xdr:nvGraphicFramePr>
          <xdr:xfrm>
            <a:off x="2325872" y="1860697"/>
            <a:ext cx="5604244" cy="26802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91FB2241-4E7B-FC71-48E4-E224AED0C15B}"/>
                </a:ext>
              </a:extLst>
            </xdr:cNvPr>
            <xdr:cNvSpPr txBox="1"/>
          </xdr:nvSpPr>
          <xdr:spPr>
            <a:xfrm>
              <a:off x="2813197" y="1085408"/>
              <a:ext cx="5770378" cy="5759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35" name="Gráfico 34" descr="Registrar estrutura de tópicos">
            <a:extLst>
              <a:ext uri="{FF2B5EF4-FFF2-40B4-BE49-F238E27FC236}">
                <a16:creationId xmlns:a16="http://schemas.microsoft.com/office/drawing/2014/main" id="{8CABC125-4236-4AD0-AF18-A7E02B58A4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181890" y="221512"/>
            <a:ext cx="542704" cy="54270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10</xdr:row>
      <xdr:rowOff>188284</xdr:rowOff>
    </xdr:from>
    <xdr:to>
      <xdr:col>0</xdr:col>
      <xdr:colOff>2392326</xdr:colOff>
      <xdr:row>18</xdr:row>
      <xdr:rowOff>132907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8" name="Mês">
              <a:extLst>
                <a:ext uri="{FF2B5EF4-FFF2-40B4-BE49-F238E27FC236}">
                  <a16:creationId xmlns:a16="http://schemas.microsoft.com/office/drawing/2014/main" id="{9FF591A9-E64B-41DA-A867-3CF682A017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93284"/>
              <a:ext cx="2392326" cy="14686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252082</xdr:colOff>
      <xdr:row>4</xdr:row>
      <xdr:rowOff>30568</xdr:rowOff>
    </xdr:from>
    <xdr:to>
      <xdr:col>19</xdr:col>
      <xdr:colOff>276890</xdr:colOff>
      <xdr:row>6</xdr:row>
      <xdr:rowOff>33228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CEBEBB5E-A341-509C-8467-C9F578831E00}"/>
            </a:ext>
          </a:extLst>
        </xdr:cNvPr>
        <xdr:cNvGrpSpPr/>
      </xdr:nvGrpSpPr>
      <xdr:grpSpPr>
        <a:xfrm>
          <a:off x="9336551" y="792568"/>
          <a:ext cx="4275339" cy="383660"/>
          <a:chOff x="8680599" y="440365"/>
          <a:chExt cx="4288907" cy="379229"/>
        </a:xfrm>
      </xdr:grpSpPr>
      <xdr:sp macro="" textlink="">
        <xdr:nvSpPr>
          <xdr:cNvPr id="44" name="Retângulo: Cantos Arredondados 4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49FE11B-C568-4D54-8DED-55DEEBA6D6CB}"/>
              </a:ext>
            </a:extLst>
          </xdr:cNvPr>
          <xdr:cNvSpPr/>
        </xdr:nvSpPr>
        <xdr:spPr>
          <a:xfrm>
            <a:off x="8680599" y="440365"/>
            <a:ext cx="4288907" cy="379229"/>
          </a:xfrm>
          <a:prstGeom prst="roundRect">
            <a:avLst>
              <a:gd name="adj" fmla="val 2488"/>
            </a:avLst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>
                <a:solidFill>
                  <a:schemeClr val="bg2">
                    <a:lumMod val="75000"/>
                  </a:schemeClr>
                </a:solidFill>
              </a:rPr>
              <a:t>Pesquisar Dados...</a:t>
            </a:r>
          </a:p>
        </xdr:txBody>
      </xdr:sp>
      <xdr:pic>
        <xdr:nvPicPr>
          <xdr:cNvPr id="46" name="Gráfico 45" descr="Lupa com preenchimento sólido">
            <a:extLst>
              <a:ext uri="{FF2B5EF4-FFF2-40B4-BE49-F238E27FC236}">
                <a16:creationId xmlns:a16="http://schemas.microsoft.com/office/drawing/2014/main" id="{D92D278A-B384-5741-0392-A486DE7A43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2570786" y="487325"/>
            <a:ext cx="287965" cy="28796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</xdr:row>
      <xdr:rowOff>77529</xdr:rowOff>
    </xdr:from>
    <xdr:to>
      <xdr:col>1</xdr:col>
      <xdr:colOff>0</xdr:colOff>
      <xdr:row>7</xdr:row>
      <xdr:rowOff>143982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A4885039-0B73-5358-9DBD-7619471BAE85}"/>
            </a:ext>
          </a:extLst>
        </xdr:cNvPr>
        <xdr:cNvSpPr/>
      </xdr:nvSpPr>
      <xdr:spPr>
        <a:xfrm>
          <a:off x="0" y="642384"/>
          <a:ext cx="2403401" cy="819592"/>
        </a:xfrm>
        <a:prstGeom prst="roundRect">
          <a:avLst>
            <a:gd name="adj" fmla="val 1599"/>
          </a:avLst>
        </a:prstGeom>
        <a:solidFill>
          <a:schemeClr val="tx1"/>
        </a:solidFill>
        <a:effectLst>
          <a:innerShdw blurRad="63500" dist="50800" dir="5400000">
            <a:prstClr val="black">
              <a:alpha val="50000"/>
            </a:prstClr>
          </a:innerShdw>
        </a:effectLst>
        <a:scene3d>
          <a:camera prst="obliqueBottomRight"/>
          <a:lightRig rig="threePt" dir="t"/>
        </a:scene3d>
        <a:sp3d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 kern="1200"/>
            <a:t>  Money APP</a:t>
          </a:r>
        </a:p>
      </xdr:txBody>
    </xdr:sp>
    <xdr:clientData/>
  </xdr:twoCellAnchor>
  <xdr:twoCellAnchor editAs="oneCell">
    <xdr:from>
      <xdr:col>0</xdr:col>
      <xdr:colOff>1317995</xdr:colOff>
      <xdr:row>3</xdr:row>
      <xdr:rowOff>88604</xdr:rowOff>
    </xdr:from>
    <xdr:to>
      <xdr:col>0</xdr:col>
      <xdr:colOff>2118383</xdr:colOff>
      <xdr:row>7</xdr:row>
      <xdr:rowOff>17277</xdr:rowOff>
    </xdr:to>
    <xdr:pic>
      <xdr:nvPicPr>
        <xdr:cNvPr id="54" name="Gráfico 53" descr="Dinheiro com preenchimento sólido">
          <a:extLst>
            <a:ext uri="{FF2B5EF4-FFF2-40B4-BE49-F238E27FC236}">
              <a16:creationId xmlns:a16="http://schemas.microsoft.com/office/drawing/2014/main" id="{D6CC9E08-F266-C99F-8ACC-6DE614F60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17995" y="653459"/>
          <a:ext cx="800388" cy="681812"/>
        </a:xfrm>
        <a:prstGeom prst="rect">
          <a:avLst/>
        </a:prstGeom>
      </xdr:spPr>
    </xdr:pic>
    <xdr:clientData/>
  </xdr:twoCellAnchor>
  <xdr:twoCellAnchor>
    <xdr:from>
      <xdr:col>15</xdr:col>
      <xdr:colOff>297656</xdr:colOff>
      <xdr:row>15</xdr:row>
      <xdr:rowOff>15224</xdr:rowOff>
    </xdr:from>
    <xdr:to>
      <xdr:col>23</xdr:col>
      <xdr:colOff>467231</xdr:colOff>
      <xdr:row>29</xdr:row>
      <xdr:rowOff>122435</xdr:rowOff>
    </xdr:to>
    <xdr:graphicFrame macro="">
      <xdr:nvGraphicFramePr>
        <xdr:cNvPr id="73" name="Gráfico 72">
          <a:extLst>
            <a:ext uri="{FF2B5EF4-FFF2-40B4-BE49-F238E27FC236}">
              <a16:creationId xmlns:a16="http://schemas.microsoft.com/office/drawing/2014/main" id="{712B2840-F043-4445-9675-93C810981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uta carvalho" refreshedDate="45664.715865509257" createdVersion="8" refreshedVersion="8" minRefreshableVersion="3" recordCount="44" xr:uid="{AA903028-169A-4E95-82BF-5717490CD0A2}">
  <cacheSource type="worksheet">
    <worksheetSource name="minha_tabela"/>
  </cacheSource>
  <cacheFields count="8">
    <cacheField name="Mês" numFmtId="0">
      <sharedItems containsSemiMixedTypes="0" containsString="0" containsNumber="1" containsInteger="1" minValue="8" maxValue="10" count="3">
        <n v="8"/>
        <n v="9"/>
        <n v="10"/>
      </sharedItems>
    </cacheField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870150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d v="2024-08-01T00:00:00"/>
    <x v="0"/>
    <x v="0"/>
    <s v="Salário mensal"/>
    <n v="5000"/>
    <s v="Transferência"/>
    <s v="Recebido"/>
  </r>
  <r>
    <x v="0"/>
    <d v="2024-08-01T00:00:00"/>
    <x v="1"/>
    <x v="1"/>
    <s v="Compras no supermercado"/>
    <n v="550"/>
    <s v="Débito Automático"/>
    <s v="Pendente"/>
  </r>
  <r>
    <x v="0"/>
    <d v="2024-08-03T00:00:00"/>
    <x v="1"/>
    <x v="2"/>
    <s v="Gasolina"/>
    <n v="300"/>
    <s v="Cartão de Crédito"/>
    <s v="Pago"/>
  </r>
  <r>
    <x v="0"/>
    <d v="2024-08-05T00:00:00"/>
    <x v="1"/>
    <x v="3"/>
    <s v="Cinema"/>
    <n v="120"/>
    <s v="Cartão de Crédito"/>
    <s v="Pago"/>
  </r>
  <r>
    <x v="0"/>
    <d v="2024-08-07T00:00:00"/>
    <x v="1"/>
    <x v="4"/>
    <s v="Consulta odontológica"/>
    <n v="250"/>
    <s v="Transferência"/>
    <s v="Pago"/>
  </r>
  <r>
    <x v="0"/>
    <d v="2024-08-10T00:00:00"/>
    <x v="1"/>
    <x v="5"/>
    <s v="Material escolar"/>
    <n v="400"/>
    <s v="Débito Automático"/>
    <s v="Pendente"/>
  </r>
  <r>
    <x v="0"/>
    <d v="2024-08-12T00:00:00"/>
    <x v="1"/>
    <x v="6"/>
    <s v="Compra de roupas de inverno"/>
    <n v="600"/>
    <s v="Cartão de Crédito"/>
    <s v="Pendente"/>
  </r>
  <r>
    <x v="0"/>
    <d v="2024-08-15T00:00:00"/>
    <x v="0"/>
    <x v="7"/>
    <s v="Dividendos de ações"/>
    <n v="800"/>
    <s v="Transferência"/>
    <s v="Recebido"/>
  </r>
  <r>
    <x v="0"/>
    <d v="2024-08-15T00:00:00"/>
    <x v="1"/>
    <x v="8"/>
    <s v="Limpeza do apartamento"/>
    <n v="150"/>
    <s v="Transferência"/>
    <s v="Pago"/>
  </r>
  <r>
    <x v="0"/>
    <d v="2024-08-18T00:00:00"/>
    <x v="1"/>
    <x v="9"/>
    <s v="Compra de novo celular"/>
    <n v="1200"/>
    <s v="Cartão de Crédito"/>
    <s v="Pendente"/>
  </r>
  <r>
    <x v="0"/>
    <d v="2024-08-20T00:00:00"/>
    <x v="1"/>
    <x v="10"/>
    <s v="Reparos domésticos"/>
    <n v="450"/>
    <s v="Débito Automático"/>
    <s v="Pago"/>
  </r>
  <r>
    <x v="0"/>
    <d v="2024-08-22T00:00:00"/>
    <x v="1"/>
    <x v="11"/>
    <s v="Presente de aniversário"/>
    <n v="180"/>
    <s v="Transferência"/>
    <s v="Pendente"/>
  </r>
  <r>
    <x v="0"/>
    <d v="2024-08-24T00:00:00"/>
    <x v="1"/>
    <x v="12"/>
    <s v="Corte de cabelo e barba"/>
    <n v="80"/>
    <s v="Débito Automático"/>
    <s v="Pago"/>
  </r>
  <r>
    <x v="0"/>
    <d v="2024-08-28T00:00:00"/>
    <x v="1"/>
    <x v="13"/>
    <s v="Ração e petiscos para o cachorro"/>
    <n v="200"/>
    <s v="Débito Automático"/>
    <s v="Pago"/>
  </r>
  <r>
    <x v="0"/>
    <d v="2024-08-30T00:00:00"/>
    <x v="1"/>
    <x v="14"/>
    <s v="Reserva de pousada"/>
    <n v="750"/>
    <s v="Transferência"/>
    <s v="Pendente"/>
  </r>
  <r>
    <x v="0"/>
    <d v="2024-08-31T00:00:00"/>
    <x v="1"/>
    <x v="15"/>
    <s v="Jantar em restaurante francês"/>
    <n v="350"/>
    <s v="Cartão de Crédito"/>
    <s v="Pago"/>
  </r>
  <r>
    <x v="1"/>
    <d v="2024-09-01T00:00:00"/>
    <x v="0"/>
    <x v="0"/>
    <s v="Salário mensal"/>
    <n v="5000"/>
    <s v="Transferência"/>
    <s v="Recebido"/>
  </r>
  <r>
    <x v="1"/>
    <d v="2024-09-02T00:00:00"/>
    <x v="1"/>
    <x v="1"/>
    <s v="Compras no supermercado"/>
    <n v="450"/>
    <s v="Débito Automático"/>
    <s v="Pendente"/>
  </r>
  <r>
    <x v="1"/>
    <d v="2024-09-05T00:00:00"/>
    <x v="1"/>
    <x v="2"/>
    <s v="Gasolina"/>
    <n v="300"/>
    <s v="Débito Automático"/>
    <s v="Pago"/>
  </r>
  <r>
    <x v="1"/>
    <d v="2024-09-08T00:00:00"/>
    <x v="1"/>
    <x v="3"/>
    <s v="Cinema e jantar"/>
    <n v="200"/>
    <s v="Transferência"/>
    <s v="Pago"/>
  </r>
  <r>
    <x v="1"/>
    <d v="2024-09-11T00:00:00"/>
    <x v="1"/>
    <x v="4"/>
    <s v="Plano de saúde"/>
    <n v="600"/>
    <s v="Débito Automático"/>
    <s v="Pendente"/>
  </r>
  <r>
    <x v="1"/>
    <d v="2024-09-14T00:00:00"/>
    <x v="1"/>
    <x v="5"/>
    <s v="Material escolar"/>
    <n v="350"/>
    <s v="Transferência"/>
    <s v="Pago"/>
  </r>
  <r>
    <x v="1"/>
    <d v="2024-09-17T00:00:00"/>
    <x v="1"/>
    <x v="6"/>
    <s v="Compra de roupas"/>
    <n v="500"/>
    <s v="Cartão de Crédito"/>
    <s v="Pendente"/>
  </r>
  <r>
    <x v="1"/>
    <d v="2024-09-20T00:00:00"/>
    <x v="0"/>
    <x v="16"/>
    <s v="Pagamento por projeto freelancer"/>
    <n v="1200"/>
    <s v="Transferência"/>
    <s v="Recebido"/>
  </r>
  <r>
    <x v="1"/>
    <d v="2024-09-20T00:00:00"/>
    <x v="1"/>
    <x v="8"/>
    <s v="Manutenção do veículo"/>
    <n v="800"/>
    <s v="Transferência"/>
    <s v="Pago"/>
  </r>
  <r>
    <x v="1"/>
    <d v="2024-09-23T00:00:00"/>
    <x v="1"/>
    <x v="9"/>
    <s v="Compra de novo smartphone"/>
    <n v="1500"/>
    <s v="Cartão de Crédito"/>
    <s v="Pendente"/>
  </r>
  <r>
    <x v="1"/>
    <d v="2024-09-26T00:00:00"/>
    <x v="1"/>
    <x v="17"/>
    <s v="Conta de energia elétrica"/>
    <n v="250"/>
    <s v="Débito Automático"/>
    <s v="Pago"/>
  </r>
  <r>
    <x v="1"/>
    <d v="2024-09-29T00:00:00"/>
    <x v="1"/>
    <x v="11"/>
    <s v="Aniversário da mãe"/>
    <n v="400"/>
    <s v="Cartão de Crédito"/>
    <s v="Pendente"/>
  </r>
  <r>
    <x v="2"/>
    <d v="2024-10-01T00:00:00"/>
    <x v="0"/>
    <x v="0"/>
    <s v="Salário mensal"/>
    <n v="5000"/>
    <s v="Transferência"/>
    <s v="Recebido"/>
  </r>
  <r>
    <x v="2"/>
    <d v="2024-10-01T00:00:00"/>
    <x v="1"/>
    <x v="1"/>
    <s v="Compras no supermercado"/>
    <n v="600"/>
    <s v="Débito Automático"/>
    <s v="Pendente"/>
  </r>
  <r>
    <x v="2"/>
    <d v="2024-10-03T00:00:00"/>
    <x v="1"/>
    <x v="2"/>
    <s v="Recarga de cartão de transporte"/>
    <n v="200"/>
    <s v="Cartão de Crédito"/>
    <s v="Pago"/>
  </r>
  <r>
    <x v="2"/>
    <d v="2024-10-05T00:00:00"/>
    <x v="1"/>
    <x v="3"/>
    <s v="Ingressos para teatro"/>
    <n v="180"/>
    <s v="Transferência"/>
    <s v="Pago"/>
  </r>
  <r>
    <x v="2"/>
    <d v="2024-10-08T00:00:00"/>
    <x v="1"/>
    <x v="4"/>
    <s v="Remédios de farmácia"/>
    <n v="120"/>
    <s v="Débito Automático"/>
    <s v="Pendente"/>
  </r>
  <r>
    <x v="2"/>
    <d v="2024-10-10T00:00:00"/>
    <x v="1"/>
    <x v="5"/>
    <s v="Cursos online"/>
    <n v="350"/>
    <s v="Cartão de Crédito"/>
    <s v="Pendente"/>
  </r>
  <r>
    <x v="2"/>
    <d v="2024-10-13T00:00:00"/>
    <x v="1"/>
    <x v="6"/>
    <s v="Roupas de primavera"/>
    <n v="400"/>
    <s v="Transferência"/>
    <s v="Pago"/>
  </r>
  <r>
    <x v="2"/>
    <d v="2024-10-15T00:00:00"/>
    <x v="1"/>
    <x v="8"/>
    <s v="Manutenção da casa"/>
    <n v="450"/>
    <s v="Débito Automático"/>
    <s v="Pago"/>
  </r>
  <r>
    <x v="2"/>
    <d v="2024-10-18T00:00:00"/>
    <x v="0"/>
    <x v="18"/>
    <s v="Venda de equipamentos eletrônicos"/>
    <n v="1500"/>
    <s v="Transferência"/>
    <s v="Recebido"/>
  </r>
  <r>
    <x v="2"/>
    <d v="2024-10-18T00:00:00"/>
    <x v="1"/>
    <x v="9"/>
    <s v="Manutenção do computador"/>
    <n v="300"/>
    <s v="Cartão de Crédito"/>
    <s v="Pendente"/>
  </r>
  <r>
    <x v="2"/>
    <d v="2024-10-20T00:00:00"/>
    <x v="1"/>
    <x v="10"/>
    <s v="Troca de móveis da cozinha"/>
    <n v="800"/>
    <s v="Transferência"/>
    <s v="Pago"/>
  </r>
  <r>
    <x v="2"/>
    <d v="2024-10-22T00:00:00"/>
    <x v="1"/>
    <x v="11"/>
    <s v="Presentes para casamento"/>
    <n v="250"/>
    <s v="Cartão de Crédito"/>
    <s v="Pendente"/>
  </r>
  <r>
    <x v="2"/>
    <d v="2024-10-24T00:00:00"/>
    <x v="1"/>
    <x v="13"/>
    <s v="Veterinário para o pet"/>
    <n v="150"/>
    <s v="Débito Automático"/>
    <s v="Pago"/>
  </r>
  <r>
    <x v="2"/>
    <d v="2024-10-26T00:00:00"/>
    <x v="1"/>
    <x v="12"/>
    <s v="Salão de beleza"/>
    <n v="250"/>
    <s v="Transferência"/>
    <s v="Pendente"/>
  </r>
  <r>
    <x v="2"/>
    <d v="2024-10-30T00:00:00"/>
    <x v="1"/>
    <x v="15"/>
    <s v="Jantar em restaurante italiano"/>
    <n v="220"/>
    <s v="Transferência"/>
    <s v="Pendente"/>
  </r>
  <r>
    <x v="2"/>
    <d v="2024-10-31T00:00:00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E13E7-C144-411D-BDEC-D3A1CA4FFF59}" name="Tabela dinâ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 rowHeaderCaption="Categoria">
  <location ref="D3:E6" firstHeaderRow="1" firstDataRow="1" firstDataCol="1" rowPageCount="1" colPageCount="1"/>
  <pivotFields count="8">
    <pivotField showAll="0">
      <items count="4">
        <item x="0"/>
        <item h="1" x="1"/>
        <item h="1" x="2"/>
        <item t="default"/>
      </items>
    </pivotField>
    <pivotField numFmtId="14" showAll="0"/>
    <pivotField axis="axisPage" multipleItemSelectionAllowed="1" showAll="0">
      <items count="3">
        <item x="0"/>
        <item h="1"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8"/>
  </dataFields>
  <formats count="8">
    <format dxfId="72">
      <pivotArea grandRow="1" outline="0" collapsedLevelsAreSubtotals="1" fieldPosition="0"/>
    </format>
    <format dxfId="71">
      <pivotArea dataOnly="0" labelOnly="1" grandRow="1" outline="0" fieldPosition="0"/>
    </format>
    <format dxfId="70">
      <pivotArea field="3" type="button" dataOnly="0" labelOnly="1" outline="0" axis="axisRow" fieldPosition="0"/>
    </format>
    <format dxfId="69">
      <pivotArea dataOnly="0" labelOnly="1" outline="0" axis="axisValues" fieldPosition="0"/>
    </format>
    <format dxfId="68">
      <pivotArea field="3" type="button" dataOnly="0" labelOnly="1" outline="0" axis="axisRow" fieldPosition="0"/>
    </format>
    <format dxfId="67">
      <pivotArea dataOnly="0" labelOnly="1" outline="0" axis="axisValues" fieldPosition="0"/>
    </format>
    <format dxfId="66">
      <pivotArea grandRow="1" outline="0" collapsedLevelsAreSubtotals="1" fieldPosition="0"/>
    </format>
    <format dxfId="65">
      <pivotArea dataOnly="0" labelOnly="1" grandRow="1" outline="0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66295-4C2A-4B3E-B8C7-C1C3192B5F06}" name="Tabela dinâ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Categoria">
  <location ref="A3:B18" firstHeaderRow="1" firstDataRow="1" firstDataCol="1" rowPageCount="1" colPageCount="1"/>
  <pivotFields count="8">
    <pivotField showAll="0">
      <items count="4">
        <item x="0"/>
        <item h="1" x="1"/>
        <item h="1" x="2"/>
        <item t="default"/>
      </items>
    </pivotField>
    <pivotField numFmtId="14" showAll="0"/>
    <pivotField axis="axisPage" multipleItemSelectionAllowed="1" showAll="0">
      <items count="3">
        <item h="1"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8"/>
  </dataFields>
  <formats count="7">
    <format dxfId="78">
      <pivotArea field="3" type="button" dataOnly="0" labelOnly="1" outline="0" axis="axisRow" fieldPosition="0"/>
    </format>
    <format dxfId="77">
      <pivotArea dataOnly="0" labelOnly="1" outline="0" axis="axisValues" fieldPosition="0"/>
    </format>
    <format dxfId="76">
      <pivotArea field="3" type="button" dataOnly="0" labelOnly="1" outline="0" axis="axisRow" fieldPosition="0"/>
    </format>
    <format dxfId="75">
      <pivotArea dataOnly="0" labelOnly="1" outline="0" axis="axisValues" fieldPosition="0"/>
    </format>
    <format dxfId="74">
      <pivotArea grandRow="1" outline="0" collapsedLevelsAreSubtotals="1" fieldPosition="0"/>
    </format>
    <format dxfId="73">
      <pivotArea dataOnly="0" labelOnly="1" grandRow="1" outline="0" fieldPosition="0"/>
    </format>
    <format dxfId="64">
      <pivotArea field="3" dataOnly="0" grandRow="1" axis="axisRow" fieldPosition="0">
        <references count="1">
          <reference field="3" count="0"/>
        </references>
      </pivotArea>
    </format>
  </formats>
  <chartFormats count="2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E8C7E1B-7924-4CBE-97AA-2074959CABBA}" sourceName="Mês">
  <pivotTables>
    <pivotTable tabId="5" name="Tabela dinâmica2"/>
    <pivotTable tabId="5" name="Tabela dinâmica3"/>
  </pivotTables>
  <data>
    <tabular pivotCacheId="187015010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94104B0-1114-49CE-A4F1-57F07EDA874D}" cache="SegmentaçãodeDados_Mês" caption="MÊS" style="MEU ESTILO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9D01C0-22EA-455D-86E8-966041DF206D}" name="Tabela5" displayName="Tabela5" ref="C6:D21" totalsRowCount="1" headerRowDxfId="61">
  <autoFilter ref="C6:D20" xr:uid="{669D01C0-22EA-455D-86E8-966041DF206D}"/>
  <tableColumns count="2">
    <tableColumn id="1" xr3:uid="{8DD54A77-9785-456B-89E9-7800344FE906}" name="Data de Lançamento"/>
    <tableColumn id="2" xr3:uid="{5F273A7A-9470-4F10-BFEE-B1A2E134B5FC}" name="Deposito Reservado" dataDxfId="6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54438E-4307-4AC7-BF64-8981EC9B3B93}" name="minha_tabela" displayName="minha_tabela" ref="A1:H45" totalsRowShown="0" headerRowDxfId="80" dataDxfId="79">
  <autoFilter ref="A1:H45" xr:uid="{DA54438E-4307-4AC7-BF64-8981EC9B3B93}"/>
  <tableColumns count="8">
    <tableColumn id="1" xr3:uid="{1925EFC6-35FC-4A96-9413-BE10E938D32A}" name="Mês" dataDxfId="88">
      <calculatedColumnFormula>MONTH(minha_tabela[[#This Row],[Data]])</calculatedColumnFormula>
    </tableColumn>
    <tableColumn id="2" xr3:uid="{980FCF53-CED1-4CF5-822B-DA449B44F141}" name="Data" dataDxfId="87"/>
    <tableColumn id="3" xr3:uid="{9C55AC0D-99BE-4405-B7DC-4630FC8A37B3}" name="Tipo" dataDxfId="86"/>
    <tableColumn id="4" xr3:uid="{E3B84959-2597-47AE-8FFA-366B80A65839}" name="Categoria" dataDxfId="85"/>
    <tableColumn id="5" xr3:uid="{A7F9560B-6C7E-4643-B9FA-3783EDC58420}" name="Descrição" dataDxfId="84"/>
    <tableColumn id="6" xr3:uid="{3063EAB2-F501-4350-B81A-1DF1C6502BB9}" name="Valor" dataDxfId="83"/>
    <tableColumn id="7" xr3:uid="{E40FAD6F-03DA-4674-A06F-33EC98E6E47F}" name="Operação" dataDxfId="82"/>
    <tableColumn id="8" xr3:uid="{04BDD166-CBCA-420B-BF48-C044B445502E}" name="Status" dataDxfId="8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9126-C39C-400D-B0EF-A734AA93A434}">
  <dimension ref="A1:E18"/>
  <sheetViews>
    <sheetView showGridLines="0" workbookViewId="0">
      <selection activeCell="B10" sqref="B10"/>
    </sheetView>
  </sheetViews>
  <sheetFormatPr defaultRowHeight="15" x14ac:dyDescent="0.25"/>
  <cols>
    <col min="1" max="1" width="21.140625" bestFit="1" customWidth="1"/>
    <col min="2" max="2" width="13.85546875" bestFit="1" customWidth="1"/>
    <col min="3" max="3" width="10.7109375" bestFit="1" customWidth="1"/>
    <col min="4" max="4" width="13.42578125" bestFit="1" customWidth="1"/>
    <col min="5" max="5" width="13.85546875" bestFit="1" customWidth="1"/>
    <col min="6" max="19" width="21.7109375" bestFit="1" customWidth="1"/>
    <col min="20" max="20" width="10.7109375" bestFit="1" customWidth="1"/>
  </cols>
  <sheetData>
    <row r="1" spans="1:5" x14ac:dyDescent="0.25">
      <c r="A1" s="8" t="s">
        <v>1</v>
      </c>
      <c r="B1" t="s">
        <v>11</v>
      </c>
      <c r="D1" s="8" t="s">
        <v>1</v>
      </c>
      <c r="E1" t="s">
        <v>6</v>
      </c>
    </row>
    <row r="2" spans="1:5" x14ac:dyDescent="0.25">
      <c r="A2" s="10"/>
      <c r="B2" s="10"/>
    </row>
    <row r="3" spans="1:5" x14ac:dyDescent="0.25">
      <c r="A3" s="10" t="s">
        <v>4</v>
      </c>
      <c r="B3" s="10" t="s">
        <v>74</v>
      </c>
      <c r="D3" s="10" t="s">
        <v>4</v>
      </c>
      <c r="E3" s="10" t="s">
        <v>74</v>
      </c>
    </row>
    <row r="4" spans="1:5" x14ac:dyDescent="0.25">
      <c r="A4" s="9" t="s">
        <v>12</v>
      </c>
      <c r="B4" s="4">
        <v>550</v>
      </c>
      <c r="D4" s="9" t="s">
        <v>28</v>
      </c>
      <c r="E4" s="4">
        <v>800</v>
      </c>
    </row>
    <row r="5" spans="1:5" x14ac:dyDescent="0.25">
      <c r="A5" s="9" t="s">
        <v>38</v>
      </c>
      <c r="B5" s="4">
        <v>80</v>
      </c>
      <c r="D5" s="9" t="s">
        <v>7</v>
      </c>
      <c r="E5" s="4">
        <v>5000</v>
      </c>
    </row>
    <row r="6" spans="1:5" x14ac:dyDescent="0.25">
      <c r="A6" s="9" t="s">
        <v>24</v>
      </c>
      <c r="B6" s="4">
        <v>400</v>
      </c>
      <c r="D6" s="11" t="s">
        <v>73</v>
      </c>
      <c r="E6" s="12">
        <v>5800</v>
      </c>
    </row>
    <row r="7" spans="1:5" x14ac:dyDescent="0.25">
      <c r="A7" s="9" t="s">
        <v>32</v>
      </c>
      <c r="B7" s="4">
        <v>1200</v>
      </c>
    </row>
    <row r="8" spans="1:5" x14ac:dyDescent="0.25">
      <c r="A8" s="9" t="s">
        <v>44</v>
      </c>
      <c r="B8" s="4">
        <v>350</v>
      </c>
    </row>
    <row r="9" spans="1:5" x14ac:dyDescent="0.25">
      <c r="A9" s="9" t="s">
        <v>20</v>
      </c>
      <c r="B9" s="4">
        <v>120</v>
      </c>
    </row>
    <row r="10" spans="1:5" x14ac:dyDescent="0.25">
      <c r="A10" s="9" t="s">
        <v>40</v>
      </c>
      <c r="B10" s="4">
        <v>200</v>
      </c>
    </row>
    <row r="11" spans="1:5" x14ac:dyDescent="0.25">
      <c r="A11" s="9" t="s">
        <v>36</v>
      </c>
      <c r="B11" s="4">
        <v>180</v>
      </c>
    </row>
    <row r="12" spans="1:5" x14ac:dyDescent="0.25">
      <c r="A12" s="9" t="s">
        <v>22</v>
      </c>
      <c r="B12" s="4">
        <v>250</v>
      </c>
    </row>
    <row r="13" spans="1:5" x14ac:dyDescent="0.25">
      <c r="A13" s="9" t="s">
        <v>30</v>
      </c>
      <c r="B13" s="4">
        <v>150</v>
      </c>
    </row>
    <row r="14" spans="1:5" x14ac:dyDescent="0.25">
      <c r="A14" s="9" t="s">
        <v>16</v>
      </c>
      <c r="B14" s="4">
        <v>300</v>
      </c>
    </row>
    <row r="15" spans="1:5" x14ac:dyDescent="0.25">
      <c r="A15" s="9" t="s">
        <v>34</v>
      </c>
      <c r="B15" s="4">
        <v>450</v>
      </c>
    </row>
    <row r="16" spans="1:5" x14ac:dyDescent="0.25">
      <c r="A16" s="9" t="s">
        <v>26</v>
      </c>
      <c r="B16" s="4">
        <v>600</v>
      </c>
    </row>
    <row r="17" spans="1:2" x14ac:dyDescent="0.25">
      <c r="A17" s="9" t="s">
        <v>42</v>
      </c>
      <c r="B17" s="4">
        <v>750</v>
      </c>
    </row>
    <row r="18" spans="1:2" x14ac:dyDescent="0.25">
      <c r="A18" s="11" t="s">
        <v>73</v>
      </c>
      <c r="B18" s="12">
        <v>5580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67AA-5C81-4807-BB39-C97344C69138}">
  <dimension ref="A30"/>
  <sheetViews>
    <sheetView showGridLines="0" tabSelected="1" zoomScale="80" zoomScaleNormal="80" workbookViewId="0">
      <selection activeCell="O29" sqref="O29"/>
    </sheetView>
  </sheetViews>
  <sheetFormatPr defaultRowHeight="15" x14ac:dyDescent="0.25"/>
  <cols>
    <col min="1" max="1" width="36" style="14" customWidth="1"/>
    <col min="2" max="16384" width="9.140625" style="13"/>
  </cols>
  <sheetData>
    <row r="30" spans="1:1" x14ac:dyDescent="0.25">
      <c r="A30" s="1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59C76-05AC-45C2-B453-09FC62D386E2}">
  <dimension ref="C1:D20"/>
  <sheetViews>
    <sheetView workbookViewId="0">
      <selection activeCell="D4" sqref="D4"/>
    </sheetView>
  </sheetViews>
  <sheetFormatPr defaultRowHeight="15" x14ac:dyDescent="0.25"/>
  <cols>
    <col min="3" max="3" width="21.42578125" customWidth="1"/>
    <col min="4" max="4" width="23.5703125" customWidth="1"/>
  </cols>
  <sheetData>
    <row r="1" spans="3:4" s="16" customFormat="1" ht="67.5" customHeight="1" x14ac:dyDescent="0.25"/>
    <row r="3" spans="3:4" x14ac:dyDescent="0.25">
      <c r="C3" s="19" t="s">
        <v>77</v>
      </c>
      <c r="D3" s="18">
        <f>SUM(Tabela5[Deposito Reservado])</f>
        <v>6778</v>
      </c>
    </row>
    <row r="4" spans="3:4" x14ac:dyDescent="0.25">
      <c r="C4" s="19" t="s">
        <v>78</v>
      </c>
      <c r="D4" s="18">
        <v>20000</v>
      </c>
    </row>
    <row r="6" spans="3:4" x14ac:dyDescent="0.25">
      <c r="C6" s="17" t="s">
        <v>76</v>
      </c>
      <c r="D6" s="17" t="s">
        <v>75</v>
      </c>
    </row>
    <row r="7" spans="3:4" x14ac:dyDescent="0.25">
      <c r="C7" s="3">
        <v>45603</v>
      </c>
      <c r="D7" s="18">
        <v>50</v>
      </c>
    </row>
    <row r="8" spans="3:4" x14ac:dyDescent="0.25">
      <c r="C8" s="3">
        <v>45604</v>
      </c>
      <c r="D8" s="18">
        <v>502</v>
      </c>
    </row>
    <row r="9" spans="3:4" x14ac:dyDescent="0.25">
      <c r="C9" s="3">
        <v>45605</v>
      </c>
      <c r="D9" s="18">
        <v>256</v>
      </c>
    </row>
    <row r="10" spans="3:4" x14ac:dyDescent="0.25">
      <c r="C10" s="3">
        <v>45606</v>
      </c>
      <c r="D10" s="18">
        <v>91</v>
      </c>
    </row>
    <row r="11" spans="3:4" x14ac:dyDescent="0.25">
      <c r="C11" s="3">
        <v>45607</v>
      </c>
      <c r="D11" s="18">
        <v>594</v>
      </c>
    </row>
    <row r="12" spans="3:4" x14ac:dyDescent="0.25">
      <c r="C12" s="3">
        <v>45608</v>
      </c>
      <c r="D12" s="18">
        <v>637</v>
      </c>
    </row>
    <row r="13" spans="3:4" x14ac:dyDescent="0.25">
      <c r="C13" s="3">
        <v>45609</v>
      </c>
      <c r="D13" s="18">
        <v>322</v>
      </c>
    </row>
    <row r="14" spans="3:4" x14ac:dyDescent="0.25">
      <c r="C14" s="3">
        <v>45610</v>
      </c>
      <c r="D14" s="18">
        <v>633</v>
      </c>
    </row>
    <row r="15" spans="3:4" x14ac:dyDescent="0.25">
      <c r="C15" s="3">
        <v>45611</v>
      </c>
      <c r="D15" s="18">
        <v>712</v>
      </c>
    </row>
    <row r="16" spans="3:4" x14ac:dyDescent="0.25">
      <c r="C16" s="3">
        <v>45612</v>
      </c>
      <c r="D16" s="18">
        <v>147</v>
      </c>
    </row>
    <row r="17" spans="3:4" x14ac:dyDescent="0.25">
      <c r="C17" s="3">
        <v>45613</v>
      </c>
      <c r="D17" s="18">
        <v>616</v>
      </c>
    </row>
    <row r="18" spans="3:4" x14ac:dyDescent="0.25">
      <c r="C18" s="3">
        <v>45614</v>
      </c>
      <c r="D18" s="18">
        <v>376</v>
      </c>
    </row>
    <row r="19" spans="3:4" x14ac:dyDescent="0.25">
      <c r="C19" s="3">
        <v>45615</v>
      </c>
      <c r="D19" s="18">
        <v>921</v>
      </c>
    </row>
    <row r="20" spans="3:4" x14ac:dyDescent="0.25">
      <c r="C20" s="3">
        <v>45616</v>
      </c>
      <c r="D20" s="18">
        <v>921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7916-B3E7-42A6-8CF7-A0658EC86FF5}">
  <dimension ref="A1:I45"/>
  <sheetViews>
    <sheetView workbookViewId="0"/>
  </sheetViews>
  <sheetFormatPr defaultRowHeight="15" x14ac:dyDescent="0.25"/>
  <cols>
    <col min="1" max="1" width="10.7109375" style="1" bestFit="1" customWidth="1"/>
    <col min="2" max="2" width="17" style="1" customWidth="1"/>
    <col min="3" max="3" width="20.85546875" style="1" bestFit="1" customWidth="1"/>
    <col min="4" max="5" width="34.42578125" style="1" bestFit="1" customWidth="1"/>
    <col min="6" max="6" width="18" style="1" bestFit="1" customWidth="1"/>
    <col min="7" max="7" width="33.85546875" style="1" customWidth="1"/>
    <col min="8" max="8" width="36.140625" style="1" customWidth="1"/>
  </cols>
  <sheetData>
    <row r="1" spans="1:9" x14ac:dyDescent="0.25">
      <c r="A1" s="1" t="s">
        <v>71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72</v>
      </c>
      <c r="H1" s="1" t="s">
        <v>5</v>
      </c>
    </row>
    <row r="2" spans="1:9" x14ac:dyDescent="0.25">
      <c r="A2" s="1">
        <f>MONTH(minha_tabela[[#This Row],[Data]])</f>
        <v>8</v>
      </c>
      <c r="B2" s="5">
        <v>45505</v>
      </c>
      <c r="C2" s="6" t="s">
        <v>6</v>
      </c>
      <c r="D2" s="6" t="s">
        <v>7</v>
      </c>
      <c r="E2" s="6" t="s">
        <v>8</v>
      </c>
      <c r="F2" s="7">
        <v>5000</v>
      </c>
      <c r="G2" s="6" t="s">
        <v>9</v>
      </c>
      <c r="H2" s="6" t="s">
        <v>10</v>
      </c>
      <c r="I2" s="2"/>
    </row>
    <row r="3" spans="1:9" x14ac:dyDescent="0.25">
      <c r="A3" s="1">
        <f>MONTH(minha_tabela[[#This Row],[Data]])</f>
        <v>8</v>
      </c>
      <c r="B3" s="5">
        <v>45505</v>
      </c>
      <c r="C3" s="6" t="s">
        <v>11</v>
      </c>
      <c r="D3" s="6" t="s">
        <v>12</v>
      </c>
      <c r="E3" s="6" t="s">
        <v>13</v>
      </c>
      <c r="F3" s="7">
        <v>550</v>
      </c>
      <c r="G3" s="6" t="s">
        <v>14</v>
      </c>
      <c r="H3" s="6" t="s">
        <v>15</v>
      </c>
      <c r="I3" s="2"/>
    </row>
    <row r="4" spans="1:9" x14ac:dyDescent="0.25">
      <c r="A4" s="1">
        <f>MONTH(minha_tabela[[#This Row],[Data]])</f>
        <v>8</v>
      </c>
      <c r="B4" s="5">
        <v>45507</v>
      </c>
      <c r="C4" s="6" t="s">
        <v>11</v>
      </c>
      <c r="D4" s="6" t="s">
        <v>16</v>
      </c>
      <c r="E4" s="6" t="s">
        <v>17</v>
      </c>
      <c r="F4" s="7">
        <v>300</v>
      </c>
      <c r="G4" s="6" t="s">
        <v>18</v>
      </c>
      <c r="H4" s="6" t="s">
        <v>19</v>
      </c>
      <c r="I4" s="2"/>
    </row>
    <row r="5" spans="1:9" x14ac:dyDescent="0.25">
      <c r="A5" s="1">
        <f>MONTH(minha_tabela[[#This Row],[Data]])</f>
        <v>8</v>
      </c>
      <c r="B5" s="5">
        <v>45509</v>
      </c>
      <c r="C5" s="6" t="s">
        <v>11</v>
      </c>
      <c r="D5" s="6" t="s">
        <v>20</v>
      </c>
      <c r="E5" s="6" t="s">
        <v>21</v>
      </c>
      <c r="F5" s="7">
        <v>120</v>
      </c>
      <c r="G5" s="6" t="s">
        <v>18</v>
      </c>
      <c r="H5" s="6" t="s">
        <v>19</v>
      </c>
      <c r="I5" s="2"/>
    </row>
    <row r="6" spans="1:9" x14ac:dyDescent="0.25">
      <c r="A6" s="1">
        <f>MONTH(minha_tabela[[#This Row],[Data]])</f>
        <v>8</v>
      </c>
      <c r="B6" s="5">
        <v>45511</v>
      </c>
      <c r="C6" s="6" t="s">
        <v>11</v>
      </c>
      <c r="D6" s="6" t="s">
        <v>22</v>
      </c>
      <c r="E6" s="6" t="s">
        <v>23</v>
      </c>
      <c r="F6" s="7">
        <v>250</v>
      </c>
      <c r="G6" s="6" t="s">
        <v>9</v>
      </c>
      <c r="H6" s="6" t="s">
        <v>19</v>
      </c>
      <c r="I6" s="2"/>
    </row>
    <row r="7" spans="1:9" x14ac:dyDescent="0.25">
      <c r="A7" s="1">
        <f>MONTH(minha_tabela[[#This Row],[Data]])</f>
        <v>8</v>
      </c>
      <c r="B7" s="5">
        <v>45514</v>
      </c>
      <c r="C7" s="6" t="s">
        <v>11</v>
      </c>
      <c r="D7" s="6" t="s">
        <v>24</v>
      </c>
      <c r="E7" s="6" t="s">
        <v>25</v>
      </c>
      <c r="F7" s="7">
        <v>400</v>
      </c>
      <c r="G7" s="6" t="s">
        <v>14</v>
      </c>
      <c r="H7" s="6" t="s">
        <v>15</v>
      </c>
      <c r="I7" s="2"/>
    </row>
    <row r="8" spans="1:9" x14ac:dyDescent="0.25">
      <c r="A8" s="1">
        <f>MONTH(minha_tabela[[#This Row],[Data]])</f>
        <v>8</v>
      </c>
      <c r="B8" s="5">
        <v>45516</v>
      </c>
      <c r="C8" s="6" t="s">
        <v>11</v>
      </c>
      <c r="D8" s="6" t="s">
        <v>26</v>
      </c>
      <c r="E8" s="6" t="s">
        <v>27</v>
      </c>
      <c r="F8" s="7">
        <v>600</v>
      </c>
      <c r="G8" s="6" t="s">
        <v>18</v>
      </c>
      <c r="H8" s="6" t="s">
        <v>15</v>
      </c>
      <c r="I8" s="2"/>
    </row>
    <row r="9" spans="1:9" x14ac:dyDescent="0.25">
      <c r="A9" s="1">
        <f>MONTH(minha_tabela[[#This Row],[Data]])</f>
        <v>8</v>
      </c>
      <c r="B9" s="5">
        <v>45519</v>
      </c>
      <c r="C9" s="6" t="s">
        <v>6</v>
      </c>
      <c r="D9" s="6" t="s">
        <v>28</v>
      </c>
      <c r="E9" s="6" t="s">
        <v>29</v>
      </c>
      <c r="F9" s="7">
        <v>800</v>
      </c>
      <c r="G9" s="6" t="s">
        <v>9</v>
      </c>
      <c r="H9" s="6" t="s">
        <v>10</v>
      </c>
      <c r="I9" s="2"/>
    </row>
    <row r="10" spans="1:9" x14ac:dyDescent="0.25">
      <c r="A10" s="1">
        <f>MONTH(minha_tabela[[#This Row],[Data]])</f>
        <v>8</v>
      </c>
      <c r="B10" s="5">
        <v>45519</v>
      </c>
      <c r="C10" s="6" t="s">
        <v>11</v>
      </c>
      <c r="D10" s="6" t="s">
        <v>30</v>
      </c>
      <c r="E10" s="6" t="s">
        <v>31</v>
      </c>
      <c r="F10" s="7">
        <v>150</v>
      </c>
      <c r="G10" s="6" t="s">
        <v>9</v>
      </c>
      <c r="H10" s="6" t="s">
        <v>19</v>
      </c>
      <c r="I10" s="2"/>
    </row>
    <row r="11" spans="1:9" x14ac:dyDescent="0.25">
      <c r="A11" s="1">
        <f>MONTH(minha_tabela[[#This Row],[Data]])</f>
        <v>8</v>
      </c>
      <c r="B11" s="5">
        <v>45522</v>
      </c>
      <c r="C11" s="6" t="s">
        <v>11</v>
      </c>
      <c r="D11" s="6" t="s">
        <v>32</v>
      </c>
      <c r="E11" s="6" t="s">
        <v>33</v>
      </c>
      <c r="F11" s="7">
        <v>1200</v>
      </c>
      <c r="G11" s="6" t="s">
        <v>18</v>
      </c>
      <c r="H11" s="6" t="s">
        <v>15</v>
      </c>
      <c r="I11" s="2"/>
    </row>
    <row r="12" spans="1:9" x14ac:dyDescent="0.25">
      <c r="A12" s="1">
        <f>MONTH(minha_tabela[[#This Row],[Data]])</f>
        <v>8</v>
      </c>
      <c r="B12" s="5">
        <v>45524</v>
      </c>
      <c r="C12" s="6" t="s">
        <v>11</v>
      </c>
      <c r="D12" s="6" t="s">
        <v>34</v>
      </c>
      <c r="E12" s="6" t="s">
        <v>35</v>
      </c>
      <c r="F12" s="7">
        <v>450</v>
      </c>
      <c r="G12" s="6" t="s">
        <v>14</v>
      </c>
      <c r="H12" s="6" t="s">
        <v>19</v>
      </c>
      <c r="I12" s="2"/>
    </row>
    <row r="13" spans="1:9" x14ac:dyDescent="0.25">
      <c r="A13" s="1">
        <f>MONTH(minha_tabela[[#This Row],[Data]])</f>
        <v>8</v>
      </c>
      <c r="B13" s="5">
        <v>45526</v>
      </c>
      <c r="C13" s="6" t="s">
        <v>11</v>
      </c>
      <c r="D13" s="6" t="s">
        <v>36</v>
      </c>
      <c r="E13" s="6" t="s">
        <v>37</v>
      </c>
      <c r="F13" s="7">
        <v>180</v>
      </c>
      <c r="G13" s="6" t="s">
        <v>9</v>
      </c>
      <c r="H13" s="6" t="s">
        <v>15</v>
      </c>
      <c r="I13" s="2"/>
    </row>
    <row r="14" spans="1:9" x14ac:dyDescent="0.25">
      <c r="A14" s="1">
        <f>MONTH(minha_tabela[[#This Row],[Data]])</f>
        <v>8</v>
      </c>
      <c r="B14" s="5">
        <v>45528</v>
      </c>
      <c r="C14" s="6" t="s">
        <v>11</v>
      </c>
      <c r="D14" s="6" t="s">
        <v>38</v>
      </c>
      <c r="E14" s="6" t="s">
        <v>39</v>
      </c>
      <c r="F14" s="7">
        <v>80</v>
      </c>
      <c r="G14" s="6" t="s">
        <v>14</v>
      </c>
      <c r="H14" s="6" t="s">
        <v>19</v>
      </c>
      <c r="I14" s="2"/>
    </row>
    <row r="15" spans="1:9" x14ac:dyDescent="0.25">
      <c r="A15" s="1">
        <f>MONTH(minha_tabela[[#This Row],[Data]])</f>
        <v>8</v>
      </c>
      <c r="B15" s="5">
        <v>45532</v>
      </c>
      <c r="C15" s="6" t="s">
        <v>11</v>
      </c>
      <c r="D15" s="6" t="s">
        <v>40</v>
      </c>
      <c r="E15" s="6" t="s">
        <v>41</v>
      </c>
      <c r="F15" s="7">
        <v>200</v>
      </c>
      <c r="G15" s="6" t="s">
        <v>14</v>
      </c>
      <c r="H15" s="6" t="s">
        <v>19</v>
      </c>
      <c r="I15" s="2"/>
    </row>
    <row r="16" spans="1:9" x14ac:dyDescent="0.25">
      <c r="A16" s="1">
        <f>MONTH(minha_tabela[[#This Row],[Data]])</f>
        <v>8</v>
      </c>
      <c r="B16" s="5">
        <v>45534</v>
      </c>
      <c r="C16" s="6" t="s">
        <v>11</v>
      </c>
      <c r="D16" s="6" t="s">
        <v>42</v>
      </c>
      <c r="E16" s="6" t="s">
        <v>43</v>
      </c>
      <c r="F16" s="7">
        <v>750</v>
      </c>
      <c r="G16" s="6" t="s">
        <v>9</v>
      </c>
      <c r="H16" s="6" t="s">
        <v>15</v>
      </c>
      <c r="I16" s="2"/>
    </row>
    <row r="17" spans="1:9" x14ac:dyDescent="0.25">
      <c r="A17" s="1">
        <f>MONTH(minha_tabela[[#This Row],[Data]])</f>
        <v>8</v>
      </c>
      <c r="B17" s="5">
        <v>45535</v>
      </c>
      <c r="C17" s="6" t="s">
        <v>11</v>
      </c>
      <c r="D17" s="6" t="s">
        <v>44</v>
      </c>
      <c r="E17" s="6" t="s">
        <v>45</v>
      </c>
      <c r="F17" s="7">
        <v>350</v>
      </c>
      <c r="G17" s="6" t="s">
        <v>18</v>
      </c>
      <c r="H17" s="6" t="s">
        <v>19</v>
      </c>
      <c r="I17" s="2"/>
    </row>
    <row r="18" spans="1:9" x14ac:dyDescent="0.25">
      <c r="A18" s="1">
        <f>MONTH(minha_tabela[[#This Row],[Data]])</f>
        <v>9</v>
      </c>
      <c r="B18" s="5">
        <v>45536</v>
      </c>
      <c r="C18" s="6" t="s">
        <v>6</v>
      </c>
      <c r="D18" s="6" t="s">
        <v>7</v>
      </c>
      <c r="E18" s="6" t="s">
        <v>8</v>
      </c>
      <c r="F18" s="7">
        <v>5000</v>
      </c>
      <c r="G18" s="6" t="s">
        <v>9</v>
      </c>
      <c r="H18" s="6" t="s">
        <v>10</v>
      </c>
      <c r="I18" s="2"/>
    </row>
    <row r="19" spans="1:9" x14ac:dyDescent="0.25">
      <c r="A19" s="1">
        <f>MONTH(minha_tabela[[#This Row],[Data]])</f>
        <v>9</v>
      </c>
      <c r="B19" s="5">
        <v>45537</v>
      </c>
      <c r="C19" s="6" t="s">
        <v>11</v>
      </c>
      <c r="D19" s="6" t="s">
        <v>12</v>
      </c>
      <c r="E19" s="6" t="s">
        <v>13</v>
      </c>
      <c r="F19" s="7">
        <v>450</v>
      </c>
      <c r="G19" s="6" t="s">
        <v>14</v>
      </c>
      <c r="H19" s="6" t="s">
        <v>15</v>
      </c>
      <c r="I19" s="2"/>
    </row>
    <row r="20" spans="1:9" x14ac:dyDescent="0.25">
      <c r="A20" s="1">
        <f>MONTH(minha_tabela[[#This Row],[Data]])</f>
        <v>9</v>
      </c>
      <c r="B20" s="5">
        <v>45540</v>
      </c>
      <c r="C20" s="6" t="s">
        <v>11</v>
      </c>
      <c r="D20" s="6" t="s">
        <v>16</v>
      </c>
      <c r="E20" s="6" t="s">
        <v>17</v>
      </c>
      <c r="F20" s="7">
        <v>300</v>
      </c>
      <c r="G20" s="6" t="s">
        <v>14</v>
      </c>
      <c r="H20" s="6" t="s">
        <v>19</v>
      </c>
      <c r="I20" s="2"/>
    </row>
    <row r="21" spans="1:9" x14ac:dyDescent="0.25">
      <c r="A21" s="1">
        <f>MONTH(minha_tabela[[#This Row],[Data]])</f>
        <v>9</v>
      </c>
      <c r="B21" s="5">
        <v>45543</v>
      </c>
      <c r="C21" s="6" t="s">
        <v>11</v>
      </c>
      <c r="D21" s="6" t="s">
        <v>20</v>
      </c>
      <c r="E21" s="6" t="s">
        <v>46</v>
      </c>
      <c r="F21" s="7">
        <v>200</v>
      </c>
      <c r="G21" s="6" t="s">
        <v>9</v>
      </c>
      <c r="H21" s="6" t="s">
        <v>19</v>
      </c>
      <c r="I21" s="2"/>
    </row>
    <row r="22" spans="1:9" x14ac:dyDescent="0.25">
      <c r="A22" s="1">
        <f>MONTH(minha_tabela[[#This Row],[Data]])</f>
        <v>9</v>
      </c>
      <c r="B22" s="5">
        <v>45546</v>
      </c>
      <c r="C22" s="6" t="s">
        <v>11</v>
      </c>
      <c r="D22" s="6" t="s">
        <v>22</v>
      </c>
      <c r="E22" s="6" t="s">
        <v>47</v>
      </c>
      <c r="F22" s="7">
        <v>600</v>
      </c>
      <c r="G22" s="6" t="s">
        <v>14</v>
      </c>
      <c r="H22" s="6" t="s">
        <v>15</v>
      </c>
      <c r="I22" s="2"/>
    </row>
    <row r="23" spans="1:9" x14ac:dyDescent="0.25">
      <c r="A23" s="1">
        <f>MONTH(minha_tabela[[#This Row],[Data]])</f>
        <v>9</v>
      </c>
      <c r="B23" s="5">
        <v>45549</v>
      </c>
      <c r="C23" s="6" t="s">
        <v>11</v>
      </c>
      <c r="D23" s="6" t="s">
        <v>24</v>
      </c>
      <c r="E23" s="6" t="s">
        <v>25</v>
      </c>
      <c r="F23" s="7">
        <v>350</v>
      </c>
      <c r="G23" s="6" t="s">
        <v>9</v>
      </c>
      <c r="H23" s="6" t="s">
        <v>19</v>
      </c>
      <c r="I23" s="2"/>
    </row>
    <row r="24" spans="1:9" x14ac:dyDescent="0.25">
      <c r="A24" s="1">
        <f>MONTH(minha_tabela[[#This Row],[Data]])</f>
        <v>9</v>
      </c>
      <c r="B24" s="5">
        <v>45552</v>
      </c>
      <c r="C24" s="6" t="s">
        <v>11</v>
      </c>
      <c r="D24" s="6" t="s">
        <v>26</v>
      </c>
      <c r="E24" s="6" t="s">
        <v>48</v>
      </c>
      <c r="F24" s="7">
        <v>500</v>
      </c>
      <c r="G24" s="6" t="s">
        <v>18</v>
      </c>
      <c r="H24" s="6" t="s">
        <v>15</v>
      </c>
      <c r="I24" s="2"/>
    </row>
    <row r="25" spans="1:9" x14ac:dyDescent="0.25">
      <c r="A25" s="1">
        <f>MONTH(minha_tabela[[#This Row],[Data]])</f>
        <v>9</v>
      </c>
      <c r="B25" s="5">
        <v>45555</v>
      </c>
      <c r="C25" s="6" t="s">
        <v>6</v>
      </c>
      <c r="D25" s="6" t="s">
        <v>49</v>
      </c>
      <c r="E25" s="6" t="s">
        <v>50</v>
      </c>
      <c r="F25" s="7">
        <v>1200</v>
      </c>
      <c r="G25" s="6" t="s">
        <v>9</v>
      </c>
      <c r="H25" s="6" t="s">
        <v>10</v>
      </c>
      <c r="I25" s="2"/>
    </row>
    <row r="26" spans="1:9" x14ac:dyDescent="0.25">
      <c r="A26" s="1">
        <f>MONTH(minha_tabela[[#This Row],[Data]])</f>
        <v>9</v>
      </c>
      <c r="B26" s="5">
        <v>45555</v>
      </c>
      <c r="C26" s="6" t="s">
        <v>11</v>
      </c>
      <c r="D26" s="6" t="s">
        <v>30</v>
      </c>
      <c r="E26" s="6" t="s">
        <v>51</v>
      </c>
      <c r="F26" s="7">
        <v>800</v>
      </c>
      <c r="G26" s="6" t="s">
        <v>9</v>
      </c>
      <c r="H26" s="6" t="s">
        <v>19</v>
      </c>
      <c r="I26" s="2"/>
    </row>
    <row r="27" spans="1:9" x14ac:dyDescent="0.25">
      <c r="A27" s="1">
        <f>MONTH(minha_tabela[[#This Row],[Data]])</f>
        <v>9</v>
      </c>
      <c r="B27" s="5">
        <v>45558</v>
      </c>
      <c r="C27" s="6" t="s">
        <v>11</v>
      </c>
      <c r="D27" s="6" t="s">
        <v>32</v>
      </c>
      <c r="E27" s="6" t="s">
        <v>52</v>
      </c>
      <c r="F27" s="7">
        <v>1500</v>
      </c>
      <c r="G27" s="6" t="s">
        <v>18</v>
      </c>
      <c r="H27" s="6" t="s">
        <v>15</v>
      </c>
      <c r="I27" s="2"/>
    </row>
    <row r="28" spans="1:9" x14ac:dyDescent="0.25">
      <c r="A28" s="1">
        <f>MONTH(minha_tabela[[#This Row],[Data]])</f>
        <v>9</v>
      </c>
      <c r="B28" s="5">
        <v>45561</v>
      </c>
      <c r="C28" s="6" t="s">
        <v>11</v>
      </c>
      <c r="D28" s="6" t="s">
        <v>53</v>
      </c>
      <c r="E28" s="6" t="s">
        <v>54</v>
      </c>
      <c r="F28" s="7">
        <v>250</v>
      </c>
      <c r="G28" s="6" t="s">
        <v>14</v>
      </c>
      <c r="H28" s="6" t="s">
        <v>19</v>
      </c>
      <c r="I28" s="2"/>
    </row>
    <row r="29" spans="1:9" x14ac:dyDescent="0.25">
      <c r="A29" s="1">
        <f>MONTH(minha_tabela[[#This Row],[Data]])</f>
        <v>9</v>
      </c>
      <c r="B29" s="5">
        <v>45564</v>
      </c>
      <c r="C29" s="6" t="s">
        <v>11</v>
      </c>
      <c r="D29" s="6" t="s">
        <v>36</v>
      </c>
      <c r="E29" s="6" t="s">
        <v>55</v>
      </c>
      <c r="F29" s="7">
        <v>400</v>
      </c>
      <c r="G29" s="6" t="s">
        <v>18</v>
      </c>
      <c r="H29" s="6" t="s">
        <v>15</v>
      </c>
      <c r="I29" s="2"/>
    </row>
    <row r="30" spans="1:9" x14ac:dyDescent="0.25">
      <c r="A30" s="1">
        <f>MONTH(minha_tabela[[#This Row],[Data]])</f>
        <v>10</v>
      </c>
      <c r="B30" s="5">
        <v>45566</v>
      </c>
      <c r="C30" s="6" t="s">
        <v>6</v>
      </c>
      <c r="D30" s="6" t="s">
        <v>7</v>
      </c>
      <c r="E30" s="6" t="s">
        <v>8</v>
      </c>
      <c r="F30" s="7">
        <v>5000</v>
      </c>
      <c r="G30" s="6" t="s">
        <v>9</v>
      </c>
      <c r="H30" s="6" t="s">
        <v>10</v>
      </c>
      <c r="I30" s="2"/>
    </row>
    <row r="31" spans="1:9" x14ac:dyDescent="0.25">
      <c r="A31" s="1">
        <f>MONTH(minha_tabela[[#This Row],[Data]])</f>
        <v>10</v>
      </c>
      <c r="B31" s="5">
        <v>45566</v>
      </c>
      <c r="C31" s="6" t="s">
        <v>11</v>
      </c>
      <c r="D31" s="6" t="s">
        <v>12</v>
      </c>
      <c r="E31" s="6" t="s">
        <v>13</v>
      </c>
      <c r="F31" s="7">
        <v>600</v>
      </c>
      <c r="G31" s="6" t="s">
        <v>14</v>
      </c>
      <c r="H31" s="6" t="s">
        <v>15</v>
      </c>
      <c r="I31" s="2"/>
    </row>
    <row r="32" spans="1:9" x14ac:dyDescent="0.25">
      <c r="A32" s="1">
        <f>MONTH(minha_tabela[[#This Row],[Data]])</f>
        <v>10</v>
      </c>
      <c r="B32" s="5">
        <v>45568</v>
      </c>
      <c r="C32" s="6" t="s">
        <v>11</v>
      </c>
      <c r="D32" s="6" t="s">
        <v>16</v>
      </c>
      <c r="E32" s="6" t="s">
        <v>56</v>
      </c>
      <c r="F32" s="7">
        <v>200</v>
      </c>
      <c r="G32" s="6" t="s">
        <v>18</v>
      </c>
      <c r="H32" s="6" t="s">
        <v>19</v>
      </c>
      <c r="I32" s="2"/>
    </row>
    <row r="33" spans="1:9" x14ac:dyDescent="0.25">
      <c r="A33" s="1">
        <f>MONTH(minha_tabela[[#This Row],[Data]])</f>
        <v>10</v>
      </c>
      <c r="B33" s="5">
        <v>45570</v>
      </c>
      <c r="C33" s="6" t="s">
        <v>11</v>
      </c>
      <c r="D33" s="6" t="s">
        <v>20</v>
      </c>
      <c r="E33" s="6" t="s">
        <v>57</v>
      </c>
      <c r="F33" s="7">
        <v>180</v>
      </c>
      <c r="G33" s="6" t="s">
        <v>9</v>
      </c>
      <c r="H33" s="6" t="s">
        <v>19</v>
      </c>
      <c r="I33" s="2"/>
    </row>
    <row r="34" spans="1:9" x14ac:dyDescent="0.25">
      <c r="A34" s="1">
        <f>MONTH(minha_tabela[[#This Row],[Data]])</f>
        <v>10</v>
      </c>
      <c r="B34" s="5">
        <v>45573</v>
      </c>
      <c r="C34" s="6" t="s">
        <v>11</v>
      </c>
      <c r="D34" s="6" t="s">
        <v>22</v>
      </c>
      <c r="E34" s="6" t="s">
        <v>58</v>
      </c>
      <c r="F34" s="7">
        <v>120</v>
      </c>
      <c r="G34" s="6" t="s">
        <v>14</v>
      </c>
      <c r="H34" s="6" t="s">
        <v>15</v>
      </c>
      <c r="I34" s="2"/>
    </row>
    <row r="35" spans="1:9" x14ac:dyDescent="0.25">
      <c r="A35" s="1">
        <f>MONTH(minha_tabela[[#This Row],[Data]])</f>
        <v>10</v>
      </c>
      <c r="B35" s="5">
        <v>45575</v>
      </c>
      <c r="C35" s="6" t="s">
        <v>11</v>
      </c>
      <c r="D35" s="6" t="s">
        <v>24</v>
      </c>
      <c r="E35" s="6" t="s">
        <v>59</v>
      </c>
      <c r="F35" s="7">
        <v>350</v>
      </c>
      <c r="G35" s="6" t="s">
        <v>18</v>
      </c>
      <c r="H35" s="6" t="s">
        <v>15</v>
      </c>
      <c r="I35" s="2"/>
    </row>
    <row r="36" spans="1:9" x14ac:dyDescent="0.25">
      <c r="A36" s="1">
        <f>MONTH(minha_tabela[[#This Row],[Data]])</f>
        <v>10</v>
      </c>
      <c r="B36" s="5">
        <v>45578</v>
      </c>
      <c r="C36" s="6" t="s">
        <v>11</v>
      </c>
      <c r="D36" s="6" t="s">
        <v>26</v>
      </c>
      <c r="E36" s="6" t="s">
        <v>60</v>
      </c>
      <c r="F36" s="7">
        <v>400</v>
      </c>
      <c r="G36" s="6" t="s">
        <v>9</v>
      </c>
      <c r="H36" s="6" t="s">
        <v>19</v>
      </c>
      <c r="I36" s="2"/>
    </row>
    <row r="37" spans="1:9" x14ac:dyDescent="0.25">
      <c r="A37" s="1">
        <f>MONTH(minha_tabela[[#This Row],[Data]])</f>
        <v>10</v>
      </c>
      <c r="B37" s="5">
        <v>45580</v>
      </c>
      <c r="C37" s="6" t="s">
        <v>11</v>
      </c>
      <c r="D37" s="6" t="s">
        <v>30</v>
      </c>
      <c r="E37" s="6" t="s">
        <v>61</v>
      </c>
      <c r="F37" s="7">
        <v>450</v>
      </c>
      <c r="G37" s="6" t="s">
        <v>14</v>
      </c>
      <c r="H37" s="6" t="s">
        <v>19</v>
      </c>
      <c r="I37" s="2"/>
    </row>
    <row r="38" spans="1:9" x14ac:dyDescent="0.25">
      <c r="A38" s="1">
        <f>MONTH(minha_tabela[[#This Row],[Data]])</f>
        <v>10</v>
      </c>
      <c r="B38" s="5">
        <v>45583</v>
      </c>
      <c r="C38" s="6" t="s">
        <v>6</v>
      </c>
      <c r="D38" s="6" t="s">
        <v>62</v>
      </c>
      <c r="E38" s="6" t="s">
        <v>63</v>
      </c>
      <c r="F38" s="7">
        <v>1500</v>
      </c>
      <c r="G38" s="6" t="s">
        <v>9</v>
      </c>
      <c r="H38" s="6" t="s">
        <v>10</v>
      </c>
      <c r="I38" s="2"/>
    </row>
    <row r="39" spans="1:9" x14ac:dyDescent="0.25">
      <c r="A39" s="1">
        <f>MONTH(minha_tabela[[#This Row],[Data]])</f>
        <v>10</v>
      </c>
      <c r="B39" s="5">
        <v>45583</v>
      </c>
      <c r="C39" s="6" t="s">
        <v>11</v>
      </c>
      <c r="D39" s="6" t="s">
        <v>32</v>
      </c>
      <c r="E39" s="6" t="s">
        <v>64</v>
      </c>
      <c r="F39" s="7">
        <v>300</v>
      </c>
      <c r="G39" s="6" t="s">
        <v>18</v>
      </c>
      <c r="H39" s="6" t="s">
        <v>15</v>
      </c>
      <c r="I39" s="2"/>
    </row>
    <row r="40" spans="1:9" x14ac:dyDescent="0.25">
      <c r="A40" s="1">
        <f>MONTH(minha_tabela[[#This Row],[Data]])</f>
        <v>10</v>
      </c>
      <c r="B40" s="5">
        <v>45585</v>
      </c>
      <c r="C40" s="6" t="s">
        <v>11</v>
      </c>
      <c r="D40" s="6" t="s">
        <v>34</v>
      </c>
      <c r="E40" s="6" t="s">
        <v>65</v>
      </c>
      <c r="F40" s="7">
        <v>800</v>
      </c>
      <c r="G40" s="6" t="s">
        <v>9</v>
      </c>
      <c r="H40" s="6" t="s">
        <v>19</v>
      </c>
      <c r="I40" s="2"/>
    </row>
    <row r="41" spans="1:9" x14ac:dyDescent="0.25">
      <c r="A41" s="1">
        <f>MONTH(minha_tabela[[#This Row],[Data]])</f>
        <v>10</v>
      </c>
      <c r="B41" s="5">
        <v>45587</v>
      </c>
      <c r="C41" s="6" t="s">
        <v>11</v>
      </c>
      <c r="D41" s="6" t="s">
        <v>36</v>
      </c>
      <c r="E41" s="6" t="s">
        <v>66</v>
      </c>
      <c r="F41" s="7">
        <v>250</v>
      </c>
      <c r="G41" s="6" t="s">
        <v>18</v>
      </c>
      <c r="H41" s="6" t="s">
        <v>15</v>
      </c>
      <c r="I41" s="2"/>
    </row>
    <row r="42" spans="1:9" x14ac:dyDescent="0.25">
      <c r="A42" s="1">
        <f>MONTH(minha_tabela[[#This Row],[Data]])</f>
        <v>10</v>
      </c>
      <c r="B42" s="5">
        <v>45589</v>
      </c>
      <c r="C42" s="6" t="s">
        <v>11</v>
      </c>
      <c r="D42" s="6" t="s">
        <v>40</v>
      </c>
      <c r="E42" s="6" t="s">
        <v>67</v>
      </c>
      <c r="F42" s="7">
        <v>150</v>
      </c>
      <c r="G42" s="6" t="s">
        <v>14</v>
      </c>
      <c r="H42" s="6" t="s">
        <v>19</v>
      </c>
      <c r="I42" s="2"/>
    </row>
    <row r="43" spans="1:9" x14ac:dyDescent="0.25">
      <c r="A43" s="1">
        <f>MONTH(minha_tabela[[#This Row],[Data]])</f>
        <v>10</v>
      </c>
      <c r="B43" s="5">
        <v>45591</v>
      </c>
      <c r="C43" s="6" t="s">
        <v>11</v>
      </c>
      <c r="D43" s="6" t="s">
        <v>38</v>
      </c>
      <c r="E43" s="6" t="s">
        <v>68</v>
      </c>
      <c r="F43" s="7">
        <v>250</v>
      </c>
      <c r="G43" s="6" t="s">
        <v>9</v>
      </c>
      <c r="H43" s="6" t="s">
        <v>15</v>
      </c>
      <c r="I43" s="2"/>
    </row>
    <row r="44" spans="1:9" x14ac:dyDescent="0.25">
      <c r="A44" s="1">
        <f>MONTH(minha_tabela[[#This Row],[Data]])</f>
        <v>10</v>
      </c>
      <c r="B44" s="5">
        <v>45595</v>
      </c>
      <c r="C44" s="6" t="s">
        <v>11</v>
      </c>
      <c r="D44" s="6" t="s">
        <v>44</v>
      </c>
      <c r="E44" s="6" t="s">
        <v>69</v>
      </c>
      <c r="F44" s="7">
        <v>220</v>
      </c>
      <c r="G44" s="6" t="s">
        <v>9</v>
      </c>
      <c r="H44" s="6" t="s">
        <v>15</v>
      </c>
      <c r="I44" s="2"/>
    </row>
    <row r="45" spans="1:9" x14ac:dyDescent="0.25">
      <c r="A45" s="1">
        <f>MONTH(minha_tabela[[#This Row],[Data]])</f>
        <v>10</v>
      </c>
      <c r="B45" s="5">
        <v>45596</v>
      </c>
      <c r="C45" s="6" t="s">
        <v>11</v>
      </c>
      <c r="D45" s="6" t="s">
        <v>42</v>
      </c>
      <c r="E45" s="6" t="s">
        <v>70</v>
      </c>
      <c r="F45" s="7">
        <v>500</v>
      </c>
      <c r="G45" s="6" t="s">
        <v>18</v>
      </c>
      <c r="H45" s="6" t="s">
        <v>15</v>
      </c>
      <c r="I45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Controller</vt:lpstr>
      <vt:lpstr>DashBoard</vt:lpstr>
      <vt:lpstr>Caixinha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Adauta carvalho</dc:creator>
  <cp:lastModifiedBy>Adauta carvalho</cp:lastModifiedBy>
  <dcterms:created xsi:type="dcterms:W3CDTF">2025-01-07T17:08:22Z</dcterms:created>
  <dcterms:modified xsi:type="dcterms:W3CDTF">2025-01-07T22:03:01Z</dcterms:modified>
</cp:coreProperties>
</file>