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xl/charts/chartEx6.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00rong\04conestoga\Data Analysis Mathematics\Assignment\Assignment02\"/>
    </mc:Choice>
  </mc:AlternateContent>
  <xr:revisionPtr revIDLastSave="0" documentId="13_ncr:1_{B21D9D87-212F-4737-ACE0-B2B6103B0856}" xr6:coauthVersionLast="44" xr6:coauthVersionMax="44" xr10:uidLastSave="{00000000-0000-0000-0000-000000000000}"/>
  <bookViews>
    <workbookView xWindow="-110" yWindow="-110" windowWidth="19420" windowHeight="10420" xr2:uid="{00000000-000D-0000-FFFF-FFFF00000000}"/>
  </bookViews>
  <sheets>
    <sheet name="Task1" sheetId="7" r:id="rId1"/>
    <sheet name="Task2" sheetId="10" r:id="rId2"/>
    <sheet name="Task3" sheetId="11" r:id="rId3"/>
    <sheet name="Task4" sheetId="16" r:id="rId4"/>
    <sheet name="Table" sheetId="8" r:id="rId5"/>
    <sheet name="pollresults_resultatsbureau3511" sheetId="1" r:id="rId6"/>
  </sheets>
  <definedNames>
    <definedName name="_xlnm._FilterDatabase" localSheetId="4" hidden="1">Table!$A$5:$M$238</definedName>
    <definedName name="_xlnm._FilterDatabase" localSheetId="1" hidden="1">Task2!$B$16:$L$249</definedName>
    <definedName name="_xlchart.v1.0" hidden="1">Table!$K$5</definedName>
    <definedName name="_xlchart.v1.1" hidden="1">Table!$K$6:$K$238</definedName>
    <definedName name="_xlchart.v1.10" hidden="1">Table!$K$5</definedName>
    <definedName name="_xlchart.v1.11" hidden="1">Table!$K$6:$K$238</definedName>
    <definedName name="_xlchart.v1.12" hidden="1">Table!$K$5</definedName>
    <definedName name="_xlchart.v1.13" hidden="1">Table!$K$6:$K$238</definedName>
    <definedName name="_xlchart.v1.14" hidden="1">Table!$L$5</definedName>
    <definedName name="_xlchart.v1.15" hidden="1">Table!$L$6:$L$238</definedName>
    <definedName name="_xlchart.v1.16" hidden="1">Table!$M$5</definedName>
    <definedName name="_xlchart.v1.17" hidden="1">Table!$M$6:$M$238</definedName>
    <definedName name="_xlchart.v1.18" hidden="1">Table!$K$5</definedName>
    <definedName name="_xlchart.v1.19" hidden="1">Table!$K$6:$K$238</definedName>
    <definedName name="_xlchart.v1.2" hidden="1">Table!$K$5</definedName>
    <definedName name="_xlchart.v1.20" hidden="1">Table!$L$5</definedName>
    <definedName name="_xlchart.v1.21" hidden="1">Table!$L$6:$L$238</definedName>
    <definedName name="_xlchart.v1.22" hidden="1">Table!$M$5</definedName>
    <definedName name="_xlchart.v1.23" hidden="1">Table!$M$6:$M$238</definedName>
    <definedName name="_xlchart.v1.24" hidden="1">Table!$K$5</definedName>
    <definedName name="_xlchart.v1.25" hidden="1">Table!$K$6:$K$238</definedName>
    <definedName name="_xlchart.v1.3" hidden="1">Table!$K$6:$K$238</definedName>
    <definedName name="_xlchart.v1.4" hidden="1">Table!$M$5</definedName>
    <definedName name="_xlchart.v1.5" hidden="1">Table!$M$6:$M$238</definedName>
    <definedName name="_xlchart.v1.6" hidden="1">Table!$L$5</definedName>
    <definedName name="_xlchart.v1.7" hidden="1">Table!$L$6:$L$238</definedName>
    <definedName name="_xlchart.v1.8" hidden="1">Table!$L$5</definedName>
    <definedName name="_xlchart.v1.9" hidden="1">Table!$L$6:$L$238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1" l="1"/>
  <c r="F7" i="11"/>
  <c r="F6" i="11"/>
  <c r="F5" i="11"/>
  <c r="F4" i="11"/>
  <c r="F3" i="11"/>
  <c r="C6" i="10" l="1"/>
  <c r="D6" i="10"/>
  <c r="E6" i="10"/>
  <c r="F6" i="10"/>
  <c r="G6" i="10"/>
  <c r="I6" i="10"/>
  <c r="B6" i="10"/>
  <c r="B5" i="10"/>
  <c r="C7" i="10" l="1"/>
  <c r="D7" i="10"/>
  <c r="E7" i="10"/>
  <c r="F7" i="10"/>
  <c r="G7" i="10"/>
  <c r="I7" i="10"/>
  <c r="B7" i="10"/>
  <c r="B8" i="10" s="1"/>
  <c r="B9" i="10" s="1"/>
  <c r="C5" i="10"/>
  <c r="D5" i="10"/>
  <c r="E5" i="10"/>
  <c r="F5" i="10"/>
  <c r="G5" i="10"/>
  <c r="I5" i="10"/>
  <c r="C4" i="10"/>
  <c r="D4" i="10"/>
  <c r="E4" i="10"/>
  <c r="F4" i="10"/>
  <c r="G4" i="10"/>
  <c r="I4" i="10"/>
  <c r="B4" i="10"/>
  <c r="C3" i="10"/>
  <c r="D3" i="10"/>
  <c r="E3" i="10"/>
  <c r="F3" i="10"/>
  <c r="G3" i="10"/>
  <c r="I3" i="10"/>
  <c r="B3" i="10"/>
  <c r="C3" i="7"/>
  <c r="D3" i="7"/>
  <c r="E3" i="7"/>
  <c r="F3" i="7"/>
  <c r="G3" i="7"/>
  <c r="B3" i="7"/>
  <c r="B13" i="7"/>
  <c r="F8" i="10" l="1"/>
  <c r="F9" i="10" s="1"/>
  <c r="C8" i="10"/>
  <c r="C10" i="10" s="1"/>
  <c r="E8" i="10"/>
  <c r="E10" i="10" s="1"/>
  <c r="B10" i="10"/>
  <c r="D8" i="10"/>
  <c r="I8" i="10"/>
  <c r="G8" i="10"/>
  <c r="I6" i="8"/>
  <c r="M6" i="8"/>
  <c r="I7" i="8"/>
  <c r="K7" i="8" s="1"/>
  <c r="M7" i="8"/>
  <c r="I8" i="8"/>
  <c r="M8" i="8"/>
  <c r="I9" i="8"/>
  <c r="K9" i="8" s="1"/>
  <c r="M9" i="8"/>
  <c r="I10" i="8"/>
  <c r="M10" i="8"/>
  <c r="I11" i="8"/>
  <c r="L11" i="8" s="1"/>
  <c r="M11" i="8"/>
  <c r="I12" i="8"/>
  <c r="M12" i="8"/>
  <c r="I13" i="8"/>
  <c r="K13" i="8" s="1"/>
  <c r="M13" i="8"/>
  <c r="I14" i="8"/>
  <c r="M14" i="8"/>
  <c r="I15" i="8"/>
  <c r="K15" i="8" s="1"/>
  <c r="M15" i="8"/>
  <c r="I16" i="8"/>
  <c r="M16" i="8"/>
  <c r="I17" i="8"/>
  <c r="L17" i="8" s="1"/>
  <c r="M17" i="8"/>
  <c r="I18" i="8"/>
  <c r="M18" i="8"/>
  <c r="I19" i="8"/>
  <c r="K19" i="8" s="1"/>
  <c r="M19" i="8"/>
  <c r="I20" i="8"/>
  <c r="M20" i="8"/>
  <c r="I21" i="8"/>
  <c r="L21" i="8" s="1"/>
  <c r="M21" i="8"/>
  <c r="I22" i="8"/>
  <c r="M22" i="8"/>
  <c r="I23" i="8"/>
  <c r="K23" i="8" s="1"/>
  <c r="M23" i="8"/>
  <c r="I24" i="8"/>
  <c r="M24" i="8"/>
  <c r="I25" i="8"/>
  <c r="K25" i="8" s="1"/>
  <c r="M25" i="8"/>
  <c r="I26" i="8"/>
  <c r="M26" i="8"/>
  <c r="I27" i="8"/>
  <c r="K27" i="8" s="1"/>
  <c r="M27" i="8"/>
  <c r="I28" i="8"/>
  <c r="M28" i="8"/>
  <c r="I29" i="8"/>
  <c r="K29" i="8" s="1"/>
  <c r="M29" i="8"/>
  <c r="I30" i="8"/>
  <c r="M30" i="8"/>
  <c r="I31" i="8"/>
  <c r="K31" i="8" s="1"/>
  <c r="M31" i="8"/>
  <c r="I32" i="8"/>
  <c r="M32" i="8"/>
  <c r="I33" i="8"/>
  <c r="K33" i="8" s="1"/>
  <c r="M33" i="8"/>
  <c r="I34" i="8"/>
  <c r="M34" i="8"/>
  <c r="I35" i="8"/>
  <c r="K35" i="8" s="1"/>
  <c r="M35" i="8"/>
  <c r="I36" i="8"/>
  <c r="M36" i="8"/>
  <c r="I37" i="8"/>
  <c r="K37" i="8" s="1"/>
  <c r="M37" i="8"/>
  <c r="I38" i="8"/>
  <c r="M38" i="8"/>
  <c r="I39" i="8"/>
  <c r="K39" i="8" s="1"/>
  <c r="M39" i="8"/>
  <c r="I40" i="8"/>
  <c r="M40" i="8"/>
  <c r="I41" i="8"/>
  <c r="K41" i="8" s="1"/>
  <c r="M41" i="8"/>
  <c r="I42" i="8"/>
  <c r="M42" i="8"/>
  <c r="I43" i="8"/>
  <c r="K43" i="8" s="1"/>
  <c r="M43" i="8"/>
  <c r="I44" i="8"/>
  <c r="M44" i="8"/>
  <c r="I45" i="8"/>
  <c r="K45" i="8" s="1"/>
  <c r="M45" i="8"/>
  <c r="I46" i="8"/>
  <c r="M46" i="8"/>
  <c r="I47" i="8"/>
  <c r="L47" i="8" s="1"/>
  <c r="M47" i="8"/>
  <c r="I48" i="8"/>
  <c r="M48" i="8"/>
  <c r="I49" i="8"/>
  <c r="L49" i="8" s="1"/>
  <c r="M49" i="8"/>
  <c r="I50" i="8"/>
  <c r="M50" i="8"/>
  <c r="I51" i="8"/>
  <c r="L51" i="8" s="1"/>
  <c r="M51" i="8"/>
  <c r="I52" i="8"/>
  <c r="M52" i="8"/>
  <c r="I53" i="8"/>
  <c r="L53" i="8" s="1"/>
  <c r="M53" i="8"/>
  <c r="I54" i="8"/>
  <c r="M54" i="8"/>
  <c r="I55" i="8"/>
  <c r="L55" i="8" s="1"/>
  <c r="M55" i="8"/>
  <c r="I56" i="8"/>
  <c r="M56" i="8"/>
  <c r="I57" i="8"/>
  <c r="L57" i="8" s="1"/>
  <c r="M57" i="8"/>
  <c r="I58" i="8"/>
  <c r="M58" i="8"/>
  <c r="I59" i="8"/>
  <c r="L59" i="8" s="1"/>
  <c r="M59" i="8"/>
  <c r="I60" i="8"/>
  <c r="M60" i="8"/>
  <c r="I61" i="8"/>
  <c r="L61" i="8" s="1"/>
  <c r="M61" i="8"/>
  <c r="I62" i="8"/>
  <c r="M62" i="8"/>
  <c r="I63" i="8"/>
  <c r="L63" i="8" s="1"/>
  <c r="M63" i="8"/>
  <c r="I64" i="8"/>
  <c r="M64" i="8"/>
  <c r="I65" i="8"/>
  <c r="L65" i="8" s="1"/>
  <c r="M65" i="8"/>
  <c r="I66" i="8"/>
  <c r="M66" i="8"/>
  <c r="I67" i="8"/>
  <c r="L67" i="8" s="1"/>
  <c r="M67" i="8"/>
  <c r="I68" i="8"/>
  <c r="M68" i="8"/>
  <c r="I69" i="8"/>
  <c r="L69" i="8" s="1"/>
  <c r="M69" i="8"/>
  <c r="I70" i="8"/>
  <c r="M70" i="8"/>
  <c r="I71" i="8"/>
  <c r="L71" i="8" s="1"/>
  <c r="M71" i="8"/>
  <c r="I72" i="8"/>
  <c r="M72" i="8"/>
  <c r="I73" i="8"/>
  <c r="L73" i="8" s="1"/>
  <c r="M73" i="8"/>
  <c r="I74" i="8"/>
  <c r="M74" i="8"/>
  <c r="I75" i="8"/>
  <c r="L75" i="8" s="1"/>
  <c r="M75" i="8"/>
  <c r="I76" i="8"/>
  <c r="M76" i="8"/>
  <c r="I77" i="8"/>
  <c r="L77" i="8" s="1"/>
  <c r="M77" i="8"/>
  <c r="I78" i="8"/>
  <c r="M78" i="8"/>
  <c r="I79" i="8"/>
  <c r="L79" i="8" s="1"/>
  <c r="M79" i="8"/>
  <c r="I80" i="8"/>
  <c r="M80" i="8"/>
  <c r="I81" i="8"/>
  <c r="L81" i="8" s="1"/>
  <c r="M81" i="8"/>
  <c r="I82" i="8"/>
  <c r="M82" i="8"/>
  <c r="I83" i="8"/>
  <c r="L83" i="8" s="1"/>
  <c r="M83" i="8"/>
  <c r="I84" i="8"/>
  <c r="M84" i="8"/>
  <c r="I85" i="8"/>
  <c r="L85" i="8" s="1"/>
  <c r="M85" i="8"/>
  <c r="I86" i="8"/>
  <c r="M86" i="8"/>
  <c r="I87" i="8"/>
  <c r="L87" i="8" s="1"/>
  <c r="M87" i="8"/>
  <c r="I88" i="8"/>
  <c r="M88" i="8"/>
  <c r="I89" i="8"/>
  <c r="L89" i="8" s="1"/>
  <c r="M89" i="8"/>
  <c r="I90" i="8"/>
  <c r="M90" i="8"/>
  <c r="I91" i="8"/>
  <c r="L91" i="8" s="1"/>
  <c r="M91" i="8"/>
  <c r="I92" i="8"/>
  <c r="M92" i="8"/>
  <c r="I93" i="8"/>
  <c r="L93" i="8" s="1"/>
  <c r="M93" i="8"/>
  <c r="I94" i="8"/>
  <c r="M94" i="8"/>
  <c r="I95" i="8"/>
  <c r="L95" i="8" s="1"/>
  <c r="M95" i="8"/>
  <c r="I96" i="8"/>
  <c r="M96" i="8"/>
  <c r="I97" i="8"/>
  <c r="L97" i="8" s="1"/>
  <c r="M97" i="8"/>
  <c r="I98" i="8"/>
  <c r="M98" i="8"/>
  <c r="I99" i="8"/>
  <c r="L99" i="8" s="1"/>
  <c r="M99" i="8"/>
  <c r="I100" i="8"/>
  <c r="M100" i="8"/>
  <c r="I101" i="8"/>
  <c r="L101" i="8" s="1"/>
  <c r="M101" i="8"/>
  <c r="I102" i="8"/>
  <c r="M102" i="8"/>
  <c r="I103" i="8"/>
  <c r="L103" i="8" s="1"/>
  <c r="M103" i="8"/>
  <c r="I104" i="8"/>
  <c r="M104" i="8"/>
  <c r="I105" i="8"/>
  <c r="L105" i="8" s="1"/>
  <c r="M105" i="8"/>
  <c r="I106" i="8"/>
  <c r="M106" i="8"/>
  <c r="I107" i="8"/>
  <c r="L107" i="8" s="1"/>
  <c r="M107" i="8"/>
  <c r="I108" i="8"/>
  <c r="M108" i="8"/>
  <c r="I109" i="8"/>
  <c r="L109" i="8" s="1"/>
  <c r="M109" i="8"/>
  <c r="I110" i="8"/>
  <c r="M110" i="8"/>
  <c r="I111" i="8"/>
  <c r="L111" i="8" s="1"/>
  <c r="M111" i="8"/>
  <c r="I112" i="8"/>
  <c r="M112" i="8"/>
  <c r="I113" i="8"/>
  <c r="L113" i="8" s="1"/>
  <c r="M113" i="8"/>
  <c r="I114" i="8"/>
  <c r="M114" i="8"/>
  <c r="I115" i="8"/>
  <c r="L115" i="8" s="1"/>
  <c r="M115" i="8"/>
  <c r="I116" i="8"/>
  <c r="M116" i="8"/>
  <c r="I117" i="8"/>
  <c r="L117" i="8" s="1"/>
  <c r="M117" i="8"/>
  <c r="I118" i="8"/>
  <c r="M118" i="8"/>
  <c r="I119" i="8"/>
  <c r="L119" i="8" s="1"/>
  <c r="M119" i="8"/>
  <c r="I120" i="8"/>
  <c r="M120" i="8"/>
  <c r="I121" i="8"/>
  <c r="L121" i="8" s="1"/>
  <c r="M121" i="8"/>
  <c r="I122" i="8"/>
  <c r="M122" i="8"/>
  <c r="I123" i="8"/>
  <c r="L123" i="8" s="1"/>
  <c r="M123" i="8"/>
  <c r="I124" i="8"/>
  <c r="M124" i="8"/>
  <c r="I125" i="8"/>
  <c r="L125" i="8" s="1"/>
  <c r="M125" i="8"/>
  <c r="I126" i="8"/>
  <c r="M126" i="8"/>
  <c r="I127" i="8"/>
  <c r="L127" i="8" s="1"/>
  <c r="M127" i="8"/>
  <c r="I128" i="8"/>
  <c r="M128" i="8"/>
  <c r="I129" i="8"/>
  <c r="L129" i="8" s="1"/>
  <c r="M129" i="8"/>
  <c r="I130" i="8"/>
  <c r="M130" i="8"/>
  <c r="I131" i="8"/>
  <c r="L131" i="8" s="1"/>
  <c r="M131" i="8"/>
  <c r="I132" i="8"/>
  <c r="M132" i="8"/>
  <c r="I133" i="8"/>
  <c r="L133" i="8" s="1"/>
  <c r="M133" i="8"/>
  <c r="I134" i="8"/>
  <c r="M134" i="8"/>
  <c r="I135" i="8"/>
  <c r="L135" i="8" s="1"/>
  <c r="M135" i="8"/>
  <c r="I136" i="8"/>
  <c r="M136" i="8"/>
  <c r="I137" i="8"/>
  <c r="L137" i="8" s="1"/>
  <c r="M137" i="8"/>
  <c r="I138" i="8"/>
  <c r="M138" i="8"/>
  <c r="I139" i="8"/>
  <c r="L139" i="8" s="1"/>
  <c r="M139" i="8"/>
  <c r="I140" i="8"/>
  <c r="M140" i="8"/>
  <c r="I141" i="8"/>
  <c r="L141" i="8" s="1"/>
  <c r="M141" i="8"/>
  <c r="I142" i="8"/>
  <c r="M142" i="8"/>
  <c r="I143" i="8"/>
  <c r="L143" i="8" s="1"/>
  <c r="M143" i="8"/>
  <c r="I144" i="8"/>
  <c r="M144" i="8"/>
  <c r="I145" i="8"/>
  <c r="L145" i="8" s="1"/>
  <c r="M145" i="8"/>
  <c r="I146" i="8"/>
  <c r="M146" i="8"/>
  <c r="I147" i="8"/>
  <c r="L147" i="8" s="1"/>
  <c r="M147" i="8"/>
  <c r="I148" i="8"/>
  <c r="M148" i="8"/>
  <c r="I149" i="8"/>
  <c r="L149" i="8" s="1"/>
  <c r="M149" i="8"/>
  <c r="I150" i="8"/>
  <c r="M150" i="8"/>
  <c r="I151" i="8"/>
  <c r="L151" i="8" s="1"/>
  <c r="M151" i="8"/>
  <c r="I152" i="8"/>
  <c r="M152" i="8"/>
  <c r="I153" i="8"/>
  <c r="L153" i="8" s="1"/>
  <c r="M153" i="8"/>
  <c r="I154" i="8"/>
  <c r="M154" i="8"/>
  <c r="I155" i="8"/>
  <c r="L155" i="8" s="1"/>
  <c r="M155" i="8"/>
  <c r="I156" i="8"/>
  <c r="M156" i="8"/>
  <c r="I157" i="8"/>
  <c r="L157" i="8" s="1"/>
  <c r="M157" i="8"/>
  <c r="I158" i="8"/>
  <c r="M158" i="8"/>
  <c r="I159" i="8"/>
  <c r="L159" i="8" s="1"/>
  <c r="M159" i="8"/>
  <c r="I160" i="8"/>
  <c r="M160" i="8"/>
  <c r="I161" i="8"/>
  <c r="L161" i="8" s="1"/>
  <c r="M161" i="8"/>
  <c r="I162" i="8"/>
  <c r="M162" i="8"/>
  <c r="I163" i="8"/>
  <c r="L163" i="8" s="1"/>
  <c r="M163" i="8"/>
  <c r="I164" i="8"/>
  <c r="M164" i="8"/>
  <c r="I165" i="8"/>
  <c r="L165" i="8" s="1"/>
  <c r="M165" i="8"/>
  <c r="I166" i="8"/>
  <c r="M166" i="8"/>
  <c r="I167" i="8"/>
  <c r="L167" i="8" s="1"/>
  <c r="M167" i="8"/>
  <c r="I168" i="8"/>
  <c r="M168" i="8"/>
  <c r="I169" i="8"/>
  <c r="L169" i="8" s="1"/>
  <c r="M169" i="8"/>
  <c r="I170" i="8"/>
  <c r="M170" i="8"/>
  <c r="I171" i="8"/>
  <c r="L171" i="8" s="1"/>
  <c r="M171" i="8"/>
  <c r="I172" i="8"/>
  <c r="M172" i="8"/>
  <c r="I173" i="8"/>
  <c r="L173" i="8" s="1"/>
  <c r="M173" i="8"/>
  <c r="I174" i="8"/>
  <c r="M174" i="8"/>
  <c r="I175" i="8"/>
  <c r="L175" i="8" s="1"/>
  <c r="M175" i="8"/>
  <c r="I176" i="8"/>
  <c r="K176" i="8" s="1"/>
  <c r="M176" i="8"/>
  <c r="I177" i="8"/>
  <c r="K177" i="8" s="1"/>
  <c r="M177" i="8"/>
  <c r="I178" i="8"/>
  <c r="K178" i="8" s="1"/>
  <c r="M178" i="8"/>
  <c r="I179" i="8"/>
  <c r="K179" i="8" s="1"/>
  <c r="M179" i="8"/>
  <c r="I180" i="8"/>
  <c r="K180" i="8" s="1"/>
  <c r="M180" i="8"/>
  <c r="I181" i="8"/>
  <c r="K181" i="8" s="1"/>
  <c r="M181" i="8"/>
  <c r="I182" i="8"/>
  <c r="K182" i="8" s="1"/>
  <c r="M182" i="8"/>
  <c r="I183" i="8"/>
  <c r="K183" i="8" s="1"/>
  <c r="M183" i="8"/>
  <c r="I184" i="8"/>
  <c r="K184" i="8" s="1"/>
  <c r="M184" i="8"/>
  <c r="I185" i="8"/>
  <c r="K185" i="8" s="1"/>
  <c r="M185" i="8"/>
  <c r="I186" i="8"/>
  <c r="K186" i="8" s="1"/>
  <c r="M186" i="8"/>
  <c r="I187" i="8"/>
  <c r="K187" i="8" s="1"/>
  <c r="M187" i="8"/>
  <c r="I188" i="8"/>
  <c r="K188" i="8" s="1"/>
  <c r="M188" i="8"/>
  <c r="I189" i="8"/>
  <c r="K189" i="8" s="1"/>
  <c r="M189" i="8"/>
  <c r="I190" i="8"/>
  <c r="K190" i="8" s="1"/>
  <c r="M190" i="8"/>
  <c r="I191" i="8"/>
  <c r="K191" i="8" s="1"/>
  <c r="M191" i="8"/>
  <c r="I192" i="8"/>
  <c r="K192" i="8" s="1"/>
  <c r="M192" i="8"/>
  <c r="I193" i="8"/>
  <c r="K193" i="8" s="1"/>
  <c r="M193" i="8"/>
  <c r="I194" i="8"/>
  <c r="K194" i="8" s="1"/>
  <c r="M194" i="8"/>
  <c r="I195" i="8"/>
  <c r="K195" i="8" s="1"/>
  <c r="M195" i="8"/>
  <c r="I196" i="8"/>
  <c r="K196" i="8" s="1"/>
  <c r="M196" i="8"/>
  <c r="I197" i="8"/>
  <c r="K197" i="8" s="1"/>
  <c r="M197" i="8"/>
  <c r="I198" i="8"/>
  <c r="K198" i="8" s="1"/>
  <c r="M198" i="8"/>
  <c r="I199" i="8"/>
  <c r="K199" i="8" s="1"/>
  <c r="M199" i="8"/>
  <c r="I200" i="8"/>
  <c r="K200" i="8" s="1"/>
  <c r="M200" i="8"/>
  <c r="I201" i="8"/>
  <c r="K201" i="8" s="1"/>
  <c r="M201" i="8"/>
  <c r="I202" i="8"/>
  <c r="K202" i="8" s="1"/>
  <c r="M202" i="8"/>
  <c r="I203" i="8"/>
  <c r="K203" i="8" s="1"/>
  <c r="M203" i="8"/>
  <c r="I204" i="8"/>
  <c r="K204" i="8" s="1"/>
  <c r="M204" i="8"/>
  <c r="I205" i="8"/>
  <c r="K205" i="8" s="1"/>
  <c r="M205" i="8"/>
  <c r="I206" i="8"/>
  <c r="K206" i="8" s="1"/>
  <c r="M206" i="8"/>
  <c r="I207" i="8"/>
  <c r="K207" i="8" s="1"/>
  <c r="M207" i="8"/>
  <c r="I208" i="8"/>
  <c r="K208" i="8" s="1"/>
  <c r="M208" i="8"/>
  <c r="I209" i="8"/>
  <c r="K209" i="8" s="1"/>
  <c r="M209" i="8"/>
  <c r="I210" i="8"/>
  <c r="K210" i="8" s="1"/>
  <c r="M210" i="8"/>
  <c r="I211" i="8"/>
  <c r="K211" i="8" s="1"/>
  <c r="M211" i="8"/>
  <c r="I212" i="8"/>
  <c r="K212" i="8" s="1"/>
  <c r="M212" i="8"/>
  <c r="I213" i="8"/>
  <c r="K213" i="8" s="1"/>
  <c r="M213" i="8"/>
  <c r="I214" i="8"/>
  <c r="K214" i="8" s="1"/>
  <c r="M214" i="8"/>
  <c r="I215" i="8"/>
  <c r="K215" i="8" s="1"/>
  <c r="M215" i="8"/>
  <c r="I216" i="8"/>
  <c r="K216" i="8" s="1"/>
  <c r="M216" i="8"/>
  <c r="I217" i="8"/>
  <c r="K217" i="8" s="1"/>
  <c r="M217" i="8"/>
  <c r="I218" i="8"/>
  <c r="L218" i="8" s="1"/>
  <c r="M218" i="8"/>
  <c r="I219" i="8"/>
  <c r="K219" i="8" s="1"/>
  <c r="M219" i="8"/>
  <c r="I220" i="8"/>
  <c r="L220" i="8" s="1"/>
  <c r="M220" i="8"/>
  <c r="I221" i="8"/>
  <c r="K221" i="8" s="1"/>
  <c r="M221" i="8"/>
  <c r="I222" i="8"/>
  <c r="L222" i="8" s="1"/>
  <c r="M222" i="8"/>
  <c r="I223" i="8"/>
  <c r="K223" i="8" s="1"/>
  <c r="M223" i="8"/>
  <c r="I224" i="8"/>
  <c r="L224" i="8" s="1"/>
  <c r="M224" i="8"/>
  <c r="I225" i="8"/>
  <c r="K225" i="8" s="1"/>
  <c r="M225" i="8"/>
  <c r="I226" i="8"/>
  <c r="K226" i="8" s="1"/>
  <c r="M226" i="8"/>
  <c r="I227" i="8"/>
  <c r="K227" i="8" s="1"/>
  <c r="M227" i="8"/>
  <c r="I228" i="8"/>
  <c r="K228" i="8" s="1"/>
  <c r="M228" i="8"/>
  <c r="I229" i="8"/>
  <c r="K229" i="8" s="1"/>
  <c r="M229" i="8"/>
  <c r="I230" i="8"/>
  <c r="K230" i="8" s="1"/>
  <c r="M230" i="8"/>
  <c r="I231" i="8"/>
  <c r="K231" i="8" s="1"/>
  <c r="M231" i="8"/>
  <c r="I232" i="8"/>
  <c r="K232" i="8" s="1"/>
  <c r="M232" i="8"/>
  <c r="I233" i="8"/>
  <c r="K233" i="8" s="1"/>
  <c r="M233" i="8"/>
  <c r="I234" i="8"/>
  <c r="K234" i="8" s="1"/>
  <c r="M234" i="8"/>
  <c r="I235" i="8"/>
  <c r="K235" i="8" s="1"/>
  <c r="M235" i="8"/>
  <c r="I236" i="8"/>
  <c r="K236" i="8" s="1"/>
  <c r="M236" i="8"/>
  <c r="I237" i="8"/>
  <c r="K237" i="8" s="1"/>
  <c r="M237" i="8"/>
  <c r="I238" i="8"/>
  <c r="K238" i="8" s="1"/>
  <c r="M238" i="8"/>
  <c r="F8" i="11" l="1"/>
  <c r="F11" i="11"/>
  <c r="E9" i="10"/>
  <c r="L13" i="8"/>
  <c r="F10" i="10"/>
  <c r="L19" i="8"/>
  <c r="L197" i="8"/>
  <c r="K85" i="8"/>
  <c r="K173" i="8"/>
  <c r="L9" i="8"/>
  <c r="L43" i="8"/>
  <c r="L176" i="8"/>
  <c r="K218" i="8"/>
  <c r="L183" i="8"/>
  <c r="K161" i="8"/>
  <c r="K109" i="8"/>
  <c r="L189" i="8"/>
  <c r="K81" i="8"/>
  <c r="L205" i="8"/>
  <c r="K145" i="8"/>
  <c r="K129" i="8"/>
  <c r="K49" i="8"/>
  <c r="L215" i="8"/>
  <c r="K117" i="8"/>
  <c r="K67" i="8"/>
  <c r="L37" i="8"/>
  <c r="K143" i="8"/>
  <c r="K101" i="8"/>
  <c r="K51" i="8"/>
  <c r="L29" i="8"/>
  <c r="K224" i="8"/>
  <c r="L199" i="8"/>
  <c r="L181" i="8"/>
  <c r="K167" i="8"/>
  <c r="K141" i="8"/>
  <c r="K77" i="8"/>
  <c r="C9" i="10"/>
  <c r="L216" i="8"/>
  <c r="L213" i="8"/>
  <c r="K125" i="8"/>
  <c r="K65" i="8"/>
  <c r="H6" i="10"/>
  <c r="H4" i="10"/>
  <c r="H3" i="10"/>
  <c r="H7" i="10"/>
  <c r="H5" i="10"/>
  <c r="K222" i="8"/>
  <c r="L201" i="8"/>
  <c r="K133" i="8"/>
  <c r="K93" i="8"/>
  <c r="K53" i="8"/>
  <c r="K17" i="8"/>
  <c r="K11" i="8"/>
  <c r="D9" i="10"/>
  <c r="D10" i="10"/>
  <c r="G10" i="10"/>
  <c r="G9" i="10"/>
  <c r="L45" i="8"/>
  <c r="L235" i="8"/>
  <c r="L185" i="8"/>
  <c r="K149" i="8"/>
  <c r="K113" i="8"/>
  <c r="K69" i="8"/>
  <c r="L35" i="8"/>
  <c r="K21" i="8"/>
  <c r="L6" i="10"/>
  <c r="L4" i="10"/>
  <c r="L5" i="10"/>
  <c r="L3" i="10"/>
  <c r="L7" i="10"/>
  <c r="I9" i="10"/>
  <c r="I10" i="10"/>
  <c r="K97" i="8"/>
  <c r="K61" i="8"/>
  <c r="L27" i="8"/>
  <c r="L237" i="8"/>
  <c r="L207" i="8"/>
  <c r="L191" i="8"/>
  <c r="K151" i="8"/>
  <c r="K135" i="8"/>
  <c r="K119" i="8"/>
  <c r="K103" i="8"/>
  <c r="K87" i="8"/>
  <c r="K71" i="8"/>
  <c r="K55" i="8"/>
  <c r="L203" i="8"/>
  <c r="L187" i="8"/>
  <c r="K175" i="8"/>
  <c r="K147" i="8"/>
  <c r="K131" i="8"/>
  <c r="K115" i="8"/>
  <c r="K99" i="8"/>
  <c r="K83" i="8"/>
  <c r="L15" i="8"/>
  <c r="L7" i="8"/>
  <c r="L209" i="8"/>
  <c r="L193" i="8"/>
  <c r="L177" i="8"/>
  <c r="K157" i="8"/>
  <c r="K137" i="8"/>
  <c r="K121" i="8"/>
  <c r="K105" i="8"/>
  <c r="K89" i="8"/>
  <c r="K73" i="8"/>
  <c r="K57" i="8"/>
  <c r="L39" i="8"/>
  <c r="L31" i="8"/>
  <c r="L23" i="8"/>
  <c r="K127" i="8"/>
  <c r="K111" i="8"/>
  <c r="K95" i="8"/>
  <c r="K79" i="8"/>
  <c r="K63" i="8"/>
  <c r="K47" i="8"/>
  <c r="L41" i="8"/>
  <c r="L33" i="8"/>
  <c r="L25" i="8"/>
  <c r="K220" i="8"/>
  <c r="L211" i="8"/>
  <c r="L195" i="8"/>
  <c r="L179" i="8"/>
  <c r="K159" i="8"/>
  <c r="K139" i="8"/>
  <c r="K123" i="8"/>
  <c r="K107" i="8"/>
  <c r="K91" i="8"/>
  <c r="K75" i="8"/>
  <c r="K59" i="8"/>
  <c r="H3" i="7"/>
  <c r="B4" i="7" s="1"/>
  <c r="B12" i="7"/>
  <c r="K158" i="8"/>
  <c r="L158" i="8"/>
  <c r="K142" i="8"/>
  <c r="L142" i="8"/>
  <c r="K94" i="8"/>
  <c r="L94" i="8"/>
  <c r="K38" i="8"/>
  <c r="L38" i="8"/>
  <c r="L238" i="8"/>
  <c r="L236" i="8"/>
  <c r="L234" i="8"/>
  <c r="L232" i="8"/>
  <c r="L230" i="8"/>
  <c r="L228" i="8"/>
  <c r="L226" i="8"/>
  <c r="L214" i="8"/>
  <c r="L212" i="8"/>
  <c r="L210" i="8"/>
  <c r="L208" i="8"/>
  <c r="L206" i="8"/>
  <c r="L204" i="8"/>
  <c r="L202" i="8"/>
  <c r="L200" i="8"/>
  <c r="L198" i="8"/>
  <c r="L196" i="8"/>
  <c r="L194" i="8"/>
  <c r="L192" i="8"/>
  <c r="L190" i="8"/>
  <c r="L188" i="8"/>
  <c r="L186" i="8"/>
  <c r="L184" i="8"/>
  <c r="L182" i="8"/>
  <c r="L180" i="8"/>
  <c r="L178" i="8"/>
  <c r="K164" i="8"/>
  <c r="L164" i="8"/>
  <c r="K148" i="8"/>
  <c r="L148" i="8"/>
  <c r="K132" i="8"/>
  <c r="L132" i="8"/>
  <c r="K116" i="8"/>
  <c r="L116" i="8"/>
  <c r="K100" i="8"/>
  <c r="L100" i="8"/>
  <c r="K84" i="8"/>
  <c r="L84" i="8"/>
  <c r="K68" i="8"/>
  <c r="L68" i="8"/>
  <c r="K52" i="8"/>
  <c r="L52" i="8"/>
  <c r="K16" i="8"/>
  <c r="L16" i="8"/>
  <c r="K8" i="8"/>
  <c r="L8" i="8"/>
  <c r="K126" i="8"/>
  <c r="L126" i="8"/>
  <c r="K78" i="8"/>
  <c r="L78" i="8"/>
  <c r="K62" i="8"/>
  <c r="L62" i="8"/>
  <c r="K22" i="8"/>
  <c r="L22" i="8"/>
  <c r="K170" i="8"/>
  <c r="L170" i="8"/>
  <c r="K154" i="8"/>
  <c r="L154" i="8"/>
  <c r="K138" i="8"/>
  <c r="L138" i="8"/>
  <c r="K122" i="8"/>
  <c r="L122" i="8"/>
  <c r="K106" i="8"/>
  <c r="L106" i="8"/>
  <c r="K90" i="8"/>
  <c r="L90" i="8"/>
  <c r="K74" i="8"/>
  <c r="L74" i="8"/>
  <c r="K58" i="8"/>
  <c r="L58" i="8"/>
  <c r="K40" i="8"/>
  <c r="L40" i="8"/>
  <c r="K32" i="8"/>
  <c r="L32" i="8"/>
  <c r="K24" i="8"/>
  <c r="L24" i="8"/>
  <c r="K174" i="8"/>
  <c r="L174" i="8"/>
  <c r="K110" i="8"/>
  <c r="L110" i="8"/>
  <c r="K46" i="8"/>
  <c r="L46" i="8"/>
  <c r="K30" i="8"/>
  <c r="L30" i="8"/>
  <c r="K163" i="8"/>
  <c r="K160" i="8"/>
  <c r="L160" i="8"/>
  <c r="K144" i="8"/>
  <c r="L144" i="8"/>
  <c r="K128" i="8"/>
  <c r="L128" i="8"/>
  <c r="K112" i="8"/>
  <c r="L112" i="8"/>
  <c r="K96" i="8"/>
  <c r="L96" i="8"/>
  <c r="K80" i="8"/>
  <c r="L80" i="8"/>
  <c r="K64" i="8"/>
  <c r="L64" i="8"/>
  <c r="K48" i="8"/>
  <c r="L48" i="8"/>
  <c r="K18" i="8"/>
  <c r="L18" i="8"/>
  <c r="K10" i="8"/>
  <c r="L10" i="8"/>
  <c r="K169" i="8"/>
  <c r="K166" i="8"/>
  <c r="L166" i="8"/>
  <c r="K153" i="8"/>
  <c r="K150" i="8"/>
  <c r="L150" i="8"/>
  <c r="K134" i="8"/>
  <c r="L134" i="8"/>
  <c r="K118" i="8"/>
  <c r="L118" i="8"/>
  <c r="K102" i="8"/>
  <c r="L102" i="8"/>
  <c r="K86" i="8"/>
  <c r="L86" i="8"/>
  <c r="K70" i="8"/>
  <c r="L70" i="8"/>
  <c r="K54" i="8"/>
  <c r="L54" i="8"/>
  <c r="K42" i="8"/>
  <c r="L42" i="8"/>
  <c r="K34" i="8"/>
  <c r="L34" i="8"/>
  <c r="K26" i="8"/>
  <c r="L26" i="8"/>
  <c r="L233" i="8"/>
  <c r="L231" i="8"/>
  <c r="L229" i="8"/>
  <c r="L227" i="8"/>
  <c r="L225" i="8"/>
  <c r="L223" i="8"/>
  <c r="L221" i="8"/>
  <c r="L219" i="8"/>
  <c r="L217" i="8"/>
  <c r="K172" i="8"/>
  <c r="L172" i="8"/>
  <c r="K156" i="8"/>
  <c r="L156" i="8"/>
  <c r="K140" i="8"/>
  <c r="L140" i="8"/>
  <c r="K124" i="8"/>
  <c r="L124" i="8"/>
  <c r="K108" i="8"/>
  <c r="L108" i="8"/>
  <c r="K92" i="8"/>
  <c r="L92" i="8"/>
  <c r="K76" i="8"/>
  <c r="L76" i="8"/>
  <c r="K60" i="8"/>
  <c r="L60" i="8"/>
  <c r="K20" i="8"/>
  <c r="L20" i="8"/>
  <c r="K12" i="8"/>
  <c r="L12" i="8"/>
  <c r="K165" i="8"/>
  <c r="K162" i="8"/>
  <c r="L162" i="8"/>
  <c r="K146" i="8"/>
  <c r="L146" i="8"/>
  <c r="K130" i="8"/>
  <c r="L130" i="8"/>
  <c r="K114" i="8"/>
  <c r="L114" i="8"/>
  <c r="K98" i="8"/>
  <c r="L98" i="8"/>
  <c r="K82" i="8"/>
  <c r="L82" i="8"/>
  <c r="K66" i="8"/>
  <c r="L66" i="8"/>
  <c r="K50" i="8"/>
  <c r="L50" i="8"/>
  <c r="K44" i="8"/>
  <c r="L44" i="8"/>
  <c r="K36" i="8"/>
  <c r="L36" i="8"/>
  <c r="K28" i="8"/>
  <c r="L28" i="8"/>
  <c r="K171" i="8"/>
  <c r="K168" i="8"/>
  <c r="L168" i="8"/>
  <c r="K155" i="8"/>
  <c r="K152" i="8"/>
  <c r="L152" i="8"/>
  <c r="K136" i="8"/>
  <c r="L136" i="8"/>
  <c r="K120" i="8"/>
  <c r="L120" i="8"/>
  <c r="K104" i="8"/>
  <c r="L104" i="8"/>
  <c r="K88" i="8"/>
  <c r="L88" i="8"/>
  <c r="K72" i="8"/>
  <c r="L72" i="8"/>
  <c r="K56" i="8"/>
  <c r="L56" i="8"/>
  <c r="K14" i="8"/>
  <c r="L14" i="8"/>
  <c r="K6" i="8"/>
  <c r="L6" i="8"/>
  <c r="F10" i="11" l="1"/>
  <c r="F2" i="11"/>
  <c r="H8" i="10"/>
  <c r="H10" i="10" s="1"/>
  <c r="K6" i="10"/>
  <c r="K5" i="10"/>
  <c r="K4" i="10"/>
  <c r="K7" i="10"/>
  <c r="K3" i="10"/>
  <c r="J6" i="10"/>
  <c r="J5" i="10"/>
  <c r="J3" i="10"/>
  <c r="J4" i="10"/>
  <c r="J7" i="10"/>
  <c r="L8" i="10"/>
  <c r="L9" i="10" s="1"/>
  <c r="B8" i="7"/>
  <c r="B9" i="7" s="1"/>
  <c r="G4" i="7"/>
  <c r="D4" i="7"/>
  <c r="E4" i="7"/>
  <c r="C4" i="7"/>
  <c r="D8" i="7"/>
  <c r="D9" i="7" s="1"/>
  <c r="E8" i="7"/>
  <c r="E9" i="7" s="1"/>
  <c r="F8" i="7"/>
  <c r="F9" i="7" s="1"/>
  <c r="C8" i="7"/>
  <c r="C9" i="7" s="1"/>
  <c r="G8" i="7"/>
  <c r="G9" i="7" s="1"/>
  <c r="F4" i="7"/>
  <c r="H9" i="10" l="1"/>
  <c r="K8" i="10"/>
  <c r="K10" i="10" s="1"/>
  <c r="B11" i="7"/>
  <c r="B14" i="7" s="1"/>
  <c r="L10" i="10"/>
  <c r="J8" i="10"/>
  <c r="J9" i="10" s="1"/>
  <c r="K9" i="10" l="1"/>
  <c r="J10" i="10"/>
</calcChain>
</file>

<file path=xl/sharedStrings.xml><?xml version="1.0" encoding="utf-8"?>
<sst xmlns="http://schemas.openxmlformats.org/spreadsheetml/2006/main" count="14363" uniqueCount="120">
  <si>
    <t>Electoral District Number/Numéro de circonscription</t>
  </si>
  <si>
    <t>Electoral District Name_English/Nom de circonscription_Anglais</t>
  </si>
  <si>
    <t>Electoral District Name_French/Nom de circonscription_Français</t>
  </si>
  <si>
    <t>Polling Station Number/Numéro du bureau de scrutin</t>
  </si>
  <si>
    <t>Polling Station Name/Nom du bureau de scrutin</t>
  </si>
  <si>
    <t>Void Poll Indicator/Indicateur de bureau supprimé</t>
  </si>
  <si>
    <t>No Poll Held Indicator/Indicateur de bureau sans scrutin</t>
  </si>
  <si>
    <t>Merge With/Fusionné avec</t>
  </si>
  <si>
    <t>Rejected Ballots for Polling Station/Bulletins rejetés du bureau</t>
  </si>
  <si>
    <t>Electors for Polling Station/Électeurs du bureau</t>
  </si>
  <si>
    <t>Candidate’s Family Name/Nom de famille du candidat</t>
  </si>
  <si>
    <t>Candidate’s Middle Name/Second prénom du candidat</t>
  </si>
  <si>
    <t>Candidate’s First Name/Prénom du candidat</t>
  </si>
  <si>
    <t>Political Affiliation Name_English/Appartenance politique_Anglais</t>
  </si>
  <si>
    <t>Political Affiliation Name_French/Appartenance politique_Français</t>
  </si>
  <si>
    <t>Incumbent Indicator/Indicateur_Candidat sortant</t>
  </si>
  <si>
    <t>Elected Candidate Indicator/Indicateur du candidat élu</t>
  </si>
  <si>
    <t>Candidate Poll Votes Count/Votes du candidat pour le bureau</t>
  </si>
  <si>
    <t>Wellington--Halton Hills</t>
  </si>
  <si>
    <t>Erin</t>
  </si>
  <si>
    <t>N</t>
  </si>
  <si>
    <t>Anstey</t>
  </si>
  <si>
    <t>Harvey Edward</t>
  </si>
  <si>
    <t>CAP</t>
  </si>
  <si>
    <t>PAC</t>
  </si>
  <si>
    <t>Bouteiller</t>
  </si>
  <si>
    <t>Brent Allan</t>
  </si>
  <si>
    <t>Green Party</t>
  </si>
  <si>
    <t>Parti Vert</t>
  </si>
  <si>
    <t>Chong</t>
  </si>
  <si>
    <t>Michael</t>
  </si>
  <si>
    <t>Conservative</t>
  </si>
  <si>
    <t>Conservateur</t>
  </si>
  <si>
    <t>Y</t>
  </si>
  <si>
    <t>Gajerski-Cauley</t>
  </si>
  <si>
    <t>Anne</t>
  </si>
  <si>
    <t>NDP-New Democratic Party</t>
  </si>
  <si>
    <t>NPD-Nouveau Parti démocratique</t>
  </si>
  <si>
    <t>Trant</t>
  </si>
  <si>
    <t>Don</t>
  </si>
  <si>
    <t>Liberal</t>
  </si>
  <si>
    <t>Libéral</t>
  </si>
  <si>
    <t>Centre Wellington</t>
  </si>
  <si>
    <t xml:space="preserve"> 60A</t>
  </si>
  <si>
    <t xml:space="preserve"> 60B</t>
  </si>
  <si>
    <t>Mobile poll/Bureau itinérant</t>
  </si>
  <si>
    <t>Guelph--Eramosa</t>
  </si>
  <si>
    <t xml:space="preserve"> 79A</t>
  </si>
  <si>
    <t xml:space="preserve"> 79B</t>
  </si>
  <si>
    <t>Halton Hills</t>
  </si>
  <si>
    <t xml:space="preserve"> 96A</t>
  </si>
  <si>
    <t xml:space="preserve"> 96B</t>
  </si>
  <si>
    <t xml:space="preserve"> 107A</t>
  </si>
  <si>
    <t xml:space="preserve"> 107B</t>
  </si>
  <si>
    <t xml:space="preserve"> 137A</t>
  </si>
  <si>
    <t xml:space="preserve"> 137B</t>
  </si>
  <si>
    <t>Puslinch</t>
  </si>
  <si>
    <t xml:space="preserve"> S/R 1</t>
  </si>
  <si>
    <t>SVR Group 1/RÉS Groupe 1</t>
  </si>
  <si>
    <t xml:space="preserve"> S/R 2</t>
  </si>
  <si>
    <t>SVR Group 2/RÉS Groupe 2</t>
  </si>
  <si>
    <t>Grand Total</t>
  </si>
  <si>
    <t>Votes for Each Candidate</t>
  </si>
  <si>
    <t>Electoral District</t>
  </si>
  <si>
    <t>Polling Station</t>
  </si>
  <si>
    <t>Rejected Ballots</t>
  </si>
  <si>
    <t>NDP-New 
Democratic Party</t>
  </si>
  <si>
    <t>Turn Out</t>
  </si>
  <si>
    <t>Electors for
 Polling Station</t>
  </si>
  <si>
    <t>Chong Pct
 of Votes</t>
  </si>
  <si>
    <t>Chong Pct of
Total Electors</t>
  </si>
  <si>
    <t xml:space="preserve">
</t>
  </si>
  <si>
    <r>
      <t>pct</t>
    </r>
    <r>
      <rPr>
        <vertAlign val="superscript"/>
        <sz val="11"/>
        <color theme="1"/>
        <rFont val="Calibri"/>
        <family val="2"/>
        <scheme val="minor"/>
      </rPr>
      <t>2</t>
    </r>
  </si>
  <si>
    <t>IQV</t>
  </si>
  <si>
    <t>Count of 
the categories</t>
  </si>
  <si>
    <r>
      <t xml:space="preserve">100 </t>
    </r>
    <r>
      <rPr>
        <vertAlign val="superscript"/>
        <sz val="11"/>
        <color theme="1"/>
        <rFont val="Calibri"/>
        <family val="2"/>
        <scheme val="minor"/>
      </rPr>
      <t>2</t>
    </r>
  </si>
  <si>
    <t>Pie Chart:</t>
  </si>
  <si>
    <t>IQV:</t>
  </si>
  <si>
    <t>pct</t>
  </si>
  <si>
    <t>The IQV means how diverse about the ditribution. The result is 0.732. It shows the votes between different parties are some kind of  diversity (max is 1, min is 0).</t>
  </si>
  <si>
    <r>
      <t>Sum of pct</t>
    </r>
    <r>
      <rPr>
        <vertAlign val="superscript"/>
        <sz val="11"/>
        <color theme="1"/>
        <rFont val="Calibri"/>
        <family val="2"/>
        <scheme val="minor"/>
      </rPr>
      <t>2</t>
    </r>
  </si>
  <si>
    <t>Sum of 
the vote</t>
  </si>
  <si>
    <t>Percentage of the vote</t>
  </si>
  <si>
    <t>Histogram
box-and-whisker plot</t>
  </si>
  <si>
    <t>1.5IQR</t>
  </si>
  <si>
    <t>Max</t>
  </si>
  <si>
    <t>Min</t>
  </si>
  <si>
    <t>Quartile3</t>
  </si>
  <si>
    <t>Quartile1</t>
  </si>
  <si>
    <t>Quartile2</t>
  </si>
  <si>
    <t>Med+1.5IQR</t>
  </si>
  <si>
    <t>Med-1.5IQR</t>
  </si>
  <si>
    <t>We could find the outliner by filtering the table in the table sheet</t>
  </si>
  <si>
    <t>Outliner</t>
  </si>
  <si>
    <t>&gt;2 or &lt;-2</t>
  </si>
  <si>
    <t>&gt;17 or &lt;-1</t>
  </si>
  <si>
    <t>&gt;163 or &lt;52</t>
  </si>
  <si>
    <t>&gt;31 or &lt;4</t>
  </si>
  <si>
    <t>&gt;8 or &lt;-8</t>
  </si>
  <si>
    <t>&gt;111 or &lt;36</t>
  </si>
  <si>
    <t>&gt;297 or &lt;129</t>
  </si>
  <si>
    <t>&gt;540 or &lt;237</t>
  </si>
  <si>
    <t>&gt;65.71% or &lt;44.15%</t>
  </si>
  <si>
    <t>&gt;64.87% or &lt;37.57%</t>
  </si>
  <si>
    <t>&gt;36.87% or &lt;19.25%</t>
  </si>
  <si>
    <t>1. Correlation between Turn out and Conservative:</t>
  </si>
  <si>
    <t>3. Correlation between Green Party and Conservative:</t>
  </si>
  <si>
    <t>2. Correlation between CAP and Conservative:</t>
  </si>
  <si>
    <t>4. Correlation between NDP-New Democratic Party and Conservative:</t>
  </si>
  <si>
    <t>5. Correlation between Liberal and Conservative:</t>
  </si>
  <si>
    <t>6. Correlation between Rejected Ballots 
and Conservative:</t>
  </si>
  <si>
    <t>7. Correlation between Grand Total and Conservative:</t>
  </si>
  <si>
    <t>8. Correlation between Electors and Conservative:</t>
  </si>
  <si>
    <t>9. Correlation between  Chong Pct
 of Votes and Conservative:</t>
  </si>
  <si>
    <t>10. Correlation between Chong Pct of
Total Electors and Conservative:</t>
  </si>
  <si>
    <t>There is some correlation between Turn out and Conservative. The Correlation Coefficient is 0.36.</t>
  </si>
  <si>
    <t xml:space="preserve">According to the correlation coefficient, there is correlation between Conservative and  Grand Total,  between Electors and Conservative,  between  Chong Pct
 of Votes and Conservative, between Chong Pct of
Total Electors and Conservative.The reason is that the value of these variables is computed by the data of Conservative.
Also, it seems that Conservative have some correlation to Liberal. It may be because that these two parties are the major parties. In the station where the total votes are less, there are less votes in both parties. However, in the station which where the total votes are more, both parties get more votes.  </t>
  </si>
  <si>
    <t>For Conservative:</t>
  </si>
  <si>
    <t xml:space="preserve">For Liberal is the other major party, the 5 stations where the Liberal has top 5 votes should be spent AD money. </t>
  </si>
  <si>
    <t>And the top 5 turn out of consevative should not be spent so much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</si>
</sst>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theme="4" tint="0.39994506668294322"/>
        <bgColor indexed="64"/>
      </patternFill>
    </fill>
    <fill>
      <patternFill patternType="solid">
        <fgColor theme="5" tint="0.59996337778862885"/>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82">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2" borderId="1" xfId="0" applyFill="1" applyBorder="1" applyAlignment="1"/>
    <xf numFmtId="0" fontId="0" fillId="0" borderId="3" xfId="0" applyBorder="1"/>
    <xf numFmtId="0" fontId="0" fillId="0" borderId="2" xfId="0" applyBorder="1"/>
    <xf numFmtId="0" fontId="0" fillId="0" borderId="0" xfId="0" applyAlignment="1">
      <alignment horizontal="center"/>
    </xf>
    <xf numFmtId="0" fontId="0" fillId="2" borderId="1" xfId="0" applyFill="1" applyBorder="1" applyAlignment="1">
      <alignment horizontal="center"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xf>
    <xf numFmtId="0" fontId="0" fillId="0" borderId="1" xfId="0" applyNumberFormat="1" applyBorder="1" applyAlignment="1">
      <alignment horizontal="center"/>
    </xf>
    <xf numFmtId="0" fontId="0" fillId="0" borderId="1" xfId="0" applyFill="1" applyBorder="1" applyAlignment="1">
      <alignment horizontal="center"/>
    </xf>
    <xf numFmtId="10" fontId="0" fillId="0" borderId="1" xfId="0" applyNumberFormat="1" applyBorder="1" applyAlignment="1">
      <alignment horizontal="center"/>
    </xf>
    <xf numFmtId="10" fontId="0" fillId="0" borderId="0" xfId="0" applyNumberFormat="1" applyFill="1" applyBorder="1" applyAlignment="1">
      <alignment horizontal="center"/>
    </xf>
    <xf numFmtId="0" fontId="0" fillId="0" borderId="0" xfId="0" applyBorder="1" applyAlignment="1">
      <alignment horizontal="center"/>
    </xf>
    <xf numFmtId="10" fontId="0" fillId="0" borderId="0" xfId="0" applyNumberFormat="1" applyBorder="1" applyAlignment="1">
      <alignment horizontal="center"/>
    </xf>
    <xf numFmtId="0" fontId="0" fillId="0" borderId="0" xfId="0" applyBorder="1"/>
    <xf numFmtId="0" fontId="0" fillId="0" borderId="0" xfId="0" applyBorder="1" applyAlignment="1">
      <alignment horizontal="center" wrapText="1"/>
    </xf>
    <xf numFmtId="1" fontId="0" fillId="0" borderId="0" xfId="0" applyNumberFormat="1" applyBorder="1" applyAlignment="1">
      <alignment horizontal="center"/>
    </xf>
    <xf numFmtId="9" fontId="0" fillId="0" borderId="0" xfId="0" applyNumberFormat="1" applyBorder="1" applyAlignment="1">
      <alignment horizontal="center"/>
    </xf>
    <xf numFmtId="2" fontId="0" fillId="0" borderId="0" xfId="0" applyNumberFormat="1" applyBorder="1" applyAlignment="1">
      <alignment horizontal="center"/>
    </xf>
    <xf numFmtId="0" fontId="0" fillId="0" borderId="0" xfId="0" applyAlignment="1">
      <alignment wrapText="1"/>
    </xf>
    <xf numFmtId="0" fontId="0" fillId="0" borderId="0" xfId="0" applyAlignment="1"/>
    <xf numFmtId="0" fontId="0" fillId="0" borderId="1" xfId="0" applyFill="1" applyBorder="1" applyAlignment="1">
      <alignment horizontal="center" wrapText="1"/>
    </xf>
    <xf numFmtId="0" fontId="0" fillId="0" borderId="1" xfId="0" applyBorder="1" applyAlignment="1">
      <alignment horizontal="center" wrapText="1"/>
    </xf>
    <xf numFmtId="0" fontId="0" fillId="0" borderId="5" xfId="0" applyFill="1" applyBorder="1" applyAlignment="1">
      <alignment horizontal="center"/>
    </xf>
    <xf numFmtId="0" fontId="0" fillId="0" borderId="6" xfId="0" applyBorder="1" applyAlignment="1">
      <alignment horizontal="center" wrapText="1"/>
    </xf>
    <xf numFmtId="0" fontId="0" fillId="0" borderId="4"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2"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164" fontId="0" fillId="0" borderId="1" xfId="0" applyNumberFormat="1" applyBorder="1" applyAlignment="1">
      <alignment horizontal="center"/>
    </xf>
    <xf numFmtId="0" fontId="0" fillId="0" borderId="0" xfId="0" applyFill="1"/>
    <xf numFmtId="1" fontId="0" fillId="0" borderId="1" xfId="0" applyNumberFormat="1" applyBorder="1" applyAlignment="1">
      <alignment horizontal="center"/>
    </xf>
    <xf numFmtId="0" fontId="0" fillId="0" borderId="1" xfId="0" applyFill="1" applyBorder="1"/>
    <xf numFmtId="0" fontId="0" fillId="0" borderId="0" xfId="0" applyFill="1" applyBorder="1" applyAlignment="1">
      <alignment horizontal="center"/>
    </xf>
    <xf numFmtId="0" fontId="0" fillId="0" borderId="0" xfId="0" applyFill="1" applyBorder="1" applyAlignment="1">
      <alignment horizontal="center" wrapText="1"/>
    </xf>
    <xf numFmtId="0" fontId="0" fillId="0" borderId="0" xfId="0" applyNumberFormat="1" applyBorder="1" applyAlignment="1">
      <alignment horizontal="center"/>
    </xf>
    <xf numFmtId="1" fontId="0" fillId="0" borderId="0" xfId="0" applyNumberFormat="1" applyBorder="1"/>
    <xf numFmtId="10" fontId="0" fillId="0" borderId="0" xfId="0" applyNumberFormat="1" applyBorder="1"/>
    <xf numFmtId="0" fontId="0" fillId="0" borderId="0" xfId="0" applyFill="1" applyBorder="1" applyAlignment="1"/>
    <xf numFmtId="0" fontId="0" fillId="0" borderId="1" xfId="0" applyBorder="1" applyAlignment="1"/>
    <xf numFmtId="2" fontId="0" fillId="0" borderId="1" xfId="0" applyNumberFormat="1" applyBorder="1" applyAlignment="1"/>
    <xf numFmtId="2" fontId="0" fillId="0" borderId="1" xfId="0" applyNumberFormat="1" applyBorder="1"/>
    <xf numFmtId="0" fontId="0" fillId="0" borderId="7" xfId="0" applyBorder="1"/>
    <xf numFmtId="0" fontId="0" fillId="0" borderId="11" xfId="0" applyBorder="1"/>
    <xf numFmtId="0" fontId="0" fillId="0" borderId="0" xfId="0" applyBorder="1" applyAlignment="1">
      <alignment horizontal="left" vertical="top" wrapText="1"/>
    </xf>
    <xf numFmtId="0" fontId="0" fillId="0" borderId="0" xfId="0" applyBorder="1" applyAlignment="1">
      <alignment horizontal="left" vertical="top"/>
    </xf>
    <xf numFmtId="0" fontId="0" fillId="2" borderId="1" xfId="0" applyFill="1" applyBorder="1" applyAlignment="1">
      <alignment horizontal="center"/>
    </xf>
    <xf numFmtId="0" fontId="0" fillId="0" borderId="0" xfId="0" applyFill="1" applyBorder="1" applyAlignment="1">
      <alignment wrapText="1"/>
    </xf>
    <xf numFmtId="2" fontId="0" fillId="0" borderId="0" xfId="0" applyNumberFormat="1" applyBorder="1" applyAlignment="1">
      <alignment horizontal="center" vertical="top"/>
    </xf>
    <xf numFmtId="0" fontId="0" fillId="0" borderId="0" xfId="0" applyBorder="1" applyAlignment="1">
      <alignment horizontal="left" vertical="top" wrapText="1"/>
    </xf>
    <xf numFmtId="0" fontId="0" fillId="0" borderId="0" xfId="0" applyBorder="1" applyAlignment="1">
      <alignment horizontal="left" vertical="top"/>
    </xf>
    <xf numFmtId="0" fontId="0" fillId="0" borderId="12" xfId="0" applyFill="1" applyBorder="1" applyAlignment="1">
      <alignment horizontal="center"/>
    </xf>
    <xf numFmtId="0" fontId="0" fillId="0" borderId="13"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left" wrapText="1"/>
    </xf>
    <xf numFmtId="0" fontId="0" fillId="2" borderId="1" xfId="0" applyFill="1" applyBorder="1" applyAlignment="1">
      <alignment horizontal="center"/>
    </xf>
    <xf numFmtId="0" fontId="0" fillId="0" borderId="0" xfId="0" applyFill="1" applyBorder="1" applyAlignment="1">
      <alignment horizontal="center" vertical="top"/>
    </xf>
    <xf numFmtId="9" fontId="0" fillId="0" borderId="0" xfId="0" applyNumberFormat="1" applyBorder="1" applyAlignment="1">
      <alignment horizontal="center" vertical="top" wrapText="1"/>
    </xf>
    <xf numFmtId="9" fontId="0" fillId="0" borderId="0" xfId="0" applyNumberFormat="1" applyFill="1" applyBorder="1" applyAlignment="1">
      <alignment horizontal="center" vertical="top"/>
    </xf>
    <xf numFmtId="9" fontId="0" fillId="0" borderId="0" xfId="0" applyNumberFormat="1" applyFill="1" applyBorder="1" applyAlignment="1">
      <alignment horizontal="center" vertical="top" wrapText="1"/>
    </xf>
    <xf numFmtId="0" fontId="0" fillId="0" borderId="0" xfId="0" applyFill="1" applyBorder="1"/>
    <xf numFmtId="0" fontId="0" fillId="0" borderId="0" xfId="0" applyFill="1" applyBorder="1" applyAlignment="1">
      <alignment horizontal="center" vertical="top" wrapText="1"/>
    </xf>
    <xf numFmtId="0" fontId="0" fillId="0" borderId="0" xfId="0" applyNumberFormat="1" applyBorder="1" applyAlignment="1">
      <alignment horizontal="center" vertical="top"/>
    </xf>
    <xf numFmtId="0" fontId="0" fillId="0" borderId="0" xfId="0" applyNumberFormat="1" applyFill="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2" fontId="0" fillId="0" borderId="0" xfId="0" applyNumberFormat="1" applyBorder="1"/>
    <xf numFmtId="10" fontId="0" fillId="0" borderId="0" xfId="0" applyNumberFormat="1" applyBorder="1" applyAlignment="1">
      <alignment horizontal="center" vertical="top"/>
    </xf>
  </cellXfs>
  <cellStyles count="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Task1!$A$4</c:f>
              <c:strCache>
                <c:ptCount val="1"/>
                <c:pt idx="0">
                  <c:v>Percentage of the vote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8B-44A6-8CE6-27AAFF51FE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8B-44A6-8CE6-27AAFF51FE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8B-44A6-8CE6-27AAFF51FE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A28B-44A6-8CE6-27AAFF51FE4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A28B-44A6-8CE6-27AAFF51FE4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A28B-44A6-8CE6-27AAFF51FE46}"/>
              </c:ext>
            </c:extLst>
          </c:dPt>
          <c:dLbls>
            <c:dLbl>
              <c:idx val="0"/>
              <c:layout>
                <c:manualLayout>
                  <c:x val="0"/>
                  <c:y val="-4.629629629629629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8B-44A6-8CE6-27AAFF51FE46}"/>
                </c:ext>
              </c:extLst>
            </c:dLbl>
            <c:dLbl>
              <c:idx val="1"/>
              <c:layout>
                <c:manualLayout>
                  <c:x val="0.12559170790808638"/>
                  <c:y val="-4.6294370899456622E-3"/>
                </c:manualLayout>
              </c:layout>
              <c:numFmt formatCode="0.00%" sourceLinked="0"/>
              <c:spPr>
                <a:solidFill>
                  <a:srgbClr val="7030A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429452692728387"/>
                      <c:h val="6.9375202810484871E-2"/>
                    </c:manualLayout>
                  </c15:layout>
                </c:ext>
                <c:ext xmlns:c16="http://schemas.microsoft.com/office/drawing/2014/chart" uri="{C3380CC4-5D6E-409C-BE32-E72D297353CC}">
                  <c16:uniqueId val="{00000001-A28B-44A6-8CE6-27AAFF51FE46}"/>
                </c:ext>
              </c:extLst>
            </c:dLbl>
            <c:dLbl>
              <c:idx val="2"/>
              <c:layout>
                <c:manualLayout>
                  <c:x val="2.7777777777777776E-2"/>
                  <c:y val="9.259259259259258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8B-44A6-8CE6-27AAFF51FE46}"/>
                </c:ext>
              </c:extLst>
            </c:dLbl>
            <c:dLbl>
              <c:idx val="3"/>
              <c:layout>
                <c:manualLayout>
                  <c:x val="-4.7222222222222221E-2"/>
                  <c:y val="9.259259259259088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28B-44A6-8CE6-27AAFF51FE46}"/>
                </c:ext>
              </c:extLst>
            </c:dLbl>
            <c:dLbl>
              <c:idx val="4"/>
              <c:layout>
                <c:manualLayout>
                  <c:x val="-5.0966215099373831E-2"/>
                  <c:y val="-7.4073829754134318E-2"/>
                </c:manualLayout>
              </c:layout>
              <c:numFmt formatCode="0.00%" sourceLinked="0"/>
              <c:spPr>
                <a:solidFill>
                  <a:srgbClr val="7030A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974801599547811"/>
                      <c:h val="6.4745676741366776E-2"/>
                    </c:manualLayout>
                  </c15:layout>
                </c:ext>
                <c:ext xmlns:c16="http://schemas.microsoft.com/office/drawing/2014/chart" uri="{C3380CC4-5D6E-409C-BE32-E72D297353CC}">
                  <c16:uniqueId val="{00000004-A28B-44A6-8CE6-27AAFF51FE46}"/>
                </c:ext>
              </c:extLst>
            </c:dLbl>
            <c:dLbl>
              <c:idx val="5"/>
              <c:layout>
                <c:manualLayout>
                  <c:x val="-0.16666677602799654"/>
                  <c:y val="2.3146325459317621E-3"/>
                </c:manualLayout>
              </c:layout>
              <c:numFmt formatCode="0.00%" sourceLinked="0"/>
              <c:spPr>
                <a:solidFill>
                  <a:srgbClr val="7030A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477777777777778E-2"/>
                      <c:h val="6.4745552639253412E-2"/>
                    </c:manualLayout>
                  </c15:layout>
                </c:ext>
                <c:ext xmlns:c16="http://schemas.microsoft.com/office/drawing/2014/chart" uri="{C3380CC4-5D6E-409C-BE32-E72D297353CC}">
                  <c16:uniqueId val="{00000002-A28B-44A6-8CE6-27AAFF51FE46}"/>
                </c:ext>
              </c:extLst>
            </c:dLbl>
            <c:numFmt formatCode="0.00%" sourceLinked="0"/>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Task1!$B$2:$G$2</c:f>
              <c:strCache>
                <c:ptCount val="6"/>
                <c:pt idx="0">
                  <c:v>CAP</c:v>
                </c:pt>
                <c:pt idx="1">
                  <c:v>Green Party</c:v>
                </c:pt>
                <c:pt idx="2">
                  <c:v>Conservative</c:v>
                </c:pt>
                <c:pt idx="3">
                  <c:v>NDP-New Democratic Party</c:v>
                </c:pt>
                <c:pt idx="4">
                  <c:v>Liberal</c:v>
                </c:pt>
                <c:pt idx="5">
                  <c:v>Rejected Ballots</c:v>
                </c:pt>
              </c:strCache>
            </c:strRef>
          </c:cat>
          <c:val>
            <c:numRef>
              <c:f>Task1!$B$4:$G$4</c:f>
              <c:numCache>
                <c:formatCode>0.00%</c:formatCode>
                <c:ptCount val="6"/>
                <c:pt idx="0">
                  <c:v>3.2709431219334908E-3</c:v>
                </c:pt>
                <c:pt idx="1">
                  <c:v>3.9311890483978436E-2</c:v>
                </c:pt>
                <c:pt idx="2">
                  <c:v>0.50723847598279725</c:v>
                </c:pt>
                <c:pt idx="3">
                  <c:v>8.3691723706261226E-2</c:v>
                </c:pt>
                <c:pt idx="4">
                  <c:v>0.35235326185716881</c:v>
                </c:pt>
                <c:pt idx="5">
                  <c:v>1.4133704847860763E-2</c:v>
                </c:pt>
              </c:numCache>
            </c:numRef>
          </c:val>
          <c:extLst>
            <c:ext xmlns:c16="http://schemas.microsoft.com/office/drawing/2014/chart" uri="{C3380CC4-5D6E-409C-BE32-E72D297353CC}">
              <c16:uniqueId val="{00000000-A28B-44A6-8CE6-27AAFF51FE4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3333333333333333E-2"/>
          <c:y val="8.2012275100058013E-2"/>
          <c:w val="0.35395581802274717"/>
          <c:h val="0.229445366159895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9. Correlation between  Chong Pct</a:t>
            </a:r>
          </a:p>
          <a:p>
            <a:pPr>
              <a:defRPr/>
            </a:pPr>
            <a:r>
              <a:rPr lang="en-US"/>
              <a:t> of Votes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Table!$L$5</c:f>
              <c:strCache>
                <c:ptCount val="1"/>
                <c:pt idx="0">
                  <c:v>Chong Pct
 of Votes</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Table!$L$6:$L$238</c:f>
              <c:numCache>
                <c:formatCode>0.00%</c:formatCode>
                <c:ptCount val="233"/>
                <c:pt idx="0">
                  <c:v>0.47679324894514769</c:v>
                </c:pt>
                <c:pt idx="1">
                  <c:v>0.53112033195020747</c:v>
                </c:pt>
                <c:pt idx="2">
                  <c:v>0.48679245283018868</c:v>
                </c:pt>
                <c:pt idx="3">
                  <c:v>0.45754716981132076</c:v>
                </c:pt>
                <c:pt idx="4">
                  <c:v>0.49773755656108598</c:v>
                </c:pt>
                <c:pt idx="5">
                  <c:v>0.59024390243902436</c:v>
                </c:pt>
                <c:pt idx="6">
                  <c:v>0.49159663865546216</c:v>
                </c:pt>
                <c:pt idx="7">
                  <c:v>0.59111111111111114</c:v>
                </c:pt>
                <c:pt idx="8">
                  <c:v>0.54838709677419351</c:v>
                </c:pt>
                <c:pt idx="9">
                  <c:v>0.47417840375586856</c:v>
                </c:pt>
                <c:pt idx="10">
                  <c:v>0.55868544600938963</c:v>
                </c:pt>
                <c:pt idx="11">
                  <c:v>0.5535714285714286</c:v>
                </c:pt>
                <c:pt idx="12">
                  <c:v>0.50381679389312972</c:v>
                </c:pt>
                <c:pt idx="13">
                  <c:v>0.5495495495495496</c:v>
                </c:pt>
                <c:pt idx="14">
                  <c:v>0.63983050847457623</c:v>
                </c:pt>
                <c:pt idx="15">
                  <c:v>0.59499999999999997</c:v>
                </c:pt>
                <c:pt idx="16">
                  <c:v>0.61637931034482762</c:v>
                </c:pt>
                <c:pt idx="17">
                  <c:v>0.52188552188552184</c:v>
                </c:pt>
                <c:pt idx="18">
                  <c:v>0.57837837837837835</c:v>
                </c:pt>
                <c:pt idx="19">
                  <c:v>0.586046511627907</c:v>
                </c:pt>
                <c:pt idx="20">
                  <c:v>0.55932203389830504</c:v>
                </c:pt>
                <c:pt idx="21">
                  <c:v>0.6033519553072626</c:v>
                </c:pt>
                <c:pt idx="22">
                  <c:v>0.63265306122448983</c:v>
                </c:pt>
                <c:pt idx="23">
                  <c:v>0.54970760233918126</c:v>
                </c:pt>
                <c:pt idx="24">
                  <c:v>0.50292397660818711</c:v>
                </c:pt>
                <c:pt idx="25">
                  <c:v>0.48430493273542602</c:v>
                </c:pt>
                <c:pt idx="26">
                  <c:v>0.5629139072847682</c:v>
                </c:pt>
                <c:pt idx="27">
                  <c:v>0.5</c:v>
                </c:pt>
                <c:pt idx="28">
                  <c:v>0.54109589041095896</c:v>
                </c:pt>
                <c:pt idx="29">
                  <c:v>0.46012269938650308</c:v>
                </c:pt>
                <c:pt idx="30">
                  <c:v>0.5490196078431373</c:v>
                </c:pt>
                <c:pt idx="31">
                  <c:v>0.53554502369668244</c:v>
                </c:pt>
                <c:pt idx="32">
                  <c:v>0.39906103286384975</c:v>
                </c:pt>
                <c:pt idx="33">
                  <c:v>0.55294117647058827</c:v>
                </c:pt>
                <c:pt idx="34">
                  <c:v>0.45283018867924529</c:v>
                </c:pt>
                <c:pt idx="35">
                  <c:v>0.41484716157205243</c:v>
                </c:pt>
                <c:pt idx="36">
                  <c:v>0.46733668341708545</c:v>
                </c:pt>
                <c:pt idx="37">
                  <c:v>0.57718120805369133</c:v>
                </c:pt>
                <c:pt idx="38">
                  <c:v>0.43506493506493504</c:v>
                </c:pt>
                <c:pt idx="39">
                  <c:v>0.38095238095238093</c:v>
                </c:pt>
                <c:pt idx="40">
                  <c:v>0.51572327044025157</c:v>
                </c:pt>
                <c:pt idx="41">
                  <c:v>0.47513812154696133</c:v>
                </c:pt>
                <c:pt idx="42">
                  <c:v>0.45248868778280543</c:v>
                </c:pt>
                <c:pt idx="43">
                  <c:v>0.30708661417322836</c:v>
                </c:pt>
                <c:pt idx="44">
                  <c:v>0.55234657039711188</c:v>
                </c:pt>
                <c:pt idx="45">
                  <c:v>0.46116504854368934</c:v>
                </c:pt>
                <c:pt idx="46">
                  <c:v>0.51489361702127656</c:v>
                </c:pt>
                <c:pt idx="47">
                  <c:v>0.58235294117647063</c:v>
                </c:pt>
                <c:pt idx="48">
                  <c:v>0.47290640394088668</c:v>
                </c:pt>
                <c:pt idx="49">
                  <c:v>0.48756218905472637</c:v>
                </c:pt>
                <c:pt idx="50">
                  <c:v>0.49693251533742333</c:v>
                </c:pt>
                <c:pt idx="51">
                  <c:v>0.50239234449760761</c:v>
                </c:pt>
                <c:pt idx="52">
                  <c:v>0.51111111111111107</c:v>
                </c:pt>
                <c:pt idx="53">
                  <c:v>0.38853503184713378</c:v>
                </c:pt>
                <c:pt idx="54">
                  <c:v>0.34868421052631576</c:v>
                </c:pt>
                <c:pt idx="55">
                  <c:v>0.34969325153374231</c:v>
                </c:pt>
                <c:pt idx="56">
                  <c:v>0.37552742616033757</c:v>
                </c:pt>
                <c:pt idx="57">
                  <c:v>0.5</c:v>
                </c:pt>
                <c:pt idx="58">
                  <c:v>0.37425149700598803</c:v>
                </c:pt>
                <c:pt idx="59">
                  <c:v>0.51851851851851849</c:v>
                </c:pt>
                <c:pt idx="60">
                  <c:v>0.40414507772020725</c:v>
                </c:pt>
                <c:pt idx="61">
                  <c:v>0.42786069651741293</c:v>
                </c:pt>
                <c:pt idx="62">
                  <c:v>0.38028169014084506</c:v>
                </c:pt>
                <c:pt idx="63">
                  <c:v>0.40571428571428569</c:v>
                </c:pt>
                <c:pt idx="64">
                  <c:v>0.42857142857142855</c:v>
                </c:pt>
                <c:pt idx="65">
                  <c:v>0.22535211267605634</c:v>
                </c:pt>
                <c:pt idx="66">
                  <c:v>0.45327102803738317</c:v>
                </c:pt>
                <c:pt idx="67">
                  <c:v>0.54629629629629628</c:v>
                </c:pt>
                <c:pt idx="68">
                  <c:v>0.55397727272727271</c:v>
                </c:pt>
                <c:pt idx="69">
                  <c:v>0.5625</c:v>
                </c:pt>
                <c:pt idx="70">
                  <c:v>0.57851239669421484</c:v>
                </c:pt>
                <c:pt idx="71">
                  <c:v>0.49704142011834318</c:v>
                </c:pt>
                <c:pt idx="72">
                  <c:v>0.54377880184331795</c:v>
                </c:pt>
                <c:pt idx="73">
                  <c:v>0.52604166666666663</c:v>
                </c:pt>
                <c:pt idx="74">
                  <c:v>0.56066945606694563</c:v>
                </c:pt>
                <c:pt idx="75">
                  <c:v>0.52918287937743191</c:v>
                </c:pt>
                <c:pt idx="76">
                  <c:v>0.56934306569343063</c:v>
                </c:pt>
                <c:pt idx="77">
                  <c:v>0.55348837209302326</c:v>
                </c:pt>
                <c:pt idx="78">
                  <c:v>0.57870370370370372</c:v>
                </c:pt>
                <c:pt idx="79">
                  <c:v>0.59583333333333333</c:v>
                </c:pt>
                <c:pt idx="80">
                  <c:v>0.63207547169811318</c:v>
                </c:pt>
                <c:pt idx="81">
                  <c:v>0.57201646090534974</c:v>
                </c:pt>
                <c:pt idx="82">
                  <c:v>0.47169811320754718</c:v>
                </c:pt>
                <c:pt idx="83">
                  <c:v>0.56476683937823835</c:v>
                </c:pt>
                <c:pt idx="84">
                  <c:v>0.63005780346820806</c:v>
                </c:pt>
                <c:pt idx="85">
                  <c:v>0.45128205128205129</c:v>
                </c:pt>
                <c:pt idx="86">
                  <c:v>0.52709359605911332</c:v>
                </c:pt>
                <c:pt idx="87">
                  <c:v>0.49056603773584906</c:v>
                </c:pt>
                <c:pt idx="88">
                  <c:v>0.51643192488262912</c:v>
                </c:pt>
                <c:pt idx="89">
                  <c:v>0.45226130653266333</c:v>
                </c:pt>
                <c:pt idx="90">
                  <c:v>0.57203389830508478</c:v>
                </c:pt>
                <c:pt idx="91">
                  <c:v>0.48355263157894735</c:v>
                </c:pt>
                <c:pt idx="92">
                  <c:v>0.53846153846153844</c:v>
                </c:pt>
                <c:pt idx="93">
                  <c:v>0.43055555555555558</c:v>
                </c:pt>
                <c:pt idx="94">
                  <c:v>0.49561403508771928</c:v>
                </c:pt>
                <c:pt idx="95">
                  <c:v>0.4098360655737705</c:v>
                </c:pt>
                <c:pt idx="96">
                  <c:v>0.50384615384615383</c:v>
                </c:pt>
                <c:pt idx="97">
                  <c:v>0.38942307692307693</c:v>
                </c:pt>
                <c:pt idx="98">
                  <c:v>0.4553191489361702</c:v>
                </c:pt>
                <c:pt idx="99">
                  <c:v>0.5339366515837104</c:v>
                </c:pt>
                <c:pt idx="100">
                  <c:v>0.46330275229357798</c:v>
                </c:pt>
                <c:pt idx="101">
                  <c:v>0.44230769230769229</c:v>
                </c:pt>
                <c:pt idx="102">
                  <c:v>0.50624999999999998</c:v>
                </c:pt>
                <c:pt idx="103">
                  <c:v>0.54255319148936165</c:v>
                </c:pt>
                <c:pt idx="104">
                  <c:v>0.502092050209205</c:v>
                </c:pt>
                <c:pt idx="105">
                  <c:v>0.44954128440366975</c:v>
                </c:pt>
                <c:pt idx="106">
                  <c:v>0.5376344086021505</c:v>
                </c:pt>
                <c:pt idx="107">
                  <c:v>0.55263157894736847</c:v>
                </c:pt>
                <c:pt idx="108">
                  <c:v>0.51931330472102999</c:v>
                </c:pt>
                <c:pt idx="109">
                  <c:v>0.46268656716417911</c:v>
                </c:pt>
                <c:pt idx="110">
                  <c:v>0.53633217993079585</c:v>
                </c:pt>
                <c:pt idx="111">
                  <c:v>0.51145038167938928</c:v>
                </c:pt>
                <c:pt idx="112">
                  <c:v>0.46296296296296297</c:v>
                </c:pt>
                <c:pt idx="113">
                  <c:v>0.48780487804878048</c:v>
                </c:pt>
                <c:pt idx="114">
                  <c:v>0.45</c:v>
                </c:pt>
                <c:pt idx="115">
                  <c:v>0.47979797979797978</c:v>
                </c:pt>
                <c:pt idx="116">
                  <c:v>0.44278606965174128</c:v>
                </c:pt>
                <c:pt idx="117">
                  <c:v>0.53738317757009346</c:v>
                </c:pt>
                <c:pt idx="118">
                  <c:v>0.52631578947368418</c:v>
                </c:pt>
                <c:pt idx="119">
                  <c:v>0.52674897119341568</c:v>
                </c:pt>
                <c:pt idx="120">
                  <c:v>0.39928057553956836</c:v>
                </c:pt>
                <c:pt idx="121">
                  <c:v>0.52521008403361347</c:v>
                </c:pt>
                <c:pt idx="122">
                  <c:v>0.51082251082251084</c:v>
                </c:pt>
                <c:pt idx="123">
                  <c:v>0.50660792951541855</c:v>
                </c:pt>
                <c:pt idx="124">
                  <c:v>0.52272727272727271</c:v>
                </c:pt>
                <c:pt idx="125">
                  <c:v>0.5730337078651685</c:v>
                </c:pt>
                <c:pt idx="126">
                  <c:v>0.51898734177215189</c:v>
                </c:pt>
                <c:pt idx="127">
                  <c:v>0.5714285714285714</c:v>
                </c:pt>
                <c:pt idx="128">
                  <c:v>0.52789699570815452</c:v>
                </c:pt>
                <c:pt idx="129">
                  <c:v>0.59217877094972071</c:v>
                </c:pt>
                <c:pt idx="130">
                  <c:v>0.54594594594594592</c:v>
                </c:pt>
                <c:pt idx="131">
                  <c:v>0.56502242152466364</c:v>
                </c:pt>
                <c:pt idx="132">
                  <c:v>0.52500000000000002</c:v>
                </c:pt>
                <c:pt idx="133">
                  <c:v>0.51219512195121952</c:v>
                </c:pt>
                <c:pt idx="134">
                  <c:v>0.50236966824644547</c:v>
                </c:pt>
                <c:pt idx="135">
                  <c:v>0.4652173913043478</c:v>
                </c:pt>
                <c:pt idx="136">
                  <c:v>0.5178571428571429</c:v>
                </c:pt>
                <c:pt idx="137">
                  <c:v>0.56293706293706292</c:v>
                </c:pt>
                <c:pt idx="138">
                  <c:v>0.5818965517241379</c:v>
                </c:pt>
                <c:pt idx="139">
                  <c:v>0.57826086956521738</c:v>
                </c:pt>
                <c:pt idx="140">
                  <c:v>0.58241758241758246</c:v>
                </c:pt>
                <c:pt idx="141">
                  <c:v>0.64067796610169492</c:v>
                </c:pt>
                <c:pt idx="142">
                  <c:v>0.3905579399141631</c:v>
                </c:pt>
                <c:pt idx="143">
                  <c:v>0.42909090909090908</c:v>
                </c:pt>
                <c:pt idx="144">
                  <c:v>0.41697416974169743</c:v>
                </c:pt>
                <c:pt idx="145">
                  <c:v>0.45296167247386759</c:v>
                </c:pt>
                <c:pt idx="146">
                  <c:v>0.46843853820598008</c:v>
                </c:pt>
                <c:pt idx="147">
                  <c:v>0.55696202531645567</c:v>
                </c:pt>
                <c:pt idx="148">
                  <c:v>0.47292418772563177</c:v>
                </c:pt>
                <c:pt idx="149">
                  <c:v>0.55793991416309008</c:v>
                </c:pt>
                <c:pt idx="150">
                  <c:v>0.6271929824561403</c:v>
                </c:pt>
                <c:pt idx="151">
                  <c:v>0.58052434456928836</c:v>
                </c:pt>
                <c:pt idx="152">
                  <c:v>0.5</c:v>
                </c:pt>
                <c:pt idx="153">
                  <c:v>0.5</c:v>
                </c:pt>
                <c:pt idx="154">
                  <c:v>0.5957446808510638</c:v>
                </c:pt>
                <c:pt idx="155">
                  <c:v>0.61658031088082899</c:v>
                </c:pt>
                <c:pt idx="156">
                  <c:v>0.55203619909502266</c:v>
                </c:pt>
                <c:pt idx="157">
                  <c:v>0.49324324324324326</c:v>
                </c:pt>
                <c:pt idx="158">
                  <c:v>0.53703703703703709</c:v>
                </c:pt>
                <c:pt idx="159">
                  <c:v>0.62093862815884482</c:v>
                </c:pt>
                <c:pt idx="160">
                  <c:v>0.6470588235294118</c:v>
                </c:pt>
                <c:pt idx="161">
                  <c:v>0.5714285714285714</c:v>
                </c:pt>
                <c:pt idx="162">
                  <c:v>0.52192982456140347</c:v>
                </c:pt>
                <c:pt idx="163">
                  <c:v>0.48520710059171596</c:v>
                </c:pt>
                <c:pt idx="164">
                  <c:v>0.53497942386831276</c:v>
                </c:pt>
                <c:pt idx="165">
                  <c:v>0.58706467661691542</c:v>
                </c:pt>
                <c:pt idx="166">
                  <c:v>0.35668789808917195</c:v>
                </c:pt>
                <c:pt idx="167">
                  <c:v>0.52197802197802201</c:v>
                </c:pt>
                <c:pt idx="168">
                  <c:v>0.49717514124293788</c:v>
                </c:pt>
                <c:pt idx="169">
                  <c:v>0.39603960396039606</c:v>
                </c:pt>
                <c:pt idx="170">
                  <c:v>0.53367875647668395</c:v>
                </c:pt>
                <c:pt idx="171">
                  <c:v>0.52763819095477382</c:v>
                </c:pt>
                <c:pt idx="172">
                  <c:v>0.52112676056338025</c:v>
                </c:pt>
                <c:pt idx="173">
                  <c:v>0.54580152671755722</c:v>
                </c:pt>
                <c:pt idx="174">
                  <c:v>0.52040816326530615</c:v>
                </c:pt>
                <c:pt idx="175">
                  <c:v>0.49275362318840582</c:v>
                </c:pt>
                <c:pt idx="176">
                  <c:v>0.44700460829493088</c:v>
                </c:pt>
                <c:pt idx="177">
                  <c:v>0.4660633484162896</c:v>
                </c:pt>
                <c:pt idx="178">
                  <c:v>0.52736318407960203</c:v>
                </c:pt>
                <c:pt idx="179">
                  <c:v>0.57954545454545459</c:v>
                </c:pt>
                <c:pt idx="180">
                  <c:v>0.46258503401360546</c:v>
                </c:pt>
                <c:pt idx="181">
                  <c:v>0.45270270270270269</c:v>
                </c:pt>
                <c:pt idx="182">
                  <c:v>0.43870967741935485</c:v>
                </c:pt>
                <c:pt idx="183">
                  <c:v>0.51690821256038644</c:v>
                </c:pt>
                <c:pt idx="184">
                  <c:v>0.39772727272727271</c:v>
                </c:pt>
                <c:pt idx="185">
                  <c:v>0.50322580645161286</c:v>
                </c:pt>
                <c:pt idx="186">
                  <c:v>0.53367875647668395</c:v>
                </c:pt>
                <c:pt idx="187">
                  <c:v>0.40833333333333333</c:v>
                </c:pt>
                <c:pt idx="188">
                  <c:v>0.56493506493506496</c:v>
                </c:pt>
                <c:pt idx="189">
                  <c:v>0.41916167664670656</c:v>
                </c:pt>
                <c:pt idx="190">
                  <c:v>0.47222222222222221</c:v>
                </c:pt>
                <c:pt idx="191">
                  <c:v>0.37037037037037035</c:v>
                </c:pt>
                <c:pt idx="192">
                  <c:v>0.33142857142857141</c:v>
                </c:pt>
                <c:pt idx="193">
                  <c:v>0.39226519337016574</c:v>
                </c:pt>
                <c:pt idx="194">
                  <c:v>0.44973544973544971</c:v>
                </c:pt>
                <c:pt idx="195">
                  <c:v>0.41150442477876104</c:v>
                </c:pt>
                <c:pt idx="196">
                  <c:v>0.50884955752212391</c:v>
                </c:pt>
                <c:pt idx="197">
                  <c:v>0.53636363636363638</c:v>
                </c:pt>
                <c:pt idx="198">
                  <c:v>0.51162790697674421</c:v>
                </c:pt>
                <c:pt idx="199">
                  <c:v>0.59798994974874375</c:v>
                </c:pt>
                <c:pt idx="200">
                  <c:v>0.62874251497005984</c:v>
                </c:pt>
                <c:pt idx="201">
                  <c:v>0.47391304347826085</c:v>
                </c:pt>
                <c:pt idx="202">
                  <c:v>0.47685185185185186</c:v>
                </c:pt>
                <c:pt idx="203">
                  <c:v>0.46721311475409838</c:v>
                </c:pt>
                <c:pt idx="204">
                  <c:v>0.5</c:v>
                </c:pt>
                <c:pt idx="205">
                  <c:v>0.51366120218579236</c:v>
                </c:pt>
                <c:pt idx="206">
                  <c:v>0.55483870967741933</c:v>
                </c:pt>
                <c:pt idx="207">
                  <c:v>0.51968503937007871</c:v>
                </c:pt>
                <c:pt idx="208">
                  <c:v>0.54304635761589404</c:v>
                </c:pt>
                <c:pt idx="209">
                  <c:v>0.4925373134328358</c:v>
                </c:pt>
                <c:pt idx="210">
                  <c:v>0.5280373831775701</c:v>
                </c:pt>
                <c:pt idx="211">
                  <c:v>0.57661290322580649</c:v>
                </c:pt>
                <c:pt idx="212">
                  <c:v>0.56277056277056281</c:v>
                </c:pt>
                <c:pt idx="213">
                  <c:v>0.46551724137931033</c:v>
                </c:pt>
                <c:pt idx="214">
                  <c:v>0.52654867256637172</c:v>
                </c:pt>
                <c:pt idx="215">
                  <c:v>0.55813953488372092</c:v>
                </c:pt>
                <c:pt idx="216">
                  <c:v>0.46250000000000002</c:v>
                </c:pt>
                <c:pt idx="217">
                  <c:v>0.41764705882352943</c:v>
                </c:pt>
                <c:pt idx="218">
                  <c:v>0.62285714285714289</c:v>
                </c:pt>
                <c:pt idx="219">
                  <c:v>0.45798319327731091</c:v>
                </c:pt>
                <c:pt idx="220">
                  <c:v>0.43693693693693691</c:v>
                </c:pt>
                <c:pt idx="221">
                  <c:v>0.54042553191489362</c:v>
                </c:pt>
                <c:pt idx="222">
                  <c:v>0.53623188405797106</c:v>
                </c:pt>
                <c:pt idx="223">
                  <c:v>0.40196078431372551</c:v>
                </c:pt>
                <c:pt idx="224">
                  <c:v>0.30588235294117649</c:v>
                </c:pt>
                <c:pt idx="225">
                  <c:v>0.38509316770186336</c:v>
                </c:pt>
                <c:pt idx="226">
                  <c:v>0.57831325301204817</c:v>
                </c:pt>
                <c:pt idx="227">
                  <c:v>0.59883720930232553</c:v>
                </c:pt>
                <c:pt idx="228">
                  <c:v>0.41717791411042943</c:v>
                </c:pt>
                <c:pt idx="229">
                  <c:v>0.48684210526315791</c:v>
                </c:pt>
                <c:pt idx="230">
                  <c:v>0.56024096385542166</c:v>
                </c:pt>
                <c:pt idx="231">
                  <c:v>0.453416149068323</c:v>
                </c:pt>
                <c:pt idx="232">
                  <c:v>0.50344827586206897</c:v>
                </c:pt>
              </c:numCache>
            </c:numRef>
          </c:yVal>
          <c:smooth val="0"/>
          <c:extLst>
            <c:ext xmlns:c16="http://schemas.microsoft.com/office/drawing/2014/chart" uri="{C3380CC4-5D6E-409C-BE32-E72D297353CC}">
              <c16:uniqueId val="{00000000-2A6D-4833-8244-D64A312FBE5F}"/>
            </c:ext>
          </c:extLst>
        </c:ser>
        <c:dLbls>
          <c:showLegendKey val="0"/>
          <c:showVal val="0"/>
          <c:showCatName val="0"/>
          <c:showSerName val="0"/>
          <c:showPercent val="0"/>
          <c:showBubbleSize val="0"/>
        </c:dLbls>
        <c:axId val="602599552"/>
        <c:axId val="602597912"/>
      </c:scatterChart>
      <c:valAx>
        <c:axId val="602599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Conservative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97912"/>
        <c:crosses val="autoZero"/>
        <c:crossBetween val="midCat"/>
      </c:valAx>
      <c:valAx>
        <c:axId val="602597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Chong Pct</a:t>
                </a:r>
                <a:endParaRPr lang="en-CA" sz="1000">
                  <a:effectLst/>
                </a:endParaRPr>
              </a:p>
              <a:p>
                <a:pPr>
                  <a:defRPr/>
                </a:pPr>
                <a:r>
                  <a:rPr lang="en-US" sz="1000" b="0" i="0" baseline="0">
                    <a:effectLst/>
                  </a:rPr>
                  <a:t> of Votes</a:t>
                </a:r>
                <a:endParaRPr lang="en-CA" sz="1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9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Correlation between Chong Pct of</a:t>
            </a:r>
          </a:p>
          <a:p>
            <a:pPr>
              <a:defRPr/>
            </a:pPr>
            <a:r>
              <a:rPr lang="en-US"/>
              <a:t>Total Electors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Table!$M$5</c:f>
              <c:strCache>
                <c:ptCount val="1"/>
                <c:pt idx="0">
                  <c:v>Chong Pct of
Total Electors</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Table!$M$6:$M$238</c:f>
              <c:numCache>
                <c:formatCode>0.00%</c:formatCode>
                <c:ptCount val="233"/>
                <c:pt idx="0">
                  <c:v>0.26036866359447003</c:v>
                </c:pt>
                <c:pt idx="1">
                  <c:v>0.31067961165048541</c:v>
                </c:pt>
                <c:pt idx="2">
                  <c:v>0.27446808510638299</c:v>
                </c:pt>
                <c:pt idx="3">
                  <c:v>0.23317307692307693</c:v>
                </c:pt>
                <c:pt idx="4">
                  <c:v>0.26570048309178745</c:v>
                </c:pt>
                <c:pt idx="5">
                  <c:v>0.33060109289617484</c:v>
                </c:pt>
                <c:pt idx="6">
                  <c:v>0.25714285714285712</c:v>
                </c:pt>
                <c:pt idx="7">
                  <c:v>0.30504587155963303</c:v>
                </c:pt>
                <c:pt idx="8">
                  <c:v>0.28743961352657005</c:v>
                </c:pt>
                <c:pt idx="9">
                  <c:v>0.26649076517150394</c:v>
                </c:pt>
                <c:pt idx="10">
                  <c:v>0.28199052132701424</c:v>
                </c:pt>
                <c:pt idx="11">
                  <c:v>0.30693069306930693</c:v>
                </c:pt>
                <c:pt idx="12">
                  <c:v>0.25984251968503935</c:v>
                </c:pt>
                <c:pt idx="13">
                  <c:v>0.27232142857142855</c:v>
                </c:pt>
                <c:pt idx="14">
                  <c:v>0.40159574468085107</c:v>
                </c:pt>
                <c:pt idx="15">
                  <c:v>0.3342696629213483</c:v>
                </c:pt>
                <c:pt idx="16">
                  <c:v>0.30425531914893617</c:v>
                </c:pt>
                <c:pt idx="17">
                  <c:v>0.39240506329113922</c:v>
                </c:pt>
                <c:pt idx="18">
                  <c:v>0.25907990314769974</c:v>
                </c:pt>
                <c:pt idx="19">
                  <c:v>0.33780160857908847</c:v>
                </c:pt>
                <c:pt idx="20">
                  <c:v>0.29640718562874252</c:v>
                </c:pt>
                <c:pt idx="21">
                  <c:v>0.32826747720364741</c:v>
                </c:pt>
                <c:pt idx="22">
                  <c:v>0.34733893557422968</c:v>
                </c:pt>
                <c:pt idx="23">
                  <c:v>0.28059701492537314</c:v>
                </c:pt>
                <c:pt idx="24">
                  <c:v>0.2986111111111111</c:v>
                </c:pt>
                <c:pt idx="25">
                  <c:v>0.25775656324582341</c:v>
                </c:pt>
                <c:pt idx="26">
                  <c:v>0.302491103202847</c:v>
                </c:pt>
                <c:pt idx="27">
                  <c:v>0.24885844748858446</c:v>
                </c:pt>
                <c:pt idx="28">
                  <c:v>0.2696245733788396</c:v>
                </c:pt>
                <c:pt idx="29">
                  <c:v>0.22796352583586627</c:v>
                </c:pt>
                <c:pt idx="30">
                  <c:v>0.26415094339622641</c:v>
                </c:pt>
                <c:pt idx="31">
                  <c:v>0.26968973747016706</c:v>
                </c:pt>
                <c:pt idx="32">
                  <c:v>0.21963824289405684</c:v>
                </c:pt>
                <c:pt idx="33">
                  <c:v>0.31023102310231021</c:v>
                </c:pt>
                <c:pt idx="34">
                  <c:v>0.26765799256505574</c:v>
                </c:pt>
                <c:pt idx="35">
                  <c:v>0.23456790123456789</c:v>
                </c:pt>
                <c:pt idx="36">
                  <c:v>0.25</c:v>
                </c:pt>
                <c:pt idx="37">
                  <c:v>0.29054054054054052</c:v>
                </c:pt>
                <c:pt idx="38">
                  <c:v>0.24814814814814815</c:v>
                </c:pt>
                <c:pt idx="39">
                  <c:v>0.22695035460992907</c:v>
                </c:pt>
                <c:pt idx="40">
                  <c:v>0.30711610486891383</c:v>
                </c:pt>
                <c:pt idx="41">
                  <c:v>0.26625386996904027</c:v>
                </c:pt>
                <c:pt idx="42">
                  <c:v>0.27397260273972601</c:v>
                </c:pt>
                <c:pt idx="43">
                  <c:v>0.16182572614107885</c:v>
                </c:pt>
                <c:pt idx="44">
                  <c:v>0.34459459459459457</c:v>
                </c:pt>
                <c:pt idx="45">
                  <c:v>0.24611398963730569</c:v>
                </c:pt>
                <c:pt idx="46">
                  <c:v>0.30402010050251255</c:v>
                </c:pt>
                <c:pt idx="47">
                  <c:v>0.33673469387755101</c:v>
                </c:pt>
                <c:pt idx="48">
                  <c:v>0.2807017543859649</c:v>
                </c:pt>
                <c:pt idx="49">
                  <c:v>0.30246913580246915</c:v>
                </c:pt>
                <c:pt idx="50">
                  <c:v>0.28421052631578947</c:v>
                </c:pt>
                <c:pt idx="51">
                  <c:v>0.26250000000000001</c:v>
                </c:pt>
                <c:pt idx="52">
                  <c:v>0.26869158878504673</c:v>
                </c:pt>
                <c:pt idx="53">
                  <c:v>0.20469798657718122</c:v>
                </c:pt>
                <c:pt idx="54">
                  <c:v>0.1906474820143885</c:v>
                </c:pt>
                <c:pt idx="55">
                  <c:v>0.19256756756756757</c:v>
                </c:pt>
                <c:pt idx="56">
                  <c:v>0.22879177377892032</c:v>
                </c:pt>
                <c:pt idx="57">
                  <c:v>0.31964809384164222</c:v>
                </c:pt>
                <c:pt idx="58">
                  <c:v>0.2446183953033268</c:v>
                </c:pt>
                <c:pt idx="59">
                  <c:v>0.25128205128205128</c:v>
                </c:pt>
                <c:pt idx="60">
                  <c:v>0.2392638036809816</c:v>
                </c:pt>
                <c:pt idx="61">
                  <c:v>0.21446384039900249</c:v>
                </c:pt>
                <c:pt idx="62">
                  <c:v>0.18305084745762712</c:v>
                </c:pt>
                <c:pt idx="63">
                  <c:v>0.22977346278317151</c:v>
                </c:pt>
                <c:pt idx="64">
                  <c:v>0.23275862068965517</c:v>
                </c:pt>
                <c:pt idx="65">
                  <c:v>0.10702341137123746</c:v>
                </c:pt>
                <c:pt idx="66">
                  <c:v>0.30312499999999998</c:v>
                </c:pt>
                <c:pt idx="67">
                  <c:v>0.1787878787878788</c:v>
                </c:pt>
                <c:pt idx="68">
                  <c:v>0.34759358288770054</c:v>
                </c:pt>
                <c:pt idx="69">
                  <c:v>0.29593810444874274</c:v>
                </c:pt>
                <c:pt idx="70">
                  <c:v>0.29914529914529914</c:v>
                </c:pt>
                <c:pt idx="71">
                  <c:v>0.30545454545454548</c:v>
                </c:pt>
                <c:pt idx="72">
                  <c:v>0.30809399477806787</c:v>
                </c:pt>
                <c:pt idx="73">
                  <c:v>0.31366459627329191</c:v>
                </c:pt>
                <c:pt idx="74">
                  <c:v>0.2984409799554566</c:v>
                </c:pt>
                <c:pt idx="75">
                  <c:v>0.28997867803837951</c:v>
                </c:pt>
                <c:pt idx="76">
                  <c:v>0.30769230769230771</c:v>
                </c:pt>
                <c:pt idx="77">
                  <c:v>0.31233595800524933</c:v>
                </c:pt>
                <c:pt idx="78">
                  <c:v>0.29904306220095694</c:v>
                </c:pt>
                <c:pt idx="79">
                  <c:v>0.32574031890660593</c:v>
                </c:pt>
                <c:pt idx="80">
                  <c:v>0.3392405063291139</c:v>
                </c:pt>
                <c:pt idx="81">
                  <c:v>0.29263157894736841</c:v>
                </c:pt>
                <c:pt idx="82">
                  <c:v>0.25062656641604009</c:v>
                </c:pt>
                <c:pt idx="83">
                  <c:v>0.33956386292834889</c:v>
                </c:pt>
                <c:pt idx="84">
                  <c:v>0.35389610389610388</c:v>
                </c:pt>
                <c:pt idx="85">
                  <c:v>0.23783783783783785</c:v>
                </c:pt>
                <c:pt idx="86">
                  <c:v>0.28609625668449196</c:v>
                </c:pt>
                <c:pt idx="87">
                  <c:v>0.27807486631016043</c:v>
                </c:pt>
                <c:pt idx="88">
                  <c:v>0.30386740331491713</c:v>
                </c:pt>
                <c:pt idx="89">
                  <c:v>0.25714285714285712</c:v>
                </c:pt>
                <c:pt idx="90">
                  <c:v>0.33665835411471323</c:v>
                </c:pt>
                <c:pt idx="91">
                  <c:v>0.33561643835616439</c:v>
                </c:pt>
                <c:pt idx="92">
                  <c:v>0.12311557788944724</c:v>
                </c:pt>
                <c:pt idx="93">
                  <c:v>0.21184510250569477</c:v>
                </c:pt>
                <c:pt idx="94">
                  <c:v>0.27970297029702973</c:v>
                </c:pt>
                <c:pt idx="95">
                  <c:v>0.19480519480519481</c:v>
                </c:pt>
                <c:pt idx="96">
                  <c:v>0.26954732510288065</c:v>
                </c:pt>
                <c:pt idx="97">
                  <c:v>0.18493150684931506</c:v>
                </c:pt>
                <c:pt idx="98">
                  <c:v>0.24768518518518517</c:v>
                </c:pt>
                <c:pt idx="99">
                  <c:v>0.29426433915211969</c:v>
                </c:pt>
                <c:pt idx="100">
                  <c:v>0.24278846153846154</c:v>
                </c:pt>
                <c:pt idx="101">
                  <c:v>0.233502538071066</c:v>
                </c:pt>
                <c:pt idx="102">
                  <c:v>0.25077399380804954</c:v>
                </c:pt>
                <c:pt idx="103">
                  <c:v>0.2857142857142857</c:v>
                </c:pt>
                <c:pt idx="104">
                  <c:v>0.3007518796992481</c:v>
                </c:pt>
                <c:pt idx="105">
                  <c:v>0.2506393861892583</c:v>
                </c:pt>
                <c:pt idx="106">
                  <c:v>0.25773195876288657</c:v>
                </c:pt>
                <c:pt idx="107">
                  <c:v>0.2857142857142857</c:v>
                </c:pt>
                <c:pt idx="108">
                  <c:v>0.29297820823244553</c:v>
                </c:pt>
                <c:pt idx="109">
                  <c:v>0.27352941176470591</c:v>
                </c:pt>
                <c:pt idx="110">
                  <c:v>0.32024793388429751</c:v>
                </c:pt>
                <c:pt idx="111">
                  <c:v>0.3116279069767442</c:v>
                </c:pt>
                <c:pt idx="112">
                  <c:v>0.26881720430107525</c:v>
                </c:pt>
                <c:pt idx="113">
                  <c:v>0.27472527472527475</c:v>
                </c:pt>
                <c:pt idx="114">
                  <c:v>0.26315789473684209</c:v>
                </c:pt>
                <c:pt idx="115">
                  <c:v>0.2553763440860215</c:v>
                </c:pt>
                <c:pt idx="116">
                  <c:v>0.29276315789473684</c:v>
                </c:pt>
                <c:pt idx="117">
                  <c:v>0.3168044077134986</c:v>
                </c:pt>
                <c:pt idx="118">
                  <c:v>0.31339031339031337</c:v>
                </c:pt>
                <c:pt idx="119">
                  <c:v>0.29090909090909089</c:v>
                </c:pt>
                <c:pt idx="120">
                  <c:v>0.25694444444444442</c:v>
                </c:pt>
                <c:pt idx="121">
                  <c:v>0.29137529137529139</c:v>
                </c:pt>
                <c:pt idx="122">
                  <c:v>0.30971128608923887</c:v>
                </c:pt>
                <c:pt idx="123">
                  <c:v>0.27845036319612593</c:v>
                </c:pt>
                <c:pt idx="124">
                  <c:v>0.323943661971831</c:v>
                </c:pt>
                <c:pt idx="125">
                  <c:v>0.28813559322033899</c:v>
                </c:pt>
                <c:pt idx="126">
                  <c:v>0.26681127982646419</c:v>
                </c:pt>
                <c:pt idx="127">
                  <c:v>0.34204275534441803</c:v>
                </c:pt>
                <c:pt idx="128">
                  <c:v>0.28604651162790695</c:v>
                </c:pt>
                <c:pt idx="129">
                  <c:v>0.32415902140672781</c:v>
                </c:pt>
                <c:pt idx="130">
                  <c:v>0.31172839506172839</c:v>
                </c:pt>
                <c:pt idx="131">
                  <c:v>0.32061068702290074</c:v>
                </c:pt>
                <c:pt idx="132">
                  <c:v>0.28125</c:v>
                </c:pt>
                <c:pt idx="133">
                  <c:v>0.29745042492917845</c:v>
                </c:pt>
                <c:pt idx="134">
                  <c:v>0.27461139896373055</c:v>
                </c:pt>
                <c:pt idx="135">
                  <c:v>0.26550868486352358</c:v>
                </c:pt>
                <c:pt idx="136">
                  <c:v>0.29591836734693877</c:v>
                </c:pt>
                <c:pt idx="137">
                  <c:v>0.30961538461538463</c:v>
                </c:pt>
                <c:pt idx="138">
                  <c:v>0.29094827586206895</c:v>
                </c:pt>
                <c:pt idx="139">
                  <c:v>0.30930232558139537</c:v>
                </c:pt>
                <c:pt idx="140">
                  <c:v>0.31991951710261568</c:v>
                </c:pt>
                <c:pt idx="141">
                  <c:v>0.36276391554702497</c:v>
                </c:pt>
                <c:pt idx="142">
                  <c:v>0.2161520190023753</c:v>
                </c:pt>
                <c:pt idx="143">
                  <c:v>0.25991189427312777</c:v>
                </c:pt>
                <c:pt idx="144">
                  <c:v>0.23739495798319327</c:v>
                </c:pt>
                <c:pt idx="145">
                  <c:v>0.29345372460496616</c:v>
                </c:pt>
                <c:pt idx="146">
                  <c:v>0.28716904276985744</c:v>
                </c:pt>
                <c:pt idx="147">
                  <c:v>0.35483870967741937</c:v>
                </c:pt>
                <c:pt idx="148">
                  <c:v>0.28602620087336245</c:v>
                </c:pt>
                <c:pt idx="149">
                  <c:v>0.33678756476683935</c:v>
                </c:pt>
                <c:pt idx="150">
                  <c:v>0.33025404157043881</c:v>
                </c:pt>
                <c:pt idx="151">
                  <c:v>0.34292035398230086</c:v>
                </c:pt>
                <c:pt idx="152">
                  <c:v>0.31359649122807015</c:v>
                </c:pt>
                <c:pt idx="153">
                  <c:v>0.23577235772357724</c:v>
                </c:pt>
                <c:pt idx="154">
                  <c:v>0.37333333333333335</c:v>
                </c:pt>
                <c:pt idx="155">
                  <c:v>0.34897360703812319</c:v>
                </c:pt>
                <c:pt idx="156">
                  <c:v>0.32020997375328086</c:v>
                </c:pt>
                <c:pt idx="157">
                  <c:v>0.31808278867102396</c:v>
                </c:pt>
                <c:pt idx="158">
                  <c:v>0.25550660792951541</c:v>
                </c:pt>
                <c:pt idx="159">
                  <c:v>0.41148325358851673</c:v>
                </c:pt>
                <c:pt idx="160">
                  <c:v>0.38858695652173914</c:v>
                </c:pt>
                <c:pt idx="161">
                  <c:v>0.28969359331476324</c:v>
                </c:pt>
                <c:pt idx="162">
                  <c:v>0.28468899521531099</c:v>
                </c:pt>
                <c:pt idx="163">
                  <c:v>0.23428571428571429</c:v>
                </c:pt>
                <c:pt idx="164">
                  <c:v>0.27484143763213531</c:v>
                </c:pt>
                <c:pt idx="165">
                  <c:v>0.33522727272727271</c:v>
                </c:pt>
                <c:pt idx="166">
                  <c:v>0.18604651162790697</c:v>
                </c:pt>
                <c:pt idx="167">
                  <c:v>0.2553763440860215</c:v>
                </c:pt>
                <c:pt idx="168">
                  <c:v>0.26506024096385544</c:v>
                </c:pt>
                <c:pt idx="169">
                  <c:v>0.19656019656019655</c:v>
                </c:pt>
                <c:pt idx="170">
                  <c:v>0.23569794050343248</c:v>
                </c:pt>
                <c:pt idx="171">
                  <c:v>0.27272727272727271</c:v>
                </c:pt>
                <c:pt idx="172">
                  <c:v>0.26194690265486725</c:v>
                </c:pt>
                <c:pt idx="173">
                  <c:v>0.28149606299212598</c:v>
                </c:pt>
                <c:pt idx="174">
                  <c:v>0.24938875305623473</c:v>
                </c:pt>
                <c:pt idx="175">
                  <c:v>0.23502304147465439</c:v>
                </c:pt>
                <c:pt idx="176">
                  <c:v>0.22610722610722611</c:v>
                </c:pt>
                <c:pt idx="177">
                  <c:v>0.23042505592841164</c:v>
                </c:pt>
                <c:pt idx="178">
                  <c:v>0.2872628726287263</c:v>
                </c:pt>
                <c:pt idx="179">
                  <c:v>0.33887043189368771</c:v>
                </c:pt>
                <c:pt idx="180">
                  <c:v>0.26771653543307089</c:v>
                </c:pt>
                <c:pt idx="181">
                  <c:v>0.22866894197952217</c:v>
                </c:pt>
                <c:pt idx="182">
                  <c:v>0.18888888888888888</c:v>
                </c:pt>
                <c:pt idx="183">
                  <c:v>0.27020202020202022</c:v>
                </c:pt>
                <c:pt idx="184">
                  <c:v>0.22629310344827586</c:v>
                </c:pt>
                <c:pt idx="185">
                  <c:v>0.27956989247311825</c:v>
                </c:pt>
                <c:pt idx="186">
                  <c:v>0.30116959064327486</c:v>
                </c:pt>
                <c:pt idx="187">
                  <c:v>0.18702290076335878</c:v>
                </c:pt>
                <c:pt idx="188">
                  <c:v>0.30633802816901406</c:v>
                </c:pt>
                <c:pt idx="189">
                  <c:v>0.24734982332155478</c:v>
                </c:pt>
                <c:pt idx="190">
                  <c:v>0.28523489932885904</c:v>
                </c:pt>
                <c:pt idx="191">
                  <c:v>0.19736842105263158</c:v>
                </c:pt>
                <c:pt idx="192">
                  <c:v>0.1939799331103679</c:v>
                </c:pt>
                <c:pt idx="193">
                  <c:v>0.25088339222614842</c:v>
                </c:pt>
                <c:pt idx="194">
                  <c:v>0.23545706371191136</c:v>
                </c:pt>
                <c:pt idx="195">
                  <c:v>0.26495726495726496</c:v>
                </c:pt>
                <c:pt idx="196">
                  <c:v>0.2595936794582393</c:v>
                </c:pt>
                <c:pt idx="197">
                  <c:v>0.30971128608923887</c:v>
                </c:pt>
                <c:pt idx="198">
                  <c:v>0.32116788321167883</c:v>
                </c:pt>
                <c:pt idx="199">
                  <c:v>0.33903133903133903</c:v>
                </c:pt>
                <c:pt idx="200">
                  <c:v>0.33546325878594252</c:v>
                </c:pt>
                <c:pt idx="201">
                  <c:v>0.25</c:v>
                </c:pt>
                <c:pt idx="202">
                  <c:v>0.25307125307125306</c:v>
                </c:pt>
                <c:pt idx="203">
                  <c:v>0.2360248447204969</c:v>
                </c:pt>
                <c:pt idx="204">
                  <c:v>0.31786542923433875</c:v>
                </c:pt>
                <c:pt idx="205">
                  <c:v>0.32867132867132864</c:v>
                </c:pt>
                <c:pt idx="206">
                  <c:v>0.35173824130879344</c:v>
                </c:pt>
                <c:pt idx="207">
                  <c:v>0.30344827586206896</c:v>
                </c:pt>
                <c:pt idx="208">
                  <c:v>0.25949367088607594</c:v>
                </c:pt>
                <c:pt idx="209">
                  <c:v>0.27966101694915252</c:v>
                </c:pt>
                <c:pt idx="210">
                  <c:v>0.30133333333333334</c:v>
                </c:pt>
                <c:pt idx="211">
                  <c:v>0.31919642857142855</c:v>
                </c:pt>
                <c:pt idx="212">
                  <c:v>0.2658486707566462</c:v>
                </c:pt>
                <c:pt idx="213">
                  <c:v>0.27892561983471076</c:v>
                </c:pt>
                <c:pt idx="214">
                  <c:v>0.29024390243902437</c:v>
                </c:pt>
                <c:pt idx="215">
                  <c:v>0.30150753768844218</c:v>
                </c:pt>
                <c:pt idx="216">
                  <c:v>0.28608247422680411</c:v>
                </c:pt>
                <c:pt idx="217">
                  <c:v>0.18783068783068782</c:v>
                </c:pt>
                <c:pt idx="218">
                  <c:v>0.28989361702127658</c:v>
                </c:pt>
                <c:pt idx="219">
                  <c:v>0.22708333333333333</c:v>
                </c:pt>
                <c:pt idx="220">
                  <c:v>0.24249999999999999</c:v>
                </c:pt>
                <c:pt idx="221">
                  <c:v>0.29195402298850576</c:v>
                </c:pt>
                <c:pt idx="222">
                  <c:v>0.23270440251572327</c:v>
                </c:pt>
                <c:pt idx="223">
                  <c:v>0.23631123919308358</c:v>
                </c:pt>
                <c:pt idx="224">
                  <c:v>0.2</c:v>
                </c:pt>
                <c:pt idx="225">
                  <c:v>0.18787878787878787</c:v>
                </c:pt>
                <c:pt idx="226">
                  <c:v>0.34782608695652173</c:v>
                </c:pt>
                <c:pt idx="227">
                  <c:v>0.32389937106918237</c:v>
                </c:pt>
                <c:pt idx="228">
                  <c:v>0.19710144927536233</c:v>
                </c:pt>
                <c:pt idx="229">
                  <c:v>0.23870967741935484</c:v>
                </c:pt>
                <c:pt idx="230">
                  <c:v>0.29903536977491962</c:v>
                </c:pt>
                <c:pt idx="231">
                  <c:v>0.22741433021806853</c:v>
                </c:pt>
                <c:pt idx="232">
                  <c:v>0.25524475524475526</c:v>
                </c:pt>
              </c:numCache>
            </c:numRef>
          </c:yVal>
          <c:smooth val="0"/>
          <c:extLst>
            <c:ext xmlns:c16="http://schemas.microsoft.com/office/drawing/2014/chart" uri="{C3380CC4-5D6E-409C-BE32-E72D297353CC}">
              <c16:uniqueId val="{00000000-1DBB-4B44-8E3E-CFE922A7984C}"/>
            </c:ext>
          </c:extLst>
        </c:ser>
        <c:dLbls>
          <c:showLegendKey val="0"/>
          <c:showVal val="0"/>
          <c:showCatName val="0"/>
          <c:showSerName val="0"/>
          <c:showPercent val="0"/>
          <c:showBubbleSize val="0"/>
        </c:dLbls>
        <c:axId val="590344136"/>
        <c:axId val="590344792"/>
      </c:scatterChart>
      <c:valAx>
        <c:axId val="590344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Conservative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44792"/>
        <c:crosses val="autoZero"/>
        <c:crossBetween val="midCat"/>
      </c:valAx>
      <c:valAx>
        <c:axId val="59034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Chong Pct of</a:t>
                </a:r>
                <a:endParaRPr lang="en-CA" sz="1000">
                  <a:effectLst/>
                </a:endParaRPr>
              </a:p>
              <a:p>
                <a:pPr>
                  <a:defRPr/>
                </a:pPr>
                <a:r>
                  <a:rPr lang="en-US" sz="1000" b="0" i="0" baseline="0">
                    <a:effectLst/>
                  </a:rPr>
                  <a:t>Total Electors</a:t>
                </a:r>
                <a:endParaRPr lang="en-CA" sz="1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44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 Correlation between Turn out and Conservative:</a:t>
            </a:r>
          </a:p>
        </c:rich>
      </c:tx>
      <c:layout>
        <c:manualLayout>
          <c:xMode val="edge"/>
          <c:yMode val="edge"/>
          <c:x val="0.2281367121686208"/>
          <c:y val="3.5353535353535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Table!$K$5</c:f>
              <c:strCache>
                <c:ptCount val="1"/>
                <c:pt idx="0">
                  <c:v>Turn Out</c:v>
                </c:pt>
              </c:strCache>
            </c:strRef>
          </c:tx>
          <c:spPr>
            <a:ln w="19050" cap="rnd">
              <a:noFill/>
              <a:round/>
            </a:ln>
            <a:effectLst/>
          </c:spPr>
          <c:marker>
            <c:symbol val="circle"/>
            <c:size val="5"/>
            <c:spPr>
              <a:solidFill>
                <a:srgbClr val="00B0F0"/>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Table!$K$6:$K$238</c:f>
              <c:numCache>
                <c:formatCode>0.00%</c:formatCode>
                <c:ptCount val="233"/>
                <c:pt idx="0">
                  <c:v>0.54608294930875578</c:v>
                </c:pt>
                <c:pt idx="1">
                  <c:v>0.58495145631067957</c:v>
                </c:pt>
                <c:pt idx="2">
                  <c:v>0.56382978723404253</c:v>
                </c:pt>
                <c:pt idx="3">
                  <c:v>0.50961538461538458</c:v>
                </c:pt>
                <c:pt idx="4">
                  <c:v>0.53381642512077299</c:v>
                </c:pt>
                <c:pt idx="5">
                  <c:v>0.56010928961748629</c:v>
                </c:pt>
                <c:pt idx="6">
                  <c:v>0.52307692307692311</c:v>
                </c:pt>
                <c:pt idx="7">
                  <c:v>0.51605504587155959</c:v>
                </c:pt>
                <c:pt idx="8">
                  <c:v>0.52415458937198067</c:v>
                </c:pt>
                <c:pt idx="9">
                  <c:v>0.56200527704485492</c:v>
                </c:pt>
                <c:pt idx="10">
                  <c:v>0.50473933649289104</c:v>
                </c:pt>
                <c:pt idx="11">
                  <c:v>0.5544554455445545</c:v>
                </c:pt>
                <c:pt idx="12">
                  <c:v>0.51574803149606296</c:v>
                </c:pt>
                <c:pt idx="13">
                  <c:v>0.4955357142857143</c:v>
                </c:pt>
                <c:pt idx="14">
                  <c:v>0.62765957446808507</c:v>
                </c:pt>
                <c:pt idx="15">
                  <c:v>0.5617977528089888</c:v>
                </c:pt>
                <c:pt idx="16">
                  <c:v>0.49361702127659574</c:v>
                </c:pt>
                <c:pt idx="17">
                  <c:v>0.7518987341772152</c:v>
                </c:pt>
                <c:pt idx="18">
                  <c:v>0.44794188861985473</c:v>
                </c:pt>
                <c:pt idx="19">
                  <c:v>0.57640750670241292</c:v>
                </c:pt>
                <c:pt idx="20">
                  <c:v>0.52994011976047906</c:v>
                </c:pt>
                <c:pt idx="21">
                  <c:v>0.54407294832826747</c:v>
                </c:pt>
                <c:pt idx="22">
                  <c:v>0.5490196078431373</c:v>
                </c:pt>
                <c:pt idx="23">
                  <c:v>0.5104477611940299</c:v>
                </c:pt>
                <c:pt idx="24">
                  <c:v>0.59375</c:v>
                </c:pt>
                <c:pt idx="25">
                  <c:v>0.53221957040572787</c:v>
                </c:pt>
                <c:pt idx="26">
                  <c:v>0.53736654804270467</c:v>
                </c:pt>
                <c:pt idx="27">
                  <c:v>0.49771689497716892</c:v>
                </c:pt>
                <c:pt idx="28">
                  <c:v>0.49829351535836175</c:v>
                </c:pt>
                <c:pt idx="29">
                  <c:v>0.49544072948328266</c:v>
                </c:pt>
                <c:pt idx="30">
                  <c:v>0.48113207547169812</c:v>
                </c:pt>
                <c:pt idx="31">
                  <c:v>0.50357995226730312</c:v>
                </c:pt>
                <c:pt idx="32">
                  <c:v>0.55038759689922478</c:v>
                </c:pt>
                <c:pt idx="33">
                  <c:v>0.56105610561056107</c:v>
                </c:pt>
                <c:pt idx="34">
                  <c:v>0.59107806691449816</c:v>
                </c:pt>
                <c:pt idx="35">
                  <c:v>0.5654320987654321</c:v>
                </c:pt>
                <c:pt idx="36">
                  <c:v>0.53494623655913975</c:v>
                </c:pt>
                <c:pt idx="37">
                  <c:v>0.5033783783783784</c:v>
                </c:pt>
                <c:pt idx="38">
                  <c:v>0.57037037037037042</c:v>
                </c:pt>
                <c:pt idx="39">
                  <c:v>0.5957446808510638</c:v>
                </c:pt>
                <c:pt idx="40">
                  <c:v>0.5955056179775281</c:v>
                </c:pt>
                <c:pt idx="41">
                  <c:v>0.56037151702786381</c:v>
                </c:pt>
                <c:pt idx="42">
                  <c:v>0.60547945205479448</c:v>
                </c:pt>
                <c:pt idx="43">
                  <c:v>0.52697095435684649</c:v>
                </c:pt>
                <c:pt idx="44">
                  <c:v>0.62387387387387383</c:v>
                </c:pt>
                <c:pt idx="45">
                  <c:v>0.53367875647668395</c:v>
                </c:pt>
                <c:pt idx="46">
                  <c:v>0.59045226130653261</c:v>
                </c:pt>
                <c:pt idx="47">
                  <c:v>0.57823129251700678</c:v>
                </c:pt>
                <c:pt idx="48">
                  <c:v>0.5935672514619883</c:v>
                </c:pt>
                <c:pt idx="49">
                  <c:v>0.62037037037037035</c:v>
                </c:pt>
                <c:pt idx="50">
                  <c:v>0.57192982456140351</c:v>
                </c:pt>
                <c:pt idx="51">
                  <c:v>0.52249999999999996</c:v>
                </c:pt>
                <c:pt idx="52">
                  <c:v>0.52570093457943923</c:v>
                </c:pt>
                <c:pt idx="53">
                  <c:v>0.52684563758389258</c:v>
                </c:pt>
                <c:pt idx="54">
                  <c:v>0.5467625899280576</c:v>
                </c:pt>
                <c:pt idx="55">
                  <c:v>0.55067567567567566</c:v>
                </c:pt>
                <c:pt idx="56">
                  <c:v>0.60925449871465298</c:v>
                </c:pt>
                <c:pt idx="57">
                  <c:v>0.63929618768328444</c:v>
                </c:pt>
                <c:pt idx="58">
                  <c:v>0.6536203522504892</c:v>
                </c:pt>
                <c:pt idx="59">
                  <c:v>0.48461538461538461</c:v>
                </c:pt>
                <c:pt idx="60">
                  <c:v>0.59202453987730064</c:v>
                </c:pt>
                <c:pt idx="61">
                  <c:v>0.50124688279301743</c:v>
                </c:pt>
                <c:pt idx="62">
                  <c:v>0.48135593220338985</c:v>
                </c:pt>
                <c:pt idx="63">
                  <c:v>0.56634304207119746</c:v>
                </c:pt>
                <c:pt idx="64">
                  <c:v>0.5431034482758621</c:v>
                </c:pt>
                <c:pt idx="65">
                  <c:v>0.47491638795986624</c:v>
                </c:pt>
                <c:pt idx="66">
                  <c:v>0.66874999999999996</c:v>
                </c:pt>
                <c:pt idx="67">
                  <c:v>0.32727272727272727</c:v>
                </c:pt>
                <c:pt idx="68">
                  <c:v>0.62745098039215685</c:v>
                </c:pt>
                <c:pt idx="69">
                  <c:v>0.52611218568665374</c:v>
                </c:pt>
                <c:pt idx="70">
                  <c:v>0.51709401709401714</c:v>
                </c:pt>
                <c:pt idx="71">
                  <c:v>0.61454545454545451</c:v>
                </c:pt>
                <c:pt idx="72">
                  <c:v>0.56657963446475201</c:v>
                </c:pt>
                <c:pt idx="73">
                  <c:v>0.59627329192546585</c:v>
                </c:pt>
                <c:pt idx="74">
                  <c:v>0.53229398663697103</c:v>
                </c:pt>
                <c:pt idx="75">
                  <c:v>0.54797441364605548</c:v>
                </c:pt>
                <c:pt idx="76">
                  <c:v>0.54043392504930965</c:v>
                </c:pt>
                <c:pt idx="77">
                  <c:v>0.56430446194225725</c:v>
                </c:pt>
                <c:pt idx="78">
                  <c:v>0.51674641148325362</c:v>
                </c:pt>
                <c:pt idx="79">
                  <c:v>0.54669703872437359</c:v>
                </c:pt>
                <c:pt idx="80">
                  <c:v>0.53670886075949364</c:v>
                </c:pt>
                <c:pt idx="81">
                  <c:v>0.51157894736842102</c:v>
                </c:pt>
                <c:pt idx="82">
                  <c:v>0.53132832080200498</c:v>
                </c:pt>
                <c:pt idx="83">
                  <c:v>0.60124610591900307</c:v>
                </c:pt>
                <c:pt idx="84">
                  <c:v>0.56168831168831168</c:v>
                </c:pt>
                <c:pt idx="85">
                  <c:v>0.52702702702702697</c:v>
                </c:pt>
                <c:pt idx="86">
                  <c:v>0.54278074866310155</c:v>
                </c:pt>
                <c:pt idx="87">
                  <c:v>0.5668449197860963</c:v>
                </c:pt>
                <c:pt idx="88">
                  <c:v>0.58839779005524862</c:v>
                </c:pt>
                <c:pt idx="89">
                  <c:v>0.56857142857142862</c:v>
                </c:pt>
                <c:pt idx="90">
                  <c:v>0.58852867830423938</c:v>
                </c:pt>
                <c:pt idx="91">
                  <c:v>0.69406392694063923</c:v>
                </c:pt>
                <c:pt idx="92">
                  <c:v>0.228643216080402</c:v>
                </c:pt>
                <c:pt idx="93">
                  <c:v>0.49202733485193623</c:v>
                </c:pt>
                <c:pt idx="94">
                  <c:v>0.5643564356435643</c:v>
                </c:pt>
                <c:pt idx="95">
                  <c:v>0.47532467532467532</c:v>
                </c:pt>
                <c:pt idx="96">
                  <c:v>0.53497942386831276</c:v>
                </c:pt>
                <c:pt idx="97">
                  <c:v>0.47488584474885842</c:v>
                </c:pt>
                <c:pt idx="98">
                  <c:v>0.54398148148148151</c:v>
                </c:pt>
                <c:pt idx="99">
                  <c:v>0.55112219451371569</c:v>
                </c:pt>
                <c:pt idx="100">
                  <c:v>0.52403846153846156</c:v>
                </c:pt>
                <c:pt idx="101">
                  <c:v>0.52791878172588835</c:v>
                </c:pt>
                <c:pt idx="102">
                  <c:v>0.49535603715170279</c:v>
                </c:pt>
                <c:pt idx="103">
                  <c:v>0.5266106442577031</c:v>
                </c:pt>
                <c:pt idx="104">
                  <c:v>0.59899749373433586</c:v>
                </c:pt>
                <c:pt idx="105">
                  <c:v>0.55754475703324813</c:v>
                </c:pt>
                <c:pt idx="106">
                  <c:v>0.47938144329896909</c:v>
                </c:pt>
                <c:pt idx="107">
                  <c:v>0.51700680272108845</c:v>
                </c:pt>
                <c:pt idx="108">
                  <c:v>0.56416464891041163</c:v>
                </c:pt>
                <c:pt idx="109">
                  <c:v>0.5911764705882353</c:v>
                </c:pt>
                <c:pt idx="110">
                  <c:v>0.59710743801652888</c:v>
                </c:pt>
                <c:pt idx="111">
                  <c:v>0.6093023255813953</c:v>
                </c:pt>
                <c:pt idx="112">
                  <c:v>0.58064516129032262</c:v>
                </c:pt>
                <c:pt idx="113">
                  <c:v>0.56318681318681318</c:v>
                </c:pt>
                <c:pt idx="114">
                  <c:v>0.58479532163742687</c:v>
                </c:pt>
                <c:pt idx="115">
                  <c:v>0.532258064516129</c:v>
                </c:pt>
                <c:pt idx="116">
                  <c:v>0.66118421052631582</c:v>
                </c:pt>
                <c:pt idx="117">
                  <c:v>0.58953168044077131</c:v>
                </c:pt>
                <c:pt idx="118">
                  <c:v>0.59544159544159547</c:v>
                </c:pt>
                <c:pt idx="119">
                  <c:v>0.55227272727272725</c:v>
                </c:pt>
                <c:pt idx="120">
                  <c:v>0.64351851851851849</c:v>
                </c:pt>
                <c:pt idx="121">
                  <c:v>0.55477855477855476</c:v>
                </c:pt>
                <c:pt idx="122">
                  <c:v>0.60629921259842523</c:v>
                </c:pt>
                <c:pt idx="123">
                  <c:v>0.54963680387409197</c:v>
                </c:pt>
                <c:pt idx="124">
                  <c:v>0.61971830985915488</c:v>
                </c:pt>
                <c:pt idx="125">
                  <c:v>0.50282485875706218</c:v>
                </c:pt>
                <c:pt idx="126">
                  <c:v>0.51409978308026028</c:v>
                </c:pt>
                <c:pt idx="127">
                  <c:v>0.59857482185273159</c:v>
                </c:pt>
                <c:pt idx="128">
                  <c:v>0.54186046511627906</c:v>
                </c:pt>
                <c:pt idx="129">
                  <c:v>0.54740061162079512</c:v>
                </c:pt>
                <c:pt idx="130">
                  <c:v>0.57098765432098764</c:v>
                </c:pt>
                <c:pt idx="131">
                  <c:v>0.56743002544529264</c:v>
                </c:pt>
                <c:pt idx="132">
                  <c:v>0.5357142857142857</c:v>
                </c:pt>
                <c:pt idx="133">
                  <c:v>0.58073654390934848</c:v>
                </c:pt>
                <c:pt idx="134">
                  <c:v>0.54663212435233166</c:v>
                </c:pt>
                <c:pt idx="135">
                  <c:v>0.57071960297766744</c:v>
                </c:pt>
                <c:pt idx="136">
                  <c:v>0.5714285714285714</c:v>
                </c:pt>
                <c:pt idx="137">
                  <c:v>0.55000000000000004</c:v>
                </c:pt>
                <c:pt idx="138">
                  <c:v>0.5</c:v>
                </c:pt>
                <c:pt idx="139">
                  <c:v>0.53488372093023251</c:v>
                </c:pt>
                <c:pt idx="140">
                  <c:v>0.54929577464788737</c:v>
                </c:pt>
                <c:pt idx="141">
                  <c:v>0.56621880998080609</c:v>
                </c:pt>
                <c:pt idx="142">
                  <c:v>0.55344418052256528</c:v>
                </c:pt>
                <c:pt idx="143">
                  <c:v>0.60572687224669608</c:v>
                </c:pt>
                <c:pt idx="144">
                  <c:v>0.56932773109243695</c:v>
                </c:pt>
                <c:pt idx="145">
                  <c:v>0.64785553047404065</c:v>
                </c:pt>
                <c:pt idx="146">
                  <c:v>0.61303462321792257</c:v>
                </c:pt>
                <c:pt idx="147">
                  <c:v>0.63709677419354838</c:v>
                </c:pt>
                <c:pt idx="148">
                  <c:v>0.60480349344978168</c:v>
                </c:pt>
                <c:pt idx="149">
                  <c:v>0.60362694300518138</c:v>
                </c:pt>
                <c:pt idx="150">
                  <c:v>0.52655889145496537</c:v>
                </c:pt>
                <c:pt idx="151">
                  <c:v>0.59070796460176989</c:v>
                </c:pt>
                <c:pt idx="152">
                  <c:v>0.6271929824561403</c:v>
                </c:pt>
                <c:pt idx="153">
                  <c:v>0.47154471544715448</c:v>
                </c:pt>
                <c:pt idx="154">
                  <c:v>0.62666666666666671</c:v>
                </c:pt>
                <c:pt idx="155">
                  <c:v>0.56598240469208216</c:v>
                </c:pt>
                <c:pt idx="156">
                  <c:v>0.58005249343832022</c:v>
                </c:pt>
                <c:pt idx="157">
                  <c:v>0.644880174291939</c:v>
                </c:pt>
                <c:pt idx="158">
                  <c:v>0.47577092511013214</c:v>
                </c:pt>
                <c:pt idx="159">
                  <c:v>0.66267942583732053</c:v>
                </c:pt>
                <c:pt idx="160">
                  <c:v>0.60054347826086951</c:v>
                </c:pt>
                <c:pt idx="161">
                  <c:v>0.50696378830083566</c:v>
                </c:pt>
                <c:pt idx="162">
                  <c:v>0.54545454545454541</c:v>
                </c:pt>
                <c:pt idx="163">
                  <c:v>0.48285714285714287</c:v>
                </c:pt>
                <c:pt idx="164">
                  <c:v>0.51374207188160681</c:v>
                </c:pt>
                <c:pt idx="165">
                  <c:v>0.57102272727272729</c:v>
                </c:pt>
                <c:pt idx="166">
                  <c:v>0.52159468438538203</c:v>
                </c:pt>
                <c:pt idx="167">
                  <c:v>0.489247311827957</c:v>
                </c:pt>
                <c:pt idx="168">
                  <c:v>0.5331325301204819</c:v>
                </c:pt>
                <c:pt idx="169">
                  <c:v>0.49631449631449631</c:v>
                </c:pt>
                <c:pt idx="170">
                  <c:v>0.4416475972540046</c:v>
                </c:pt>
                <c:pt idx="171">
                  <c:v>0.51688311688311683</c:v>
                </c:pt>
                <c:pt idx="172">
                  <c:v>0.50265486725663722</c:v>
                </c:pt>
                <c:pt idx="173">
                  <c:v>0.51574803149606296</c:v>
                </c:pt>
                <c:pt idx="174">
                  <c:v>0.47921760391198043</c:v>
                </c:pt>
                <c:pt idx="175">
                  <c:v>0.47695852534562211</c:v>
                </c:pt>
                <c:pt idx="176">
                  <c:v>0.5058275058275058</c:v>
                </c:pt>
                <c:pt idx="177">
                  <c:v>0.49440715883668906</c:v>
                </c:pt>
                <c:pt idx="178">
                  <c:v>0.54471544715447151</c:v>
                </c:pt>
                <c:pt idx="179">
                  <c:v>0.58471760797342198</c:v>
                </c:pt>
                <c:pt idx="180">
                  <c:v>0.57874015748031493</c:v>
                </c:pt>
                <c:pt idx="181">
                  <c:v>0.50511945392491464</c:v>
                </c:pt>
                <c:pt idx="182">
                  <c:v>0.43055555555555558</c:v>
                </c:pt>
                <c:pt idx="183">
                  <c:v>0.52272727272727271</c:v>
                </c:pt>
                <c:pt idx="184">
                  <c:v>0.56896551724137934</c:v>
                </c:pt>
                <c:pt idx="185">
                  <c:v>0.55555555555555558</c:v>
                </c:pt>
                <c:pt idx="186">
                  <c:v>0.56432748538011701</c:v>
                </c:pt>
                <c:pt idx="187">
                  <c:v>0.4580152671755725</c:v>
                </c:pt>
                <c:pt idx="188">
                  <c:v>0.54225352112676062</c:v>
                </c:pt>
                <c:pt idx="189">
                  <c:v>0.59010600706713778</c:v>
                </c:pt>
                <c:pt idx="190">
                  <c:v>0.60402684563758391</c:v>
                </c:pt>
                <c:pt idx="191">
                  <c:v>0.53289473684210531</c:v>
                </c:pt>
                <c:pt idx="192">
                  <c:v>0.5852842809364549</c:v>
                </c:pt>
                <c:pt idx="193">
                  <c:v>0.63957597173144876</c:v>
                </c:pt>
                <c:pt idx="194">
                  <c:v>0.52354570637119113</c:v>
                </c:pt>
                <c:pt idx="195">
                  <c:v>0.64387464387464388</c:v>
                </c:pt>
                <c:pt idx="196">
                  <c:v>0.51015801354401802</c:v>
                </c:pt>
                <c:pt idx="197">
                  <c:v>0.57742782152230976</c:v>
                </c:pt>
                <c:pt idx="198">
                  <c:v>0.62773722627737227</c:v>
                </c:pt>
                <c:pt idx="199">
                  <c:v>0.5669515669515669</c:v>
                </c:pt>
                <c:pt idx="200">
                  <c:v>0.5335463258785943</c:v>
                </c:pt>
                <c:pt idx="201">
                  <c:v>0.52752293577981646</c:v>
                </c:pt>
                <c:pt idx="202">
                  <c:v>0.53071253071253066</c:v>
                </c:pt>
                <c:pt idx="203">
                  <c:v>0.50517598343685299</c:v>
                </c:pt>
                <c:pt idx="204">
                  <c:v>0.6357308584686775</c:v>
                </c:pt>
                <c:pt idx="205">
                  <c:v>0.6398601398601399</c:v>
                </c:pt>
                <c:pt idx="206">
                  <c:v>0.63394683026584864</c:v>
                </c:pt>
                <c:pt idx="207">
                  <c:v>0.58390804597701151</c:v>
                </c:pt>
                <c:pt idx="208">
                  <c:v>0.47784810126582278</c:v>
                </c:pt>
                <c:pt idx="209">
                  <c:v>0.56779661016949157</c:v>
                </c:pt>
                <c:pt idx="210">
                  <c:v>0.57066666666666666</c:v>
                </c:pt>
                <c:pt idx="211">
                  <c:v>0.5535714285714286</c:v>
                </c:pt>
                <c:pt idx="212">
                  <c:v>0.47239263803680981</c:v>
                </c:pt>
                <c:pt idx="213">
                  <c:v>0.59917355371900827</c:v>
                </c:pt>
                <c:pt idx="214">
                  <c:v>0.551219512195122</c:v>
                </c:pt>
                <c:pt idx="215">
                  <c:v>0.54020100502512558</c:v>
                </c:pt>
                <c:pt idx="216">
                  <c:v>0.61855670103092786</c:v>
                </c:pt>
                <c:pt idx="217">
                  <c:v>0.44973544973544971</c:v>
                </c:pt>
                <c:pt idx="218">
                  <c:v>0.46542553191489361</c:v>
                </c:pt>
                <c:pt idx="219">
                  <c:v>0.49583333333333335</c:v>
                </c:pt>
                <c:pt idx="220">
                  <c:v>0.55500000000000005</c:v>
                </c:pt>
                <c:pt idx="221">
                  <c:v>0.54022988505747127</c:v>
                </c:pt>
                <c:pt idx="222">
                  <c:v>0.43396226415094341</c:v>
                </c:pt>
                <c:pt idx="223">
                  <c:v>0.58789625360230546</c:v>
                </c:pt>
                <c:pt idx="224">
                  <c:v>0.65384615384615385</c:v>
                </c:pt>
                <c:pt idx="225">
                  <c:v>0.48787878787878786</c:v>
                </c:pt>
                <c:pt idx="226">
                  <c:v>0.60144927536231885</c:v>
                </c:pt>
                <c:pt idx="227">
                  <c:v>0.54088050314465408</c:v>
                </c:pt>
                <c:pt idx="228">
                  <c:v>0.47246376811594204</c:v>
                </c:pt>
                <c:pt idx="229">
                  <c:v>0.49032258064516127</c:v>
                </c:pt>
                <c:pt idx="230">
                  <c:v>0.5337620578778135</c:v>
                </c:pt>
                <c:pt idx="231">
                  <c:v>0.50155763239875384</c:v>
                </c:pt>
                <c:pt idx="232">
                  <c:v>0.50699300699300698</c:v>
                </c:pt>
              </c:numCache>
            </c:numRef>
          </c:yVal>
          <c:smooth val="0"/>
          <c:extLst>
            <c:ext xmlns:c16="http://schemas.microsoft.com/office/drawing/2014/chart" uri="{C3380CC4-5D6E-409C-BE32-E72D297353CC}">
              <c16:uniqueId val="{00000000-A1DC-424F-BD30-D1998D0404E8}"/>
            </c:ext>
          </c:extLst>
        </c:ser>
        <c:dLbls>
          <c:showLegendKey val="0"/>
          <c:showVal val="0"/>
          <c:showCatName val="0"/>
          <c:showSerName val="0"/>
          <c:showPercent val="0"/>
          <c:showBubbleSize val="0"/>
        </c:dLbls>
        <c:axId val="461138064"/>
        <c:axId val="461137408"/>
      </c:scatterChart>
      <c:valAx>
        <c:axId val="461138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Conservative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37408"/>
        <c:crosses val="autoZero"/>
        <c:crossBetween val="midCat"/>
      </c:valAx>
      <c:valAx>
        <c:axId val="46113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Turn</a:t>
                </a:r>
                <a:r>
                  <a:rPr lang="en-CA" baseline="0"/>
                  <a:t> out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3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 Correlation between CAP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Table!$E$5</c:f>
              <c:strCache>
                <c:ptCount val="1"/>
                <c:pt idx="0">
                  <c:v>Conservative</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Table!$C$6:$C$238</c:f>
              <c:numCache>
                <c:formatCode>General</c:formatCode>
                <c:ptCount val="233"/>
                <c:pt idx="0">
                  <c:v>1</c:v>
                </c:pt>
                <c:pt idx="1">
                  <c:v>1</c:v>
                </c:pt>
                <c:pt idx="2">
                  <c:v>2</c:v>
                </c:pt>
                <c:pt idx="3">
                  <c:v>0</c:v>
                </c:pt>
                <c:pt idx="4">
                  <c:v>0</c:v>
                </c:pt>
                <c:pt idx="5">
                  <c:v>0</c:v>
                </c:pt>
                <c:pt idx="6">
                  <c:v>1</c:v>
                </c:pt>
                <c:pt idx="7">
                  <c:v>0</c:v>
                </c:pt>
                <c:pt idx="8">
                  <c:v>0</c:v>
                </c:pt>
                <c:pt idx="9">
                  <c:v>1</c:v>
                </c:pt>
                <c:pt idx="10">
                  <c:v>2</c:v>
                </c:pt>
                <c:pt idx="11">
                  <c:v>0</c:v>
                </c:pt>
                <c:pt idx="12">
                  <c:v>0</c:v>
                </c:pt>
                <c:pt idx="13">
                  <c:v>1</c:v>
                </c:pt>
                <c:pt idx="14">
                  <c:v>3</c:v>
                </c:pt>
                <c:pt idx="15">
                  <c:v>0</c:v>
                </c:pt>
                <c:pt idx="16">
                  <c:v>1</c:v>
                </c:pt>
                <c:pt idx="17">
                  <c:v>0</c:v>
                </c:pt>
                <c:pt idx="18">
                  <c:v>1</c:v>
                </c:pt>
                <c:pt idx="19">
                  <c:v>0</c:v>
                </c:pt>
                <c:pt idx="20">
                  <c:v>0</c:v>
                </c:pt>
                <c:pt idx="21">
                  <c:v>0</c:v>
                </c:pt>
                <c:pt idx="22">
                  <c:v>0</c:v>
                </c:pt>
                <c:pt idx="23">
                  <c:v>0</c:v>
                </c:pt>
                <c:pt idx="24">
                  <c:v>1</c:v>
                </c:pt>
                <c:pt idx="25">
                  <c:v>4</c:v>
                </c:pt>
                <c:pt idx="26">
                  <c:v>0</c:v>
                </c:pt>
                <c:pt idx="27">
                  <c:v>0</c:v>
                </c:pt>
                <c:pt idx="28">
                  <c:v>0</c:v>
                </c:pt>
                <c:pt idx="29">
                  <c:v>0</c:v>
                </c:pt>
                <c:pt idx="30">
                  <c:v>0</c:v>
                </c:pt>
                <c:pt idx="31">
                  <c:v>1</c:v>
                </c:pt>
                <c:pt idx="32">
                  <c:v>0</c:v>
                </c:pt>
                <c:pt idx="33">
                  <c:v>0</c:v>
                </c:pt>
                <c:pt idx="34">
                  <c:v>2</c:v>
                </c:pt>
                <c:pt idx="35">
                  <c:v>2</c:v>
                </c:pt>
                <c:pt idx="36">
                  <c:v>0</c:v>
                </c:pt>
                <c:pt idx="37">
                  <c:v>1</c:v>
                </c:pt>
                <c:pt idx="38">
                  <c:v>1</c:v>
                </c:pt>
                <c:pt idx="39">
                  <c:v>2</c:v>
                </c:pt>
                <c:pt idx="40">
                  <c:v>0</c:v>
                </c:pt>
                <c:pt idx="41">
                  <c:v>1</c:v>
                </c:pt>
                <c:pt idx="42">
                  <c:v>0</c:v>
                </c:pt>
                <c:pt idx="43">
                  <c:v>0</c:v>
                </c:pt>
                <c:pt idx="44">
                  <c:v>3</c:v>
                </c:pt>
                <c:pt idx="45">
                  <c:v>0</c:v>
                </c:pt>
                <c:pt idx="46">
                  <c:v>2</c:v>
                </c:pt>
                <c:pt idx="47">
                  <c:v>2</c:v>
                </c:pt>
                <c:pt idx="48">
                  <c:v>0</c:v>
                </c:pt>
                <c:pt idx="49">
                  <c:v>1</c:v>
                </c:pt>
                <c:pt idx="50">
                  <c:v>2</c:v>
                </c:pt>
                <c:pt idx="51">
                  <c:v>1</c:v>
                </c:pt>
                <c:pt idx="52">
                  <c:v>0</c:v>
                </c:pt>
                <c:pt idx="53">
                  <c:v>1</c:v>
                </c:pt>
                <c:pt idx="54">
                  <c:v>0</c:v>
                </c:pt>
                <c:pt idx="55">
                  <c:v>0</c:v>
                </c:pt>
                <c:pt idx="56">
                  <c:v>0</c:v>
                </c:pt>
                <c:pt idx="57">
                  <c:v>2</c:v>
                </c:pt>
                <c:pt idx="58">
                  <c:v>0</c:v>
                </c:pt>
                <c:pt idx="59">
                  <c:v>0</c:v>
                </c:pt>
                <c:pt idx="60">
                  <c:v>1</c:v>
                </c:pt>
                <c:pt idx="61">
                  <c:v>0</c:v>
                </c:pt>
                <c:pt idx="62">
                  <c:v>0</c:v>
                </c:pt>
                <c:pt idx="63">
                  <c:v>0</c:v>
                </c:pt>
                <c:pt idx="64">
                  <c:v>3</c:v>
                </c:pt>
                <c:pt idx="65">
                  <c:v>0</c:v>
                </c:pt>
                <c:pt idx="66">
                  <c:v>1</c:v>
                </c:pt>
                <c:pt idx="67">
                  <c:v>0</c:v>
                </c:pt>
                <c:pt idx="68">
                  <c:v>4</c:v>
                </c:pt>
                <c:pt idx="69">
                  <c:v>1</c:v>
                </c:pt>
                <c:pt idx="70">
                  <c:v>0</c:v>
                </c:pt>
                <c:pt idx="71">
                  <c:v>0</c:v>
                </c:pt>
                <c:pt idx="72">
                  <c:v>1</c:v>
                </c:pt>
                <c:pt idx="73">
                  <c:v>1</c:v>
                </c:pt>
                <c:pt idx="74">
                  <c:v>1</c:v>
                </c:pt>
                <c:pt idx="75">
                  <c:v>2</c:v>
                </c:pt>
                <c:pt idx="76">
                  <c:v>0</c:v>
                </c:pt>
                <c:pt idx="77">
                  <c:v>0</c:v>
                </c:pt>
                <c:pt idx="78">
                  <c:v>0</c:v>
                </c:pt>
                <c:pt idx="79">
                  <c:v>0</c:v>
                </c:pt>
                <c:pt idx="80">
                  <c:v>0</c:v>
                </c:pt>
                <c:pt idx="81">
                  <c:v>0</c:v>
                </c:pt>
                <c:pt idx="82">
                  <c:v>2</c:v>
                </c:pt>
                <c:pt idx="83">
                  <c:v>0</c:v>
                </c:pt>
                <c:pt idx="84">
                  <c:v>2</c:v>
                </c:pt>
                <c:pt idx="85">
                  <c:v>0</c:v>
                </c:pt>
                <c:pt idx="86">
                  <c:v>0</c:v>
                </c:pt>
                <c:pt idx="87">
                  <c:v>0</c:v>
                </c:pt>
                <c:pt idx="88">
                  <c:v>3</c:v>
                </c:pt>
                <c:pt idx="89">
                  <c:v>0</c:v>
                </c:pt>
                <c:pt idx="90">
                  <c:v>0</c:v>
                </c:pt>
                <c:pt idx="91">
                  <c:v>5</c:v>
                </c:pt>
                <c:pt idx="92">
                  <c:v>2</c:v>
                </c:pt>
                <c:pt idx="93">
                  <c:v>3</c:v>
                </c:pt>
                <c:pt idx="94">
                  <c:v>0</c:v>
                </c:pt>
                <c:pt idx="95">
                  <c:v>0</c:v>
                </c:pt>
                <c:pt idx="96">
                  <c:v>1</c:v>
                </c:pt>
                <c:pt idx="97">
                  <c:v>1</c:v>
                </c:pt>
                <c:pt idx="98">
                  <c:v>0</c:v>
                </c:pt>
                <c:pt idx="99">
                  <c:v>0</c:v>
                </c:pt>
                <c:pt idx="100">
                  <c:v>0</c:v>
                </c:pt>
                <c:pt idx="101">
                  <c:v>1</c:v>
                </c:pt>
                <c:pt idx="102">
                  <c:v>2</c:v>
                </c:pt>
                <c:pt idx="103">
                  <c:v>0</c:v>
                </c:pt>
                <c:pt idx="104">
                  <c:v>3</c:v>
                </c:pt>
                <c:pt idx="105">
                  <c:v>1</c:v>
                </c:pt>
                <c:pt idx="106">
                  <c:v>1</c:v>
                </c:pt>
                <c:pt idx="107">
                  <c:v>0</c:v>
                </c:pt>
                <c:pt idx="108">
                  <c:v>0</c:v>
                </c:pt>
                <c:pt idx="109">
                  <c:v>0</c:v>
                </c:pt>
                <c:pt idx="110">
                  <c:v>0</c:v>
                </c:pt>
                <c:pt idx="111">
                  <c:v>3</c:v>
                </c:pt>
                <c:pt idx="112">
                  <c:v>1</c:v>
                </c:pt>
                <c:pt idx="113">
                  <c:v>2</c:v>
                </c:pt>
                <c:pt idx="114">
                  <c:v>2</c:v>
                </c:pt>
                <c:pt idx="115">
                  <c:v>0</c:v>
                </c:pt>
                <c:pt idx="116">
                  <c:v>2</c:v>
                </c:pt>
                <c:pt idx="117">
                  <c:v>1</c:v>
                </c:pt>
                <c:pt idx="118">
                  <c:v>0</c:v>
                </c:pt>
                <c:pt idx="119">
                  <c:v>0</c:v>
                </c:pt>
                <c:pt idx="120">
                  <c:v>0</c:v>
                </c:pt>
                <c:pt idx="121">
                  <c:v>0</c:v>
                </c:pt>
                <c:pt idx="122">
                  <c:v>0</c:v>
                </c:pt>
                <c:pt idx="123">
                  <c:v>0</c:v>
                </c:pt>
                <c:pt idx="124">
                  <c:v>0</c:v>
                </c:pt>
                <c:pt idx="125">
                  <c:v>0</c:v>
                </c:pt>
                <c:pt idx="126">
                  <c:v>0</c:v>
                </c:pt>
                <c:pt idx="127">
                  <c:v>1</c:v>
                </c:pt>
                <c:pt idx="128">
                  <c:v>0</c:v>
                </c:pt>
                <c:pt idx="129">
                  <c:v>1</c:v>
                </c:pt>
                <c:pt idx="130">
                  <c:v>0</c:v>
                </c:pt>
                <c:pt idx="131">
                  <c:v>0</c:v>
                </c:pt>
                <c:pt idx="132">
                  <c:v>0</c:v>
                </c:pt>
                <c:pt idx="133">
                  <c:v>0</c:v>
                </c:pt>
                <c:pt idx="134">
                  <c:v>0</c:v>
                </c:pt>
                <c:pt idx="135">
                  <c:v>1</c:v>
                </c:pt>
                <c:pt idx="136">
                  <c:v>1</c:v>
                </c:pt>
                <c:pt idx="137">
                  <c:v>0</c:v>
                </c:pt>
                <c:pt idx="138">
                  <c:v>0</c:v>
                </c:pt>
                <c:pt idx="139">
                  <c:v>0</c:v>
                </c:pt>
                <c:pt idx="140">
                  <c:v>0</c:v>
                </c:pt>
                <c:pt idx="141">
                  <c:v>0</c:v>
                </c:pt>
                <c:pt idx="142">
                  <c:v>2</c:v>
                </c:pt>
                <c:pt idx="143">
                  <c:v>1</c:v>
                </c:pt>
                <c:pt idx="144">
                  <c:v>1</c:v>
                </c:pt>
                <c:pt idx="145">
                  <c:v>0</c:v>
                </c:pt>
                <c:pt idx="146">
                  <c:v>0</c:v>
                </c:pt>
                <c:pt idx="147">
                  <c:v>0</c:v>
                </c:pt>
                <c:pt idx="148">
                  <c:v>1</c:v>
                </c:pt>
                <c:pt idx="149">
                  <c:v>0</c:v>
                </c:pt>
                <c:pt idx="150">
                  <c:v>1</c:v>
                </c:pt>
                <c:pt idx="151">
                  <c:v>2</c:v>
                </c:pt>
                <c:pt idx="152">
                  <c:v>0</c:v>
                </c:pt>
                <c:pt idx="153">
                  <c:v>2</c:v>
                </c:pt>
                <c:pt idx="154">
                  <c:v>0</c:v>
                </c:pt>
                <c:pt idx="155">
                  <c:v>1</c:v>
                </c:pt>
                <c:pt idx="156">
                  <c:v>0</c:v>
                </c:pt>
                <c:pt idx="157">
                  <c:v>1</c:v>
                </c:pt>
                <c:pt idx="158">
                  <c:v>0</c:v>
                </c:pt>
                <c:pt idx="159">
                  <c:v>0</c:v>
                </c:pt>
                <c:pt idx="160">
                  <c:v>0</c:v>
                </c:pt>
                <c:pt idx="161">
                  <c:v>0</c:v>
                </c:pt>
                <c:pt idx="162">
                  <c:v>1</c:v>
                </c:pt>
                <c:pt idx="163">
                  <c:v>0</c:v>
                </c:pt>
                <c:pt idx="164">
                  <c:v>0</c:v>
                </c:pt>
                <c:pt idx="165">
                  <c:v>0</c:v>
                </c:pt>
                <c:pt idx="166">
                  <c:v>0</c:v>
                </c:pt>
                <c:pt idx="167">
                  <c:v>5</c:v>
                </c:pt>
                <c:pt idx="168">
                  <c:v>0</c:v>
                </c:pt>
                <c:pt idx="169">
                  <c:v>0</c:v>
                </c:pt>
                <c:pt idx="170">
                  <c:v>1</c:v>
                </c:pt>
                <c:pt idx="171">
                  <c:v>0</c:v>
                </c:pt>
                <c:pt idx="172">
                  <c:v>0</c:v>
                </c:pt>
                <c:pt idx="173">
                  <c:v>1</c:v>
                </c:pt>
                <c:pt idx="174">
                  <c:v>3</c:v>
                </c:pt>
                <c:pt idx="175">
                  <c:v>1</c:v>
                </c:pt>
                <c:pt idx="176">
                  <c:v>3</c:v>
                </c:pt>
                <c:pt idx="177">
                  <c:v>2</c:v>
                </c:pt>
                <c:pt idx="178">
                  <c:v>1</c:v>
                </c:pt>
                <c:pt idx="179">
                  <c:v>1</c:v>
                </c:pt>
                <c:pt idx="180">
                  <c:v>1</c:v>
                </c:pt>
                <c:pt idx="181">
                  <c:v>0</c:v>
                </c:pt>
                <c:pt idx="182">
                  <c:v>0</c:v>
                </c:pt>
                <c:pt idx="183">
                  <c:v>0</c:v>
                </c:pt>
                <c:pt idx="184">
                  <c:v>0</c:v>
                </c:pt>
                <c:pt idx="185">
                  <c:v>0</c:v>
                </c:pt>
                <c:pt idx="186">
                  <c:v>0</c:v>
                </c:pt>
                <c:pt idx="187">
                  <c:v>1</c:v>
                </c:pt>
                <c:pt idx="188">
                  <c:v>2</c:v>
                </c:pt>
                <c:pt idx="189">
                  <c:v>2</c:v>
                </c:pt>
                <c:pt idx="190">
                  <c:v>0</c:v>
                </c:pt>
                <c:pt idx="191">
                  <c:v>0</c:v>
                </c:pt>
                <c:pt idx="192">
                  <c:v>0</c:v>
                </c:pt>
                <c:pt idx="193">
                  <c:v>2</c:v>
                </c:pt>
                <c:pt idx="194">
                  <c:v>0</c:v>
                </c:pt>
                <c:pt idx="195">
                  <c:v>0</c:v>
                </c:pt>
                <c:pt idx="196">
                  <c:v>0</c:v>
                </c:pt>
                <c:pt idx="197">
                  <c:v>1</c:v>
                </c:pt>
                <c:pt idx="198">
                  <c:v>1</c:v>
                </c:pt>
                <c:pt idx="199">
                  <c:v>0</c:v>
                </c:pt>
                <c:pt idx="200">
                  <c:v>0</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1</c:v>
                </c:pt>
                <c:pt idx="221">
                  <c:v>1</c:v>
                </c:pt>
                <c:pt idx="222">
                  <c:v>10</c:v>
                </c:pt>
                <c:pt idx="223">
                  <c:v>0</c:v>
                </c:pt>
                <c:pt idx="224">
                  <c:v>2</c:v>
                </c:pt>
                <c:pt idx="225">
                  <c:v>0</c:v>
                </c:pt>
                <c:pt idx="226">
                  <c:v>2</c:v>
                </c:pt>
                <c:pt idx="227">
                  <c:v>0</c:v>
                </c:pt>
                <c:pt idx="228">
                  <c:v>1</c:v>
                </c:pt>
                <c:pt idx="229">
                  <c:v>1</c:v>
                </c:pt>
                <c:pt idx="230">
                  <c:v>0</c:v>
                </c:pt>
                <c:pt idx="231">
                  <c:v>0</c:v>
                </c:pt>
                <c:pt idx="232">
                  <c:v>0</c:v>
                </c:pt>
              </c:numCache>
            </c:numRef>
          </c:xVal>
          <c:y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yVal>
          <c:smooth val="0"/>
          <c:extLst>
            <c:ext xmlns:c16="http://schemas.microsoft.com/office/drawing/2014/chart" uri="{C3380CC4-5D6E-409C-BE32-E72D297353CC}">
              <c16:uniqueId val="{00000000-4B1C-411B-B8CA-F2DBEB6BE97C}"/>
            </c:ext>
          </c:extLst>
        </c:ser>
        <c:dLbls>
          <c:showLegendKey val="0"/>
          <c:showVal val="0"/>
          <c:showCatName val="0"/>
          <c:showSerName val="0"/>
          <c:showPercent val="0"/>
          <c:showBubbleSize val="0"/>
        </c:dLbls>
        <c:axId val="466713576"/>
        <c:axId val="466716200"/>
      </c:scatterChart>
      <c:valAx>
        <c:axId val="466713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6200"/>
        <c:crosses val="autoZero"/>
        <c:crossBetween val="midCat"/>
      </c:valAx>
      <c:valAx>
        <c:axId val="466716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Conservative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3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Correlation between Green Party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Table!$E$5</c:f>
              <c:strCache>
                <c:ptCount val="1"/>
                <c:pt idx="0">
                  <c:v>Conservative</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Table!$D$6:$D$238</c:f>
              <c:numCache>
                <c:formatCode>General</c:formatCode>
                <c:ptCount val="233"/>
                <c:pt idx="0">
                  <c:v>14</c:v>
                </c:pt>
                <c:pt idx="1">
                  <c:v>15</c:v>
                </c:pt>
                <c:pt idx="2">
                  <c:v>16</c:v>
                </c:pt>
                <c:pt idx="3">
                  <c:v>13</c:v>
                </c:pt>
                <c:pt idx="4">
                  <c:v>15</c:v>
                </c:pt>
                <c:pt idx="5">
                  <c:v>9</c:v>
                </c:pt>
                <c:pt idx="6">
                  <c:v>11</c:v>
                </c:pt>
                <c:pt idx="7">
                  <c:v>5</c:v>
                </c:pt>
                <c:pt idx="8">
                  <c:v>6</c:v>
                </c:pt>
                <c:pt idx="9">
                  <c:v>11</c:v>
                </c:pt>
                <c:pt idx="10">
                  <c:v>16</c:v>
                </c:pt>
                <c:pt idx="11">
                  <c:v>5</c:v>
                </c:pt>
                <c:pt idx="12">
                  <c:v>11</c:v>
                </c:pt>
                <c:pt idx="13">
                  <c:v>12</c:v>
                </c:pt>
                <c:pt idx="14">
                  <c:v>0</c:v>
                </c:pt>
                <c:pt idx="15">
                  <c:v>9</c:v>
                </c:pt>
                <c:pt idx="16">
                  <c:v>10</c:v>
                </c:pt>
                <c:pt idx="17">
                  <c:v>8</c:v>
                </c:pt>
                <c:pt idx="18">
                  <c:v>9</c:v>
                </c:pt>
                <c:pt idx="19">
                  <c:v>10</c:v>
                </c:pt>
                <c:pt idx="20">
                  <c:v>4</c:v>
                </c:pt>
                <c:pt idx="21">
                  <c:v>8</c:v>
                </c:pt>
                <c:pt idx="22">
                  <c:v>3</c:v>
                </c:pt>
                <c:pt idx="23">
                  <c:v>9</c:v>
                </c:pt>
                <c:pt idx="24">
                  <c:v>8</c:v>
                </c:pt>
                <c:pt idx="25">
                  <c:v>7</c:v>
                </c:pt>
                <c:pt idx="26">
                  <c:v>5</c:v>
                </c:pt>
                <c:pt idx="27">
                  <c:v>4</c:v>
                </c:pt>
                <c:pt idx="28">
                  <c:v>7</c:v>
                </c:pt>
                <c:pt idx="29">
                  <c:v>7</c:v>
                </c:pt>
                <c:pt idx="30">
                  <c:v>9</c:v>
                </c:pt>
                <c:pt idx="31">
                  <c:v>10</c:v>
                </c:pt>
                <c:pt idx="32">
                  <c:v>9</c:v>
                </c:pt>
                <c:pt idx="33">
                  <c:v>9</c:v>
                </c:pt>
                <c:pt idx="34">
                  <c:v>10</c:v>
                </c:pt>
                <c:pt idx="35">
                  <c:v>15</c:v>
                </c:pt>
                <c:pt idx="36">
                  <c:v>8</c:v>
                </c:pt>
                <c:pt idx="37">
                  <c:v>5</c:v>
                </c:pt>
                <c:pt idx="38">
                  <c:v>4</c:v>
                </c:pt>
                <c:pt idx="39">
                  <c:v>10</c:v>
                </c:pt>
                <c:pt idx="40">
                  <c:v>3</c:v>
                </c:pt>
                <c:pt idx="41">
                  <c:v>3</c:v>
                </c:pt>
                <c:pt idx="42">
                  <c:v>7</c:v>
                </c:pt>
                <c:pt idx="43">
                  <c:v>6</c:v>
                </c:pt>
                <c:pt idx="44">
                  <c:v>18</c:v>
                </c:pt>
                <c:pt idx="45">
                  <c:v>15</c:v>
                </c:pt>
                <c:pt idx="46">
                  <c:v>8</c:v>
                </c:pt>
                <c:pt idx="47">
                  <c:v>5</c:v>
                </c:pt>
                <c:pt idx="48">
                  <c:v>13</c:v>
                </c:pt>
                <c:pt idx="49">
                  <c:v>11</c:v>
                </c:pt>
                <c:pt idx="50">
                  <c:v>12</c:v>
                </c:pt>
                <c:pt idx="51">
                  <c:v>9</c:v>
                </c:pt>
                <c:pt idx="52">
                  <c:v>19</c:v>
                </c:pt>
                <c:pt idx="53">
                  <c:v>7</c:v>
                </c:pt>
                <c:pt idx="54">
                  <c:v>10</c:v>
                </c:pt>
                <c:pt idx="55">
                  <c:v>17</c:v>
                </c:pt>
                <c:pt idx="56">
                  <c:v>12</c:v>
                </c:pt>
                <c:pt idx="57">
                  <c:v>8</c:v>
                </c:pt>
                <c:pt idx="58">
                  <c:v>16</c:v>
                </c:pt>
                <c:pt idx="59">
                  <c:v>14</c:v>
                </c:pt>
                <c:pt idx="60">
                  <c:v>10</c:v>
                </c:pt>
                <c:pt idx="61">
                  <c:v>7</c:v>
                </c:pt>
                <c:pt idx="62">
                  <c:v>12</c:v>
                </c:pt>
                <c:pt idx="63">
                  <c:v>6</c:v>
                </c:pt>
                <c:pt idx="64">
                  <c:v>16</c:v>
                </c:pt>
                <c:pt idx="65">
                  <c:v>15</c:v>
                </c:pt>
                <c:pt idx="66">
                  <c:v>4</c:v>
                </c:pt>
                <c:pt idx="67">
                  <c:v>4</c:v>
                </c:pt>
                <c:pt idx="68">
                  <c:v>11</c:v>
                </c:pt>
                <c:pt idx="69">
                  <c:v>18</c:v>
                </c:pt>
                <c:pt idx="70">
                  <c:v>7</c:v>
                </c:pt>
                <c:pt idx="71">
                  <c:v>19</c:v>
                </c:pt>
                <c:pt idx="72">
                  <c:v>11</c:v>
                </c:pt>
                <c:pt idx="73">
                  <c:v>7</c:v>
                </c:pt>
                <c:pt idx="74">
                  <c:v>10</c:v>
                </c:pt>
                <c:pt idx="75">
                  <c:v>18</c:v>
                </c:pt>
                <c:pt idx="76">
                  <c:v>14</c:v>
                </c:pt>
                <c:pt idx="77">
                  <c:v>12</c:v>
                </c:pt>
                <c:pt idx="78">
                  <c:v>5</c:v>
                </c:pt>
                <c:pt idx="79">
                  <c:v>2</c:v>
                </c:pt>
                <c:pt idx="80">
                  <c:v>7</c:v>
                </c:pt>
                <c:pt idx="81">
                  <c:v>2</c:v>
                </c:pt>
                <c:pt idx="82">
                  <c:v>9</c:v>
                </c:pt>
                <c:pt idx="83">
                  <c:v>8</c:v>
                </c:pt>
                <c:pt idx="84">
                  <c:v>4</c:v>
                </c:pt>
                <c:pt idx="85">
                  <c:v>8</c:v>
                </c:pt>
                <c:pt idx="86">
                  <c:v>4</c:v>
                </c:pt>
                <c:pt idx="87">
                  <c:v>12</c:v>
                </c:pt>
                <c:pt idx="88">
                  <c:v>1</c:v>
                </c:pt>
                <c:pt idx="89">
                  <c:v>5</c:v>
                </c:pt>
                <c:pt idx="90">
                  <c:v>14</c:v>
                </c:pt>
                <c:pt idx="91">
                  <c:v>8</c:v>
                </c:pt>
                <c:pt idx="92">
                  <c:v>1</c:v>
                </c:pt>
                <c:pt idx="93">
                  <c:v>13</c:v>
                </c:pt>
                <c:pt idx="94">
                  <c:v>9</c:v>
                </c:pt>
                <c:pt idx="95">
                  <c:v>8</c:v>
                </c:pt>
                <c:pt idx="96">
                  <c:v>5</c:v>
                </c:pt>
                <c:pt idx="97">
                  <c:v>10</c:v>
                </c:pt>
                <c:pt idx="98">
                  <c:v>7</c:v>
                </c:pt>
                <c:pt idx="99">
                  <c:v>9</c:v>
                </c:pt>
                <c:pt idx="100">
                  <c:v>11</c:v>
                </c:pt>
                <c:pt idx="101">
                  <c:v>6</c:v>
                </c:pt>
                <c:pt idx="102">
                  <c:v>2</c:v>
                </c:pt>
                <c:pt idx="103">
                  <c:v>5</c:v>
                </c:pt>
                <c:pt idx="104">
                  <c:v>4</c:v>
                </c:pt>
                <c:pt idx="105">
                  <c:v>2</c:v>
                </c:pt>
                <c:pt idx="106">
                  <c:v>6</c:v>
                </c:pt>
                <c:pt idx="107">
                  <c:v>7</c:v>
                </c:pt>
                <c:pt idx="108">
                  <c:v>3</c:v>
                </c:pt>
                <c:pt idx="109">
                  <c:v>5</c:v>
                </c:pt>
                <c:pt idx="110">
                  <c:v>5</c:v>
                </c:pt>
                <c:pt idx="111">
                  <c:v>4</c:v>
                </c:pt>
                <c:pt idx="112">
                  <c:v>3</c:v>
                </c:pt>
                <c:pt idx="113">
                  <c:v>6</c:v>
                </c:pt>
                <c:pt idx="114">
                  <c:v>7</c:v>
                </c:pt>
                <c:pt idx="115">
                  <c:v>5</c:v>
                </c:pt>
                <c:pt idx="116">
                  <c:v>3</c:v>
                </c:pt>
                <c:pt idx="117">
                  <c:v>3</c:v>
                </c:pt>
                <c:pt idx="118">
                  <c:v>3</c:v>
                </c:pt>
                <c:pt idx="119">
                  <c:v>12</c:v>
                </c:pt>
                <c:pt idx="120">
                  <c:v>11</c:v>
                </c:pt>
                <c:pt idx="121">
                  <c:v>6</c:v>
                </c:pt>
                <c:pt idx="122">
                  <c:v>9</c:v>
                </c:pt>
                <c:pt idx="123">
                  <c:v>10</c:v>
                </c:pt>
                <c:pt idx="124">
                  <c:v>3</c:v>
                </c:pt>
                <c:pt idx="125">
                  <c:v>7</c:v>
                </c:pt>
                <c:pt idx="126">
                  <c:v>3</c:v>
                </c:pt>
                <c:pt idx="127">
                  <c:v>7</c:v>
                </c:pt>
                <c:pt idx="128">
                  <c:v>9</c:v>
                </c:pt>
                <c:pt idx="129">
                  <c:v>2</c:v>
                </c:pt>
                <c:pt idx="130">
                  <c:v>2</c:v>
                </c:pt>
                <c:pt idx="131">
                  <c:v>3</c:v>
                </c:pt>
                <c:pt idx="132">
                  <c:v>9</c:v>
                </c:pt>
                <c:pt idx="133">
                  <c:v>17</c:v>
                </c:pt>
                <c:pt idx="134">
                  <c:v>5</c:v>
                </c:pt>
                <c:pt idx="135">
                  <c:v>5</c:v>
                </c:pt>
                <c:pt idx="136">
                  <c:v>8</c:v>
                </c:pt>
                <c:pt idx="137">
                  <c:v>4</c:v>
                </c:pt>
                <c:pt idx="138">
                  <c:v>5</c:v>
                </c:pt>
                <c:pt idx="139">
                  <c:v>5</c:v>
                </c:pt>
                <c:pt idx="140">
                  <c:v>7</c:v>
                </c:pt>
                <c:pt idx="141">
                  <c:v>1</c:v>
                </c:pt>
                <c:pt idx="142">
                  <c:v>8</c:v>
                </c:pt>
                <c:pt idx="143">
                  <c:v>12</c:v>
                </c:pt>
                <c:pt idx="144">
                  <c:v>6</c:v>
                </c:pt>
                <c:pt idx="145">
                  <c:v>6</c:v>
                </c:pt>
                <c:pt idx="146">
                  <c:v>12</c:v>
                </c:pt>
                <c:pt idx="147">
                  <c:v>5</c:v>
                </c:pt>
                <c:pt idx="148">
                  <c:v>7</c:v>
                </c:pt>
                <c:pt idx="149">
                  <c:v>7</c:v>
                </c:pt>
                <c:pt idx="150">
                  <c:v>1</c:v>
                </c:pt>
                <c:pt idx="151">
                  <c:v>6</c:v>
                </c:pt>
                <c:pt idx="152">
                  <c:v>11</c:v>
                </c:pt>
                <c:pt idx="153">
                  <c:v>7</c:v>
                </c:pt>
                <c:pt idx="154">
                  <c:v>12</c:v>
                </c:pt>
                <c:pt idx="155">
                  <c:v>2</c:v>
                </c:pt>
                <c:pt idx="156">
                  <c:v>7</c:v>
                </c:pt>
                <c:pt idx="157">
                  <c:v>10</c:v>
                </c:pt>
                <c:pt idx="158">
                  <c:v>5</c:v>
                </c:pt>
                <c:pt idx="159">
                  <c:v>5</c:v>
                </c:pt>
                <c:pt idx="160">
                  <c:v>6</c:v>
                </c:pt>
                <c:pt idx="161">
                  <c:v>5</c:v>
                </c:pt>
                <c:pt idx="162">
                  <c:v>7</c:v>
                </c:pt>
                <c:pt idx="163">
                  <c:v>7</c:v>
                </c:pt>
                <c:pt idx="164">
                  <c:v>6</c:v>
                </c:pt>
                <c:pt idx="165">
                  <c:v>2</c:v>
                </c:pt>
                <c:pt idx="166">
                  <c:v>6</c:v>
                </c:pt>
                <c:pt idx="167">
                  <c:v>6</c:v>
                </c:pt>
                <c:pt idx="168">
                  <c:v>7</c:v>
                </c:pt>
                <c:pt idx="169">
                  <c:v>17</c:v>
                </c:pt>
                <c:pt idx="170">
                  <c:v>6</c:v>
                </c:pt>
                <c:pt idx="171">
                  <c:v>7</c:v>
                </c:pt>
                <c:pt idx="172">
                  <c:v>12</c:v>
                </c:pt>
                <c:pt idx="173">
                  <c:v>11</c:v>
                </c:pt>
                <c:pt idx="174">
                  <c:v>4</c:v>
                </c:pt>
                <c:pt idx="175">
                  <c:v>11</c:v>
                </c:pt>
                <c:pt idx="176">
                  <c:v>7</c:v>
                </c:pt>
                <c:pt idx="177">
                  <c:v>9</c:v>
                </c:pt>
                <c:pt idx="178">
                  <c:v>11</c:v>
                </c:pt>
                <c:pt idx="179">
                  <c:v>8</c:v>
                </c:pt>
                <c:pt idx="180">
                  <c:v>6</c:v>
                </c:pt>
                <c:pt idx="181">
                  <c:v>19</c:v>
                </c:pt>
                <c:pt idx="182">
                  <c:v>5</c:v>
                </c:pt>
                <c:pt idx="183">
                  <c:v>15</c:v>
                </c:pt>
                <c:pt idx="184">
                  <c:v>19</c:v>
                </c:pt>
                <c:pt idx="185">
                  <c:v>4</c:v>
                </c:pt>
                <c:pt idx="186">
                  <c:v>6</c:v>
                </c:pt>
                <c:pt idx="187">
                  <c:v>9</c:v>
                </c:pt>
                <c:pt idx="188">
                  <c:v>6</c:v>
                </c:pt>
                <c:pt idx="189">
                  <c:v>3</c:v>
                </c:pt>
                <c:pt idx="190">
                  <c:v>15</c:v>
                </c:pt>
                <c:pt idx="191">
                  <c:v>10</c:v>
                </c:pt>
                <c:pt idx="192">
                  <c:v>19</c:v>
                </c:pt>
                <c:pt idx="193">
                  <c:v>15</c:v>
                </c:pt>
                <c:pt idx="194">
                  <c:v>10</c:v>
                </c:pt>
                <c:pt idx="195">
                  <c:v>14</c:v>
                </c:pt>
                <c:pt idx="196">
                  <c:v>11</c:v>
                </c:pt>
                <c:pt idx="197">
                  <c:v>4</c:v>
                </c:pt>
                <c:pt idx="198">
                  <c:v>8</c:v>
                </c:pt>
                <c:pt idx="199">
                  <c:v>2</c:v>
                </c:pt>
                <c:pt idx="200">
                  <c:v>6</c:v>
                </c:pt>
                <c:pt idx="201">
                  <c:v>8</c:v>
                </c:pt>
                <c:pt idx="202">
                  <c:v>7</c:v>
                </c:pt>
                <c:pt idx="203">
                  <c:v>12</c:v>
                </c:pt>
                <c:pt idx="204">
                  <c:v>11</c:v>
                </c:pt>
                <c:pt idx="205">
                  <c:v>10</c:v>
                </c:pt>
                <c:pt idx="206">
                  <c:v>16</c:v>
                </c:pt>
                <c:pt idx="207">
                  <c:v>14</c:v>
                </c:pt>
                <c:pt idx="208">
                  <c:v>8</c:v>
                </c:pt>
                <c:pt idx="209">
                  <c:v>13</c:v>
                </c:pt>
                <c:pt idx="210">
                  <c:v>18</c:v>
                </c:pt>
                <c:pt idx="211">
                  <c:v>10</c:v>
                </c:pt>
                <c:pt idx="212">
                  <c:v>9</c:v>
                </c:pt>
                <c:pt idx="213">
                  <c:v>24</c:v>
                </c:pt>
                <c:pt idx="214">
                  <c:v>24</c:v>
                </c:pt>
                <c:pt idx="215">
                  <c:v>7</c:v>
                </c:pt>
                <c:pt idx="216">
                  <c:v>8</c:v>
                </c:pt>
                <c:pt idx="217">
                  <c:v>5</c:v>
                </c:pt>
                <c:pt idx="218">
                  <c:v>5</c:v>
                </c:pt>
                <c:pt idx="219">
                  <c:v>6</c:v>
                </c:pt>
                <c:pt idx="220">
                  <c:v>8</c:v>
                </c:pt>
                <c:pt idx="221">
                  <c:v>11</c:v>
                </c:pt>
                <c:pt idx="222">
                  <c:v>7</c:v>
                </c:pt>
                <c:pt idx="223">
                  <c:v>3</c:v>
                </c:pt>
                <c:pt idx="224">
                  <c:v>5</c:v>
                </c:pt>
                <c:pt idx="225">
                  <c:v>9</c:v>
                </c:pt>
                <c:pt idx="226">
                  <c:v>2</c:v>
                </c:pt>
                <c:pt idx="227">
                  <c:v>4</c:v>
                </c:pt>
                <c:pt idx="228">
                  <c:v>9</c:v>
                </c:pt>
                <c:pt idx="229">
                  <c:v>5</c:v>
                </c:pt>
                <c:pt idx="230">
                  <c:v>10</c:v>
                </c:pt>
                <c:pt idx="231">
                  <c:v>3</c:v>
                </c:pt>
                <c:pt idx="232">
                  <c:v>5</c:v>
                </c:pt>
              </c:numCache>
            </c:numRef>
          </c:xVal>
          <c:y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yVal>
          <c:smooth val="0"/>
          <c:extLst>
            <c:ext xmlns:c16="http://schemas.microsoft.com/office/drawing/2014/chart" uri="{C3380CC4-5D6E-409C-BE32-E72D297353CC}">
              <c16:uniqueId val="{00000000-6096-4EE2-B864-26D67E3BC1AE}"/>
            </c:ext>
          </c:extLst>
        </c:ser>
        <c:dLbls>
          <c:showLegendKey val="0"/>
          <c:showVal val="0"/>
          <c:showCatName val="0"/>
          <c:showSerName val="0"/>
          <c:showPercent val="0"/>
          <c:showBubbleSize val="0"/>
        </c:dLbls>
        <c:axId val="474153000"/>
        <c:axId val="474147424"/>
      </c:scatterChart>
      <c:valAx>
        <c:axId val="474153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Green Party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47424"/>
        <c:crosses val="autoZero"/>
        <c:crossBetween val="midCat"/>
      </c:valAx>
      <c:valAx>
        <c:axId val="47414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Conservative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53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 Correlation between NDP-New Democratic Party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Table!$F$5</c:f>
              <c:strCache>
                <c:ptCount val="1"/>
                <c:pt idx="0">
                  <c:v>NDP-New 
Democratic Party</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Table!$F$6:$F$238</c:f>
              <c:numCache>
                <c:formatCode>General</c:formatCode>
                <c:ptCount val="233"/>
                <c:pt idx="0">
                  <c:v>28</c:v>
                </c:pt>
                <c:pt idx="1">
                  <c:v>20</c:v>
                </c:pt>
                <c:pt idx="2">
                  <c:v>31</c:v>
                </c:pt>
                <c:pt idx="3">
                  <c:v>24</c:v>
                </c:pt>
                <c:pt idx="4">
                  <c:v>34</c:v>
                </c:pt>
                <c:pt idx="5">
                  <c:v>17</c:v>
                </c:pt>
                <c:pt idx="6">
                  <c:v>19</c:v>
                </c:pt>
                <c:pt idx="7">
                  <c:v>22</c:v>
                </c:pt>
                <c:pt idx="8">
                  <c:v>21</c:v>
                </c:pt>
                <c:pt idx="9">
                  <c:v>31</c:v>
                </c:pt>
                <c:pt idx="10">
                  <c:v>25</c:v>
                </c:pt>
                <c:pt idx="11">
                  <c:v>29</c:v>
                </c:pt>
                <c:pt idx="12">
                  <c:v>22</c:v>
                </c:pt>
                <c:pt idx="13">
                  <c:v>27</c:v>
                </c:pt>
                <c:pt idx="14">
                  <c:v>19</c:v>
                </c:pt>
                <c:pt idx="15">
                  <c:v>19</c:v>
                </c:pt>
                <c:pt idx="16">
                  <c:v>17</c:v>
                </c:pt>
                <c:pt idx="17">
                  <c:v>17</c:v>
                </c:pt>
                <c:pt idx="18">
                  <c:v>19</c:v>
                </c:pt>
                <c:pt idx="19">
                  <c:v>23</c:v>
                </c:pt>
                <c:pt idx="20">
                  <c:v>20</c:v>
                </c:pt>
                <c:pt idx="21">
                  <c:v>12</c:v>
                </c:pt>
                <c:pt idx="22">
                  <c:v>9</c:v>
                </c:pt>
                <c:pt idx="23">
                  <c:v>12</c:v>
                </c:pt>
                <c:pt idx="24">
                  <c:v>15</c:v>
                </c:pt>
                <c:pt idx="25">
                  <c:v>15</c:v>
                </c:pt>
                <c:pt idx="26">
                  <c:v>15</c:v>
                </c:pt>
                <c:pt idx="27">
                  <c:v>25</c:v>
                </c:pt>
                <c:pt idx="28">
                  <c:v>8</c:v>
                </c:pt>
                <c:pt idx="29">
                  <c:v>15</c:v>
                </c:pt>
                <c:pt idx="30">
                  <c:v>13</c:v>
                </c:pt>
                <c:pt idx="31">
                  <c:v>16</c:v>
                </c:pt>
                <c:pt idx="32">
                  <c:v>17</c:v>
                </c:pt>
                <c:pt idx="33">
                  <c:v>23</c:v>
                </c:pt>
                <c:pt idx="34">
                  <c:v>12</c:v>
                </c:pt>
                <c:pt idx="35">
                  <c:v>28</c:v>
                </c:pt>
                <c:pt idx="36">
                  <c:v>29</c:v>
                </c:pt>
                <c:pt idx="37">
                  <c:v>16</c:v>
                </c:pt>
                <c:pt idx="38">
                  <c:v>12</c:v>
                </c:pt>
                <c:pt idx="39">
                  <c:v>15</c:v>
                </c:pt>
                <c:pt idx="40">
                  <c:v>15</c:v>
                </c:pt>
                <c:pt idx="41">
                  <c:v>12</c:v>
                </c:pt>
                <c:pt idx="42">
                  <c:v>20</c:v>
                </c:pt>
                <c:pt idx="43">
                  <c:v>10</c:v>
                </c:pt>
                <c:pt idx="44">
                  <c:v>19</c:v>
                </c:pt>
                <c:pt idx="45">
                  <c:v>21</c:v>
                </c:pt>
                <c:pt idx="46">
                  <c:v>12</c:v>
                </c:pt>
                <c:pt idx="47">
                  <c:v>12</c:v>
                </c:pt>
                <c:pt idx="48">
                  <c:v>21</c:v>
                </c:pt>
                <c:pt idx="49">
                  <c:v>17</c:v>
                </c:pt>
                <c:pt idx="50">
                  <c:v>27</c:v>
                </c:pt>
                <c:pt idx="51">
                  <c:v>19</c:v>
                </c:pt>
                <c:pt idx="52">
                  <c:v>16</c:v>
                </c:pt>
                <c:pt idx="53">
                  <c:v>10</c:v>
                </c:pt>
                <c:pt idx="54">
                  <c:v>25</c:v>
                </c:pt>
                <c:pt idx="55">
                  <c:v>21</c:v>
                </c:pt>
                <c:pt idx="56">
                  <c:v>20</c:v>
                </c:pt>
                <c:pt idx="57">
                  <c:v>8</c:v>
                </c:pt>
                <c:pt idx="58">
                  <c:v>25</c:v>
                </c:pt>
                <c:pt idx="59">
                  <c:v>14</c:v>
                </c:pt>
                <c:pt idx="60">
                  <c:v>21</c:v>
                </c:pt>
                <c:pt idx="61">
                  <c:v>17</c:v>
                </c:pt>
                <c:pt idx="62">
                  <c:v>16</c:v>
                </c:pt>
                <c:pt idx="63">
                  <c:v>15</c:v>
                </c:pt>
                <c:pt idx="64">
                  <c:v>13</c:v>
                </c:pt>
                <c:pt idx="65">
                  <c:v>20</c:v>
                </c:pt>
                <c:pt idx="66">
                  <c:v>17</c:v>
                </c:pt>
                <c:pt idx="67">
                  <c:v>5</c:v>
                </c:pt>
                <c:pt idx="68">
                  <c:v>16</c:v>
                </c:pt>
                <c:pt idx="69">
                  <c:v>18</c:v>
                </c:pt>
                <c:pt idx="70">
                  <c:v>7</c:v>
                </c:pt>
                <c:pt idx="71">
                  <c:v>18</c:v>
                </c:pt>
                <c:pt idx="72">
                  <c:v>19</c:v>
                </c:pt>
                <c:pt idx="73">
                  <c:v>7</c:v>
                </c:pt>
                <c:pt idx="74">
                  <c:v>20</c:v>
                </c:pt>
                <c:pt idx="75">
                  <c:v>23</c:v>
                </c:pt>
                <c:pt idx="76">
                  <c:v>27</c:v>
                </c:pt>
                <c:pt idx="77">
                  <c:v>20</c:v>
                </c:pt>
                <c:pt idx="78">
                  <c:v>11</c:v>
                </c:pt>
                <c:pt idx="79">
                  <c:v>11</c:v>
                </c:pt>
                <c:pt idx="80">
                  <c:v>17</c:v>
                </c:pt>
                <c:pt idx="81">
                  <c:v>24</c:v>
                </c:pt>
                <c:pt idx="82">
                  <c:v>8</c:v>
                </c:pt>
                <c:pt idx="83">
                  <c:v>14</c:v>
                </c:pt>
                <c:pt idx="84">
                  <c:v>7</c:v>
                </c:pt>
                <c:pt idx="85">
                  <c:v>16</c:v>
                </c:pt>
                <c:pt idx="86">
                  <c:v>30</c:v>
                </c:pt>
                <c:pt idx="87">
                  <c:v>12</c:v>
                </c:pt>
                <c:pt idx="88">
                  <c:v>7</c:v>
                </c:pt>
                <c:pt idx="89">
                  <c:v>23</c:v>
                </c:pt>
                <c:pt idx="90">
                  <c:v>17</c:v>
                </c:pt>
                <c:pt idx="91">
                  <c:v>35</c:v>
                </c:pt>
                <c:pt idx="92">
                  <c:v>4</c:v>
                </c:pt>
                <c:pt idx="93">
                  <c:v>18</c:v>
                </c:pt>
                <c:pt idx="94">
                  <c:v>24</c:v>
                </c:pt>
                <c:pt idx="95">
                  <c:v>30</c:v>
                </c:pt>
                <c:pt idx="96">
                  <c:v>24</c:v>
                </c:pt>
                <c:pt idx="97">
                  <c:v>26</c:v>
                </c:pt>
                <c:pt idx="98">
                  <c:v>21</c:v>
                </c:pt>
                <c:pt idx="99">
                  <c:v>23</c:v>
                </c:pt>
                <c:pt idx="100">
                  <c:v>42</c:v>
                </c:pt>
                <c:pt idx="101">
                  <c:v>24</c:v>
                </c:pt>
                <c:pt idx="102">
                  <c:v>7</c:v>
                </c:pt>
                <c:pt idx="103">
                  <c:v>10</c:v>
                </c:pt>
                <c:pt idx="104">
                  <c:v>16</c:v>
                </c:pt>
                <c:pt idx="105">
                  <c:v>26</c:v>
                </c:pt>
                <c:pt idx="106">
                  <c:v>17</c:v>
                </c:pt>
                <c:pt idx="107">
                  <c:v>14</c:v>
                </c:pt>
                <c:pt idx="108">
                  <c:v>8</c:v>
                </c:pt>
                <c:pt idx="109">
                  <c:v>22</c:v>
                </c:pt>
                <c:pt idx="110">
                  <c:v>17</c:v>
                </c:pt>
                <c:pt idx="111">
                  <c:v>17</c:v>
                </c:pt>
                <c:pt idx="112">
                  <c:v>15</c:v>
                </c:pt>
                <c:pt idx="113">
                  <c:v>17</c:v>
                </c:pt>
                <c:pt idx="114">
                  <c:v>15</c:v>
                </c:pt>
                <c:pt idx="115">
                  <c:v>22</c:v>
                </c:pt>
                <c:pt idx="116">
                  <c:v>28</c:v>
                </c:pt>
                <c:pt idx="117">
                  <c:v>27</c:v>
                </c:pt>
                <c:pt idx="118">
                  <c:v>15</c:v>
                </c:pt>
                <c:pt idx="119">
                  <c:v>22</c:v>
                </c:pt>
                <c:pt idx="120">
                  <c:v>13</c:v>
                </c:pt>
                <c:pt idx="121">
                  <c:v>6</c:v>
                </c:pt>
                <c:pt idx="122">
                  <c:v>11</c:v>
                </c:pt>
                <c:pt idx="123">
                  <c:v>15</c:v>
                </c:pt>
                <c:pt idx="124">
                  <c:v>23</c:v>
                </c:pt>
                <c:pt idx="125">
                  <c:v>11</c:v>
                </c:pt>
                <c:pt idx="126">
                  <c:v>20</c:v>
                </c:pt>
                <c:pt idx="127">
                  <c:v>16</c:v>
                </c:pt>
                <c:pt idx="128">
                  <c:v>20</c:v>
                </c:pt>
                <c:pt idx="129">
                  <c:v>7</c:v>
                </c:pt>
                <c:pt idx="130">
                  <c:v>4</c:v>
                </c:pt>
                <c:pt idx="131">
                  <c:v>14</c:v>
                </c:pt>
                <c:pt idx="132">
                  <c:v>12</c:v>
                </c:pt>
                <c:pt idx="133">
                  <c:v>5</c:v>
                </c:pt>
                <c:pt idx="134">
                  <c:v>23</c:v>
                </c:pt>
                <c:pt idx="135">
                  <c:v>19</c:v>
                </c:pt>
                <c:pt idx="136">
                  <c:v>20</c:v>
                </c:pt>
                <c:pt idx="137">
                  <c:v>26</c:v>
                </c:pt>
                <c:pt idx="138">
                  <c:v>13</c:v>
                </c:pt>
                <c:pt idx="139">
                  <c:v>12</c:v>
                </c:pt>
                <c:pt idx="140">
                  <c:v>11</c:v>
                </c:pt>
                <c:pt idx="141">
                  <c:v>10</c:v>
                </c:pt>
                <c:pt idx="142">
                  <c:v>26</c:v>
                </c:pt>
                <c:pt idx="143">
                  <c:v>15</c:v>
                </c:pt>
                <c:pt idx="144">
                  <c:v>27</c:v>
                </c:pt>
                <c:pt idx="145">
                  <c:v>24</c:v>
                </c:pt>
                <c:pt idx="146">
                  <c:v>18</c:v>
                </c:pt>
                <c:pt idx="147">
                  <c:v>21</c:v>
                </c:pt>
                <c:pt idx="148">
                  <c:v>14</c:v>
                </c:pt>
                <c:pt idx="149">
                  <c:v>4</c:v>
                </c:pt>
                <c:pt idx="150">
                  <c:v>10</c:v>
                </c:pt>
                <c:pt idx="151">
                  <c:v>19</c:v>
                </c:pt>
                <c:pt idx="152">
                  <c:v>16</c:v>
                </c:pt>
                <c:pt idx="153">
                  <c:v>14</c:v>
                </c:pt>
                <c:pt idx="154">
                  <c:v>16</c:v>
                </c:pt>
                <c:pt idx="155">
                  <c:v>13</c:v>
                </c:pt>
                <c:pt idx="156">
                  <c:v>15</c:v>
                </c:pt>
                <c:pt idx="157">
                  <c:v>32</c:v>
                </c:pt>
                <c:pt idx="158">
                  <c:v>25</c:v>
                </c:pt>
                <c:pt idx="159">
                  <c:v>24</c:v>
                </c:pt>
                <c:pt idx="160">
                  <c:v>17</c:v>
                </c:pt>
                <c:pt idx="161">
                  <c:v>11</c:v>
                </c:pt>
                <c:pt idx="162">
                  <c:v>34</c:v>
                </c:pt>
                <c:pt idx="163">
                  <c:v>24</c:v>
                </c:pt>
                <c:pt idx="164">
                  <c:v>18</c:v>
                </c:pt>
                <c:pt idx="165">
                  <c:v>14</c:v>
                </c:pt>
                <c:pt idx="166">
                  <c:v>28</c:v>
                </c:pt>
                <c:pt idx="167">
                  <c:v>15</c:v>
                </c:pt>
                <c:pt idx="168">
                  <c:v>24</c:v>
                </c:pt>
                <c:pt idx="169">
                  <c:v>32</c:v>
                </c:pt>
                <c:pt idx="170">
                  <c:v>25</c:v>
                </c:pt>
                <c:pt idx="171">
                  <c:v>14</c:v>
                </c:pt>
                <c:pt idx="172">
                  <c:v>24</c:v>
                </c:pt>
                <c:pt idx="173">
                  <c:v>17</c:v>
                </c:pt>
                <c:pt idx="174">
                  <c:v>21</c:v>
                </c:pt>
                <c:pt idx="175">
                  <c:v>20</c:v>
                </c:pt>
                <c:pt idx="176">
                  <c:v>33</c:v>
                </c:pt>
                <c:pt idx="177">
                  <c:v>28</c:v>
                </c:pt>
                <c:pt idx="178">
                  <c:v>20</c:v>
                </c:pt>
                <c:pt idx="179">
                  <c:v>19</c:v>
                </c:pt>
                <c:pt idx="180">
                  <c:v>18</c:v>
                </c:pt>
                <c:pt idx="181">
                  <c:v>18</c:v>
                </c:pt>
                <c:pt idx="182">
                  <c:v>10</c:v>
                </c:pt>
                <c:pt idx="183">
                  <c:v>19</c:v>
                </c:pt>
                <c:pt idx="184">
                  <c:v>31</c:v>
                </c:pt>
                <c:pt idx="185">
                  <c:v>12</c:v>
                </c:pt>
                <c:pt idx="186">
                  <c:v>21</c:v>
                </c:pt>
                <c:pt idx="187">
                  <c:v>11</c:v>
                </c:pt>
                <c:pt idx="188">
                  <c:v>19</c:v>
                </c:pt>
                <c:pt idx="189">
                  <c:v>15</c:v>
                </c:pt>
                <c:pt idx="190">
                  <c:v>23</c:v>
                </c:pt>
                <c:pt idx="191">
                  <c:v>3</c:v>
                </c:pt>
                <c:pt idx="192">
                  <c:v>16</c:v>
                </c:pt>
                <c:pt idx="193">
                  <c:v>24</c:v>
                </c:pt>
                <c:pt idx="194">
                  <c:v>11</c:v>
                </c:pt>
                <c:pt idx="195">
                  <c:v>18</c:v>
                </c:pt>
                <c:pt idx="196">
                  <c:v>20</c:v>
                </c:pt>
                <c:pt idx="197">
                  <c:v>16</c:v>
                </c:pt>
                <c:pt idx="198">
                  <c:v>24</c:v>
                </c:pt>
                <c:pt idx="199">
                  <c:v>15</c:v>
                </c:pt>
                <c:pt idx="200">
                  <c:v>7</c:v>
                </c:pt>
                <c:pt idx="201">
                  <c:v>17</c:v>
                </c:pt>
                <c:pt idx="202">
                  <c:v>21</c:v>
                </c:pt>
                <c:pt idx="203">
                  <c:v>22</c:v>
                </c:pt>
                <c:pt idx="204">
                  <c:v>25</c:v>
                </c:pt>
                <c:pt idx="205">
                  <c:v>20</c:v>
                </c:pt>
                <c:pt idx="206">
                  <c:v>14</c:v>
                </c:pt>
                <c:pt idx="207">
                  <c:v>8</c:v>
                </c:pt>
                <c:pt idx="208">
                  <c:v>18</c:v>
                </c:pt>
                <c:pt idx="209">
                  <c:v>18</c:v>
                </c:pt>
                <c:pt idx="210">
                  <c:v>15</c:v>
                </c:pt>
                <c:pt idx="211">
                  <c:v>12</c:v>
                </c:pt>
                <c:pt idx="212">
                  <c:v>25</c:v>
                </c:pt>
                <c:pt idx="213">
                  <c:v>29</c:v>
                </c:pt>
                <c:pt idx="214">
                  <c:v>13</c:v>
                </c:pt>
                <c:pt idx="215">
                  <c:v>16</c:v>
                </c:pt>
                <c:pt idx="216">
                  <c:v>21</c:v>
                </c:pt>
                <c:pt idx="217">
                  <c:v>8</c:v>
                </c:pt>
                <c:pt idx="218">
                  <c:v>4</c:v>
                </c:pt>
                <c:pt idx="219">
                  <c:v>14</c:v>
                </c:pt>
                <c:pt idx="220">
                  <c:v>11</c:v>
                </c:pt>
                <c:pt idx="221">
                  <c:v>13</c:v>
                </c:pt>
                <c:pt idx="222">
                  <c:v>19</c:v>
                </c:pt>
                <c:pt idx="223">
                  <c:v>10</c:v>
                </c:pt>
                <c:pt idx="224">
                  <c:v>6</c:v>
                </c:pt>
                <c:pt idx="225">
                  <c:v>18</c:v>
                </c:pt>
                <c:pt idx="226">
                  <c:v>14</c:v>
                </c:pt>
                <c:pt idx="227">
                  <c:v>10</c:v>
                </c:pt>
                <c:pt idx="228">
                  <c:v>10</c:v>
                </c:pt>
                <c:pt idx="229">
                  <c:v>11</c:v>
                </c:pt>
                <c:pt idx="230">
                  <c:v>14</c:v>
                </c:pt>
                <c:pt idx="231">
                  <c:v>27</c:v>
                </c:pt>
                <c:pt idx="232">
                  <c:v>12</c:v>
                </c:pt>
              </c:numCache>
            </c:numRef>
          </c:yVal>
          <c:smooth val="0"/>
          <c:extLst>
            <c:ext xmlns:c16="http://schemas.microsoft.com/office/drawing/2014/chart" uri="{C3380CC4-5D6E-409C-BE32-E72D297353CC}">
              <c16:uniqueId val="{00000000-A477-4CE7-B8A8-450898555DA2}"/>
            </c:ext>
          </c:extLst>
        </c:ser>
        <c:dLbls>
          <c:showLegendKey val="0"/>
          <c:showVal val="0"/>
          <c:showCatName val="0"/>
          <c:showSerName val="0"/>
          <c:showPercent val="0"/>
          <c:showBubbleSize val="0"/>
        </c:dLbls>
        <c:axId val="474152016"/>
        <c:axId val="474146112"/>
      </c:scatterChart>
      <c:valAx>
        <c:axId val="474152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Conservative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46112"/>
        <c:crosses val="autoZero"/>
        <c:crossBetween val="midCat"/>
      </c:valAx>
      <c:valAx>
        <c:axId val="4741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NDP-New </a:t>
                </a:r>
                <a:r>
                  <a:rPr lang="en-US" sz="1000" b="0" i="0" u="none" strike="noStrike" baseline="0">
                    <a:effectLst/>
                  </a:rPr>
                  <a:t>Democratic Party</a:t>
                </a:r>
                <a:endParaRPr lang="en-CA"/>
              </a:p>
            </c:rich>
          </c:tx>
          <c:layout>
            <c:manualLayout>
              <c:xMode val="edge"/>
              <c:yMode val="edge"/>
              <c:x val="3.0581039755351681E-2"/>
              <c:y val="0.195988857938718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5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Correlation between Liberal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Table!$G$5</c:f>
              <c:strCache>
                <c:ptCount val="1"/>
                <c:pt idx="0">
                  <c:v>Liberal</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Table!$G$6:$G$238</c:f>
              <c:numCache>
                <c:formatCode>General</c:formatCode>
                <c:ptCount val="233"/>
                <c:pt idx="0">
                  <c:v>81</c:v>
                </c:pt>
                <c:pt idx="1">
                  <c:v>67</c:v>
                </c:pt>
                <c:pt idx="2">
                  <c:v>82</c:v>
                </c:pt>
                <c:pt idx="3">
                  <c:v>78</c:v>
                </c:pt>
                <c:pt idx="4">
                  <c:v>57</c:v>
                </c:pt>
                <c:pt idx="5">
                  <c:v>58</c:v>
                </c:pt>
                <c:pt idx="6">
                  <c:v>90</c:v>
                </c:pt>
                <c:pt idx="7">
                  <c:v>65</c:v>
                </c:pt>
                <c:pt idx="8">
                  <c:v>71</c:v>
                </c:pt>
                <c:pt idx="9">
                  <c:v>69</c:v>
                </c:pt>
                <c:pt idx="10">
                  <c:v>46</c:v>
                </c:pt>
                <c:pt idx="11">
                  <c:v>66</c:v>
                </c:pt>
                <c:pt idx="12">
                  <c:v>92</c:v>
                </c:pt>
                <c:pt idx="13">
                  <c:v>60</c:v>
                </c:pt>
                <c:pt idx="14">
                  <c:v>63</c:v>
                </c:pt>
                <c:pt idx="15">
                  <c:v>53</c:v>
                </c:pt>
                <c:pt idx="16">
                  <c:v>56</c:v>
                </c:pt>
                <c:pt idx="17">
                  <c:v>107</c:v>
                </c:pt>
                <c:pt idx="18">
                  <c:v>44</c:v>
                </c:pt>
                <c:pt idx="19">
                  <c:v>56</c:v>
                </c:pt>
                <c:pt idx="20">
                  <c:v>54</c:v>
                </c:pt>
                <c:pt idx="21">
                  <c:v>51</c:v>
                </c:pt>
                <c:pt idx="22">
                  <c:v>55</c:v>
                </c:pt>
                <c:pt idx="23">
                  <c:v>56</c:v>
                </c:pt>
                <c:pt idx="24">
                  <c:v>61</c:v>
                </c:pt>
                <c:pt idx="25">
                  <c:v>74</c:v>
                </c:pt>
                <c:pt idx="26">
                  <c:v>46</c:v>
                </c:pt>
                <c:pt idx="27">
                  <c:v>80</c:v>
                </c:pt>
                <c:pt idx="28">
                  <c:v>52</c:v>
                </c:pt>
                <c:pt idx="29">
                  <c:v>61</c:v>
                </c:pt>
                <c:pt idx="30">
                  <c:v>47</c:v>
                </c:pt>
                <c:pt idx="31">
                  <c:v>71</c:v>
                </c:pt>
                <c:pt idx="32">
                  <c:v>97</c:v>
                </c:pt>
                <c:pt idx="33">
                  <c:v>44</c:v>
                </c:pt>
                <c:pt idx="34">
                  <c:v>63</c:v>
                </c:pt>
                <c:pt idx="35">
                  <c:v>84</c:v>
                </c:pt>
                <c:pt idx="36">
                  <c:v>64</c:v>
                </c:pt>
                <c:pt idx="37">
                  <c:v>41</c:v>
                </c:pt>
                <c:pt idx="38">
                  <c:v>55</c:v>
                </c:pt>
                <c:pt idx="39">
                  <c:v>72</c:v>
                </c:pt>
                <c:pt idx="40">
                  <c:v>49</c:v>
                </c:pt>
                <c:pt idx="41">
                  <c:v>79</c:v>
                </c:pt>
                <c:pt idx="42">
                  <c:v>79</c:v>
                </c:pt>
                <c:pt idx="43">
                  <c:v>67</c:v>
                </c:pt>
                <c:pt idx="44">
                  <c:v>84</c:v>
                </c:pt>
                <c:pt idx="45">
                  <c:v>75</c:v>
                </c:pt>
                <c:pt idx="46">
                  <c:v>87</c:v>
                </c:pt>
                <c:pt idx="47">
                  <c:v>52</c:v>
                </c:pt>
                <c:pt idx="48">
                  <c:v>73</c:v>
                </c:pt>
                <c:pt idx="49">
                  <c:v>69</c:v>
                </c:pt>
                <c:pt idx="50">
                  <c:v>123</c:v>
                </c:pt>
                <c:pt idx="51">
                  <c:v>75</c:v>
                </c:pt>
                <c:pt idx="52">
                  <c:v>65</c:v>
                </c:pt>
                <c:pt idx="53">
                  <c:v>73</c:v>
                </c:pt>
                <c:pt idx="54">
                  <c:v>59</c:v>
                </c:pt>
                <c:pt idx="55">
                  <c:v>68</c:v>
                </c:pt>
                <c:pt idx="56">
                  <c:v>111</c:v>
                </c:pt>
                <c:pt idx="57">
                  <c:v>86</c:v>
                </c:pt>
                <c:pt idx="58">
                  <c:v>168</c:v>
                </c:pt>
                <c:pt idx="59">
                  <c:v>63</c:v>
                </c:pt>
                <c:pt idx="60">
                  <c:v>83</c:v>
                </c:pt>
                <c:pt idx="61">
                  <c:v>91</c:v>
                </c:pt>
                <c:pt idx="62">
                  <c:v>60</c:v>
                </c:pt>
                <c:pt idx="63">
                  <c:v>78</c:v>
                </c:pt>
                <c:pt idx="64">
                  <c:v>71</c:v>
                </c:pt>
                <c:pt idx="65">
                  <c:v>75</c:v>
                </c:pt>
                <c:pt idx="66">
                  <c:v>85</c:v>
                </c:pt>
                <c:pt idx="67">
                  <c:v>40</c:v>
                </c:pt>
                <c:pt idx="68">
                  <c:v>126</c:v>
                </c:pt>
                <c:pt idx="69">
                  <c:v>72</c:v>
                </c:pt>
                <c:pt idx="70">
                  <c:v>37</c:v>
                </c:pt>
                <c:pt idx="71">
                  <c:v>48</c:v>
                </c:pt>
                <c:pt idx="72">
                  <c:v>68</c:v>
                </c:pt>
                <c:pt idx="73">
                  <c:v>66</c:v>
                </c:pt>
                <c:pt idx="74">
                  <c:v>74</c:v>
                </c:pt>
                <c:pt idx="75">
                  <c:v>78</c:v>
                </c:pt>
                <c:pt idx="76">
                  <c:v>77</c:v>
                </c:pt>
                <c:pt idx="77">
                  <c:v>64</c:v>
                </c:pt>
                <c:pt idx="78">
                  <c:v>75</c:v>
                </c:pt>
                <c:pt idx="79">
                  <c:v>84</c:v>
                </c:pt>
                <c:pt idx="80">
                  <c:v>54</c:v>
                </c:pt>
                <c:pt idx="81">
                  <c:v>78</c:v>
                </c:pt>
                <c:pt idx="82">
                  <c:v>93</c:v>
                </c:pt>
                <c:pt idx="83">
                  <c:v>62</c:v>
                </c:pt>
                <c:pt idx="84">
                  <c:v>51</c:v>
                </c:pt>
                <c:pt idx="85">
                  <c:v>78</c:v>
                </c:pt>
                <c:pt idx="86">
                  <c:v>62</c:v>
                </c:pt>
                <c:pt idx="87">
                  <c:v>74</c:v>
                </c:pt>
                <c:pt idx="88">
                  <c:v>87</c:v>
                </c:pt>
                <c:pt idx="89">
                  <c:v>76</c:v>
                </c:pt>
                <c:pt idx="90">
                  <c:v>70</c:v>
                </c:pt>
                <c:pt idx="91">
                  <c:v>109</c:v>
                </c:pt>
                <c:pt idx="92">
                  <c:v>30</c:v>
                </c:pt>
                <c:pt idx="93">
                  <c:v>84</c:v>
                </c:pt>
                <c:pt idx="94">
                  <c:v>67</c:v>
                </c:pt>
                <c:pt idx="95">
                  <c:v>65</c:v>
                </c:pt>
                <c:pt idx="96">
                  <c:v>84</c:v>
                </c:pt>
                <c:pt idx="97">
                  <c:v>90</c:v>
                </c:pt>
                <c:pt idx="98">
                  <c:v>100</c:v>
                </c:pt>
                <c:pt idx="99">
                  <c:v>71</c:v>
                </c:pt>
                <c:pt idx="100">
                  <c:v>59</c:v>
                </c:pt>
                <c:pt idx="101">
                  <c:v>85</c:v>
                </c:pt>
                <c:pt idx="102">
                  <c:v>68</c:v>
                </c:pt>
                <c:pt idx="103">
                  <c:v>66</c:v>
                </c:pt>
                <c:pt idx="104">
                  <c:v>86</c:v>
                </c:pt>
                <c:pt idx="105">
                  <c:v>81</c:v>
                </c:pt>
                <c:pt idx="106">
                  <c:v>62</c:v>
                </c:pt>
                <c:pt idx="107">
                  <c:v>42</c:v>
                </c:pt>
                <c:pt idx="108">
                  <c:v>101</c:v>
                </c:pt>
                <c:pt idx="109">
                  <c:v>81</c:v>
                </c:pt>
                <c:pt idx="110">
                  <c:v>112</c:v>
                </c:pt>
                <c:pt idx="111">
                  <c:v>104</c:v>
                </c:pt>
                <c:pt idx="112">
                  <c:v>97</c:v>
                </c:pt>
                <c:pt idx="113">
                  <c:v>80</c:v>
                </c:pt>
                <c:pt idx="114">
                  <c:v>86</c:v>
                </c:pt>
                <c:pt idx="115">
                  <c:v>76</c:v>
                </c:pt>
                <c:pt idx="116">
                  <c:v>79</c:v>
                </c:pt>
                <c:pt idx="117">
                  <c:v>68</c:v>
                </c:pt>
                <c:pt idx="118">
                  <c:v>81</c:v>
                </c:pt>
                <c:pt idx="119">
                  <c:v>76</c:v>
                </c:pt>
                <c:pt idx="120">
                  <c:v>128</c:v>
                </c:pt>
                <c:pt idx="121">
                  <c:v>91</c:v>
                </c:pt>
                <c:pt idx="122">
                  <c:v>83</c:v>
                </c:pt>
                <c:pt idx="123">
                  <c:v>87</c:v>
                </c:pt>
                <c:pt idx="124">
                  <c:v>100</c:v>
                </c:pt>
                <c:pt idx="125">
                  <c:v>96</c:v>
                </c:pt>
                <c:pt idx="126">
                  <c:v>86</c:v>
                </c:pt>
                <c:pt idx="127">
                  <c:v>79</c:v>
                </c:pt>
                <c:pt idx="128">
                  <c:v>81</c:v>
                </c:pt>
                <c:pt idx="129">
                  <c:v>63</c:v>
                </c:pt>
                <c:pt idx="130">
                  <c:v>68</c:v>
                </c:pt>
                <c:pt idx="131">
                  <c:v>80</c:v>
                </c:pt>
                <c:pt idx="132">
                  <c:v>93</c:v>
                </c:pt>
                <c:pt idx="133">
                  <c:v>78</c:v>
                </c:pt>
                <c:pt idx="134">
                  <c:v>77</c:v>
                </c:pt>
                <c:pt idx="135">
                  <c:v>98</c:v>
                </c:pt>
                <c:pt idx="136">
                  <c:v>91</c:v>
                </c:pt>
                <c:pt idx="137">
                  <c:v>85</c:v>
                </c:pt>
                <c:pt idx="138">
                  <c:v>79</c:v>
                </c:pt>
                <c:pt idx="139">
                  <c:v>80</c:v>
                </c:pt>
                <c:pt idx="140">
                  <c:v>96</c:v>
                </c:pt>
                <c:pt idx="141">
                  <c:v>95</c:v>
                </c:pt>
                <c:pt idx="142">
                  <c:v>96</c:v>
                </c:pt>
                <c:pt idx="143">
                  <c:v>124</c:v>
                </c:pt>
                <c:pt idx="144">
                  <c:v>114</c:v>
                </c:pt>
                <c:pt idx="145">
                  <c:v>127</c:v>
                </c:pt>
                <c:pt idx="146">
                  <c:v>130</c:v>
                </c:pt>
                <c:pt idx="147">
                  <c:v>114</c:v>
                </c:pt>
                <c:pt idx="148">
                  <c:v>119</c:v>
                </c:pt>
                <c:pt idx="149">
                  <c:v>92</c:v>
                </c:pt>
                <c:pt idx="150">
                  <c:v>73</c:v>
                </c:pt>
                <c:pt idx="151">
                  <c:v>80</c:v>
                </c:pt>
                <c:pt idx="152">
                  <c:v>96</c:v>
                </c:pt>
                <c:pt idx="153">
                  <c:v>64</c:v>
                </c:pt>
                <c:pt idx="154">
                  <c:v>86</c:v>
                </c:pt>
                <c:pt idx="155">
                  <c:v>53</c:v>
                </c:pt>
                <c:pt idx="156">
                  <c:v>67</c:v>
                </c:pt>
                <c:pt idx="157">
                  <c:v>102</c:v>
                </c:pt>
                <c:pt idx="158">
                  <c:v>70</c:v>
                </c:pt>
                <c:pt idx="159">
                  <c:v>61</c:v>
                </c:pt>
                <c:pt idx="160">
                  <c:v>55</c:v>
                </c:pt>
                <c:pt idx="161">
                  <c:v>62</c:v>
                </c:pt>
                <c:pt idx="162">
                  <c:v>67</c:v>
                </c:pt>
                <c:pt idx="163">
                  <c:v>56</c:v>
                </c:pt>
                <c:pt idx="164">
                  <c:v>84</c:v>
                </c:pt>
                <c:pt idx="165">
                  <c:v>62</c:v>
                </c:pt>
                <c:pt idx="166">
                  <c:v>67</c:v>
                </c:pt>
                <c:pt idx="167">
                  <c:v>61</c:v>
                </c:pt>
                <c:pt idx="168">
                  <c:v>58</c:v>
                </c:pt>
                <c:pt idx="169">
                  <c:v>73</c:v>
                </c:pt>
                <c:pt idx="170">
                  <c:v>58</c:v>
                </c:pt>
                <c:pt idx="171">
                  <c:v>73</c:v>
                </c:pt>
                <c:pt idx="172">
                  <c:v>90</c:v>
                </c:pt>
                <c:pt idx="173">
                  <c:v>90</c:v>
                </c:pt>
                <c:pt idx="174">
                  <c:v>61</c:v>
                </c:pt>
                <c:pt idx="175">
                  <c:v>68</c:v>
                </c:pt>
                <c:pt idx="176">
                  <c:v>72</c:v>
                </c:pt>
                <c:pt idx="177">
                  <c:v>79</c:v>
                </c:pt>
                <c:pt idx="178">
                  <c:v>58</c:v>
                </c:pt>
                <c:pt idx="179">
                  <c:v>41</c:v>
                </c:pt>
                <c:pt idx="180">
                  <c:v>49</c:v>
                </c:pt>
                <c:pt idx="181">
                  <c:v>39</c:v>
                </c:pt>
                <c:pt idx="182">
                  <c:v>72</c:v>
                </c:pt>
                <c:pt idx="183">
                  <c:v>66</c:v>
                </c:pt>
                <c:pt idx="184">
                  <c:v>109</c:v>
                </c:pt>
                <c:pt idx="185">
                  <c:v>61</c:v>
                </c:pt>
                <c:pt idx="186">
                  <c:v>63</c:v>
                </c:pt>
                <c:pt idx="187">
                  <c:v>45</c:v>
                </c:pt>
                <c:pt idx="188">
                  <c:v>35</c:v>
                </c:pt>
                <c:pt idx="189">
                  <c:v>77</c:v>
                </c:pt>
                <c:pt idx="190">
                  <c:v>57</c:v>
                </c:pt>
                <c:pt idx="191">
                  <c:v>84</c:v>
                </c:pt>
                <c:pt idx="192">
                  <c:v>82</c:v>
                </c:pt>
                <c:pt idx="193">
                  <c:v>69</c:v>
                </c:pt>
                <c:pt idx="194">
                  <c:v>83</c:v>
                </c:pt>
                <c:pt idx="195">
                  <c:v>101</c:v>
                </c:pt>
                <c:pt idx="196">
                  <c:v>80</c:v>
                </c:pt>
                <c:pt idx="197">
                  <c:v>81</c:v>
                </c:pt>
                <c:pt idx="198">
                  <c:v>88</c:v>
                </c:pt>
                <c:pt idx="199">
                  <c:v>58</c:v>
                </c:pt>
                <c:pt idx="200">
                  <c:v>49</c:v>
                </c:pt>
                <c:pt idx="201">
                  <c:v>96</c:v>
                </c:pt>
                <c:pt idx="202">
                  <c:v>84</c:v>
                </c:pt>
                <c:pt idx="203">
                  <c:v>91</c:v>
                </c:pt>
                <c:pt idx="204">
                  <c:v>101</c:v>
                </c:pt>
                <c:pt idx="205">
                  <c:v>54</c:v>
                </c:pt>
                <c:pt idx="206">
                  <c:v>98</c:v>
                </c:pt>
                <c:pt idx="207">
                  <c:v>95</c:v>
                </c:pt>
                <c:pt idx="208">
                  <c:v>43</c:v>
                </c:pt>
                <c:pt idx="209">
                  <c:v>71</c:v>
                </c:pt>
                <c:pt idx="210">
                  <c:v>68</c:v>
                </c:pt>
                <c:pt idx="211">
                  <c:v>78</c:v>
                </c:pt>
                <c:pt idx="212">
                  <c:v>67</c:v>
                </c:pt>
                <c:pt idx="213">
                  <c:v>97</c:v>
                </c:pt>
                <c:pt idx="214">
                  <c:v>65</c:v>
                </c:pt>
                <c:pt idx="215">
                  <c:v>72</c:v>
                </c:pt>
                <c:pt idx="216">
                  <c:v>95</c:v>
                </c:pt>
                <c:pt idx="217">
                  <c:v>85</c:v>
                </c:pt>
                <c:pt idx="218">
                  <c:v>52</c:v>
                </c:pt>
                <c:pt idx="219">
                  <c:v>108</c:v>
                </c:pt>
                <c:pt idx="220">
                  <c:v>95</c:v>
                </c:pt>
                <c:pt idx="221">
                  <c:v>83</c:v>
                </c:pt>
                <c:pt idx="222">
                  <c:v>60</c:v>
                </c:pt>
                <c:pt idx="223">
                  <c:v>69</c:v>
                </c:pt>
                <c:pt idx="224">
                  <c:v>31</c:v>
                </c:pt>
                <c:pt idx="225">
                  <c:v>72</c:v>
                </c:pt>
                <c:pt idx="226">
                  <c:v>87</c:v>
                </c:pt>
                <c:pt idx="227">
                  <c:v>55</c:v>
                </c:pt>
                <c:pt idx="228">
                  <c:v>70</c:v>
                </c:pt>
                <c:pt idx="229">
                  <c:v>61</c:v>
                </c:pt>
                <c:pt idx="230">
                  <c:v>49</c:v>
                </c:pt>
                <c:pt idx="231">
                  <c:v>58</c:v>
                </c:pt>
                <c:pt idx="232">
                  <c:v>55</c:v>
                </c:pt>
              </c:numCache>
            </c:numRef>
          </c:yVal>
          <c:smooth val="0"/>
          <c:extLst>
            <c:ext xmlns:c16="http://schemas.microsoft.com/office/drawing/2014/chart" uri="{C3380CC4-5D6E-409C-BE32-E72D297353CC}">
              <c16:uniqueId val="{00000000-3968-44C7-811B-1B1D33F24BD7}"/>
            </c:ext>
          </c:extLst>
        </c:ser>
        <c:dLbls>
          <c:showLegendKey val="0"/>
          <c:showVal val="0"/>
          <c:showCatName val="0"/>
          <c:showSerName val="0"/>
          <c:showPercent val="0"/>
          <c:showBubbleSize val="0"/>
        </c:dLbls>
        <c:axId val="602592008"/>
        <c:axId val="602592992"/>
      </c:scatterChart>
      <c:valAx>
        <c:axId val="602592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Conservative</a:t>
                </a:r>
                <a:endParaRPr lang="en-CA"/>
              </a:p>
            </c:rich>
          </c:tx>
          <c:layout>
            <c:manualLayout>
              <c:xMode val="edge"/>
              <c:yMode val="edge"/>
              <c:x val="0.45286997624531244"/>
              <c:y val="0.853603132010733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92992"/>
        <c:crosses val="autoZero"/>
        <c:crossBetween val="midCat"/>
      </c:valAx>
      <c:valAx>
        <c:axId val="60259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Liberal</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92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6. Correlation between Rejected Ballots </a:t>
            </a:r>
          </a:p>
          <a:p>
            <a:pPr>
              <a:defRPr/>
            </a:pPr>
            <a:r>
              <a:rPr lang="en-CA"/>
              <a:t>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Table!$H$5</c:f>
              <c:strCache>
                <c:ptCount val="1"/>
                <c:pt idx="0">
                  <c:v>Rejected Ballots</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Table!$H$6:$H$238</c:f>
              <c:numCache>
                <c:formatCode>General</c:formatCode>
                <c:ptCount val="233"/>
                <c:pt idx="0">
                  <c:v>0</c:v>
                </c:pt>
                <c:pt idx="1">
                  <c:v>10</c:v>
                </c:pt>
                <c:pt idx="2">
                  <c:v>5</c:v>
                </c:pt>
                <c:pt idx="3">
                  <c:v>0</c:v>
                </c:pt>
                <c:pt idx="4">
                  <c:v>5</c:v>
                </c:pt>
                <c:pt idx="5">
                  <c:v>0</c:v>
                </c:pt>
                <c:pt idx="6">
                  <c:v>0</c:v>
                </c:pt>
                <c:pt idx="7">
                  <c:v>0</c:v>
                </c:pt>
                <c:pt idx="8">
                  <c:v>0</c:v>
                </c:pt>
                <c:pt idx="9">
                  <c:v>0</c:v>
                </c:pt>
                <c:pt idx="10">
                  <c:v>5</c:v>
                </c:pt>
                <c:pt idx="11">
                  <c:v>0</c:v>
                </c:pt>
                <c:pt idx="12">
                  <c:v>5</c:v>
                </c:pt>
                <c:pt idx="13">
                  <c:v>0</c:v>
                </c:pt>
                <c:pt idx="14">
                  <c:v>0</c:v>
                </c:pt>
                <c:pt idx="15">
                  <c:v>0</c:v>
                </c:pt>
                <c:pt idx="16">
                  <c:v>5</c:v>
                </c:pt>
                <c:pt idx="17">
                  <c:v>10</c:v>
                </c:pt>
                <c:pt idx="18">
                  <c:v>5</c:v>
                </c:pt>
                <c:pt idx="19">
                  <c:v>0</c:v>
                </c:pt>
                <c:pt idx="20">
                  <c:v>0</c:v>
                </c:pt>
                <c:pt idx="21">
                  <c:v>0</c:v>
                </c:pt>
                <c:pt idx="22">
                  <c:v>5</c:v>
                </c:pt>
                <c:pt idx="23">
                  <c:v>0</c:v>
                </c:pt>
                <c:pt idx="24">
                  <c:v>0</c:v>
                </c:pt>
                <c:pt idx="25">
                  <c:v>15</c:v>
                </c:pt>
                <c:pt idx="26">
                  <c:v>0</c:v>
                </c:pt>
                <c:pt idx="27">
                  <c:v>0</c:v>
                </c:pt>
                <c:pt idx="28">
                  <c:v>0</c:v>
                </c:pt>
                <c:pt idx="29">
                  <c:v>5</c:v>
                </c:pt>
                <c:pt idx="30">
                  <c:v>0</c:v>
                </c:pt>
                <c:pt idx="31">
                  <c:v>0</c:v>
                </c:pt>
                <c:pt idx="32">
                  <c:v>5</c:v>
                </c:pt>
                <c:pt idx="33">
                  <c:v>0</c:v>
                </c:pt>
                <c:pt idx="34">
                  <c:v>0</c:v>
                </c:pt>
                <c:pt idx="35">
                  <c:v>5</c:v>
                </c:pt>
                <c:pt idx="36">
                  <c:v>5</c:v>
                </c:pt>
                <c:pt idx="37">
                  <c:v>0</c:v>
                </c:pt>
                <c:pt idx="38">
                  <c:v>15</c:v>
                </c:pt>
                <c:pt idx="39">
                  <c:v>5</c:v>
                </c:pt>
                <c:pt idx="40">
                  <c:v>10</c:v>
                </c:pt>
                <c:pt idx="41">
                  <c:v>0</c:v>
                </c:pt>
                <c:pt idx="42">
                  <c:v>15</c:v>
                </c:pt>
                <c:pt idx="43">
                  <c:v>5</c:v>
                </c:pt>
                <c:pt idx="44">
                  <c:v>0</c:v>
                </c:pt>
                <c:pt idx="45">
                  <c:v>0</c:v>
                </c:pt>
                <c:pt idx="46">
                  <c:v>5</c:v>
                </c:pt>
                <c:pt idx="47">
                  <c:v>0</c:v>
                </c:pt>
                <c:pt idx="48">
                  <c:v>0</c:v>
                </c:pt>
                <c:pt idx="49">
                  <c:v>5</c:v>
                </c:pt>
                <c:pt idx="50">
                  <c:v>0</c:v>
                </c:pt>
                <c:pt idx="51">
                  <c:v>0</c:v>
                </c:pt>
                <c:pt idx="52">
                  <c:v>10</c:v>
                </c:pt>
                <c:pt idx="53">
                  <c:v>5</c:v>
                </c:pt>
                <c:pt idx="54">
                  <c:v>5</c:v>
                </c:pt>
                <c:pt idx="55">
                  <c:v>0</c:v>
                </c:pt>
                <c:pt idx="56">
                  <c:v>5</c:v>
                </c:pt>
                <c:pt idx="57">
                  <c:v>5</c:v>
                </c:pt>
                <c:pt idx="58">
                  <c:v>0</c:v>
                </c:pt>
                <c:pt idx="59">
                  <c:v>0</c:v>
                </c:pt>
                <c:pt idx="60">
                  <c:v>0</c:v>
                </c:pt>
                <c:pt idx="61">
                  <c:v>0</c:v>
                </c:pt>
                <c:pt idx="62">
                  <c:v>0</c:v>
                </c:pt>
                <c:pt idx="63">
                  <c:v>5</c:v>
                </c:pt>
                <c:pt idx="64">
                  <c:v>5</c:v>
                </c:pt>
                <c:pt idx="65">
                  <c:v>0</c:v>
                </c:pt>
                <c:pt idx="66">
                  <c:v>10</c:v>
                </c:pt>
                <c:pt idx="67">
                  <c:v>0</c:v>
                </c:pt>
                <c:pt idx="68">
                  <c:v>0</c:v>
                </c:pt>
                <c:pt idx="69">
                  <c:v>10</c:v>
                </c:pt>
                <c:pt idx="70">
                  <c:v>0</c:v>
                </c:pt>
                <c:pt idx="71">
                  <c:v>0</c:v>
                </c:pt>
                <c:pt idx="72">
                  <c:v>0</c:v>
                </c:pt>
                <c:pt idx="73">
                  <c:v>10</c:v>
                </c:pt>
                <c:pt idx="74">
                  <c:v>0</c:v>
                </c:pt>
                <c:pt idx="75">
                  <c:v>0</c:v>
                </c:pt>
                <c:pt idx="76">
                  <c:v>0</c:v>
                </c:pt>
                <c:pt idx="77">
                  <c:v>0</c:v>
                </c:pt>
                <c:pt idx="78">
                  <c:v>0</c:v>
                </c:pt>
                <c:pt idx="79">
                  <c:v>0</c:v>
                </c:pt>
                <c:pt idx="80">
                  <c:v>0</c:v>
                </c:pt>
                <c:pt idx="81">
                  <c:v>0</c:v>
                </c:pt>
                <c:pt idx="82">
                  <c:v>0</c:v>
                </c:pt>
                <c:pt idx="83">
                  <c:v>0</c:v>
                </c:pt>
                <c:pt idx="84">
                  <c:v>0</c:v>
                </c:pt>
                <c:pt idx="85">
                  <c:v>5</c:v>
                </c:pt>
                <c:pt idx="86">
                  <c:v>0</c:v>
                </c:pt>
                <c:pt idx="87">
                  <c:v>10</c:v>
                </c:pt>
                <c:pt idx="88">
                  <c:v>5</c:v>
                </c:pt>
                <c:pt idx="89">
                  <c:v>5</c:v>
                </c:pt>
                <c:pt idx="90">
                  <c:v>0</c:v>
                </c:pt>
                <c:pt idx="91">
                  <c:v>0</c:v>
                </c:pt>
                <c:pt idx="92">
                  <c:v>5</c:v>
                </c:pt>
                <c:pt idx="93">
                  <c:v>5</c:v>
                </c:pt>
                <c:pt idx="94">
                  <c:v>15</c:v>
                </c:pt>
                <c:pt idx="95">
                  <c:v>5</c:v>
                </c:pt>
                <c:pt idx="96">
                  <c:v>15</c:v>
                </c:pt>
                <c:pt idx="97">
                  <c:v>0</c:v>
                </c:pt>
                <c:pt idx="98">
                  <c:v>0</c:v>
                </c:pt>
                <c:pt idx="99">
                  <c:v>0</c:v>
                </c:pt>
                <c:pt idx="100">
                  <c:v>5</c:v>
                </c:pt>
                <c:pt idx="101">
                  <c:v>0</c:v>
                </c:pt>
                <c:pt idx="102">
                  <c:v>0</c:v>
                </c:pt>
                <c:pt idx="103">
                  <c:v>5</c:v>
                </c:pt>
                <c:pt idx="104">
                  <c:v>10</c:v>
                </c:pt>
                <c:pt idx="105">
                  <c:v>10</c:v>
                </c:pt>
                <c:pt idx="106">
                  <c:v>0</c:v>
                </c:pt>
                <c:pt idx="107">
                  <c:v>5</c:v>
                </c:pt>
                <c:pt idx="108">
                  <c:v>0</c:v>
                </c:pt>
                <c:pt idx="109">
                  <c:v>0</c:v>
                </c:pt>
                <c:pt idx="110">
                  <c:v>0</c:v>
                </c:pt>
                <c:pt idx="111">
                  <c:v>0</c:v>
                </c:pt>
                <c:pt idx="112">
                  <c:v>0</c:v>
                </c:pt>
                <c:pt idx="113">
                  <c:v>0</c:v>
                </c:pt>
                <c:pt idx="114">
                  <c:v>0</c:v>
                </c:pt>
                <c:pt idx="115">
                  <c:v>0</c:v>
                </c:pt>
                <c:pt idx="116">
                  <c:v>0</c:v>
                </c:pt>
                <c:pt idx="117">
                  <c:v>0</c:v>
                </c:pt>
                <c:pt idx="118">
                  <c:v>0</c:v>
                </c:pt>
                <c:pt idx="119">
                  <c:v>5</c:v>
                </c:pt>
                <c:pt idx="120">
                  <c:v>15</c:v>
                </c:pt>
                <c:pt idx="121">
                  <c:v>10</c:v>
                </c:pt>
                <c:pt idx="122">
                  <c:v>10</c:v>
                </c:pt>
                <c:pt idx="123">
                  <c:v>0</c:v>
                </c:pt>
                <c:pt idx="124">
                  <c:v>0</c:v>
                </c:pt>
                <c:pt idx="125">
                  <c:v>0</c:v>
                </c:pt>
                <c:pt idx="126">
                  <c:v>5</c:v>
                </c:pt>
                <c:pt idx="127">
                  <c:v>5</c:v>
                </c:pt>
                <c:pt idx="128">
                  <c:v>0</c:v>
                </c:pt>
                <c:pt idx="129">
                  <c:v>0</c:v>
                </c:pt>
                <c:pt idx="130">
                  <c:v>10</c:v>
                </c:pt>
                <c:pt idx="131">
                  <c:v>0</c:v>
                </c:pt>
                <c:pt idx="132">
                  <c:v>0</c:v>
                </c:pt>
                <c:pt idx="133">
                  <c:v>0</c:v>
                </c:pt>
                <c:pt idx="134">
                  <c:v>0</c:v>
                </c:pt>
                <c:pt idx="135">
                  <c:v>0</c:v>
                </c:pt>
                <c:pt idx="136">
                  <c:v>15</c:v>
                </c:pt>
                <c:pt idx="137">
                  <c:v>10</c:v>
                </c:pt>
                <c:pt idx="138">
                  <c:v>0</c:v>
                </c:pt>
                <c:pt idx="139">
                  <c:v>0</c:v>
                </c:pt>
                <c:pt idx="140">
                  <c:v>0</c:v>
                </c:pt>
                <c:pt idx="141">
                  <c:v>0</c:v>
                </c:pt>
                <c:pt idx="142">
                  <c:v>10</c:v>
                </c:pt>
                <c:pt idx="143">
                  <c:v>5</c:v>
                </c:pt>
                <c:pt idx="144">
                  <c:v>10</c:v>
                </c:pt>
                <c:pt idx="145">
                  <c:v>0</c:v>
                </c:pt>
                <c:pt idx="146">
                  <c:v>0</c:v>
                </c:pt>
                <c:pt idx="147">
                  <c:v>0</c:v>
                </c:pt>
                <c:pt idx="148">
                  <c:v>5</c:v>
                </c:pt>
                <c:pt idx="149">
                  <c:v>0</c:v>
                </c:pt>
                <c:pt idx="150">
                  <c:v>0</c:v>
                </c:pt>
                <c:pt idx="151">
                  <c:v>5</c:v>
                </c:pt>
                <c:pt idx="152">
                  <c:v>20</c:v>
                </c:pt>
                <c:pt idx="153">
                  <c:v>0</c:v>
                </c:pt>
                <c:pt idx="154">
                  <c:v>0</c:v>
                </c:pt>
                <c:pt idx="155">
                  <c:v>5</c:v>
                </c:pt>
                <c:pt idx="156">
                  <c:v>10</c:v>
                </c:pt>
                <c:pt idx="157">
                  <c:v>5</c:v>
                </c:pt>
                <c:pt idx="158">
                  <c:v>0</c:v>
                </c:pt>
                <c:pt idx="159">
                  <c:v>15</c:v>
                </c:pt>
                <c:pt idx="160">
                  <c:v>0</c:v>
                </c:pt>
                <c:pt idx="161">
                  <c:v>0</c:v>
                </c:pt>
                <c:pt idx="162">
                  <c:v>0</c:v>
                </c:pt>
                <c:pt idx="163">
                  <c:v>0</c:v>
                </c:pt>
                <c:pt idx="164">
                  <c:v>5</c:v>
                </c:pt>
                <c:pt idx="165">
                  <c:v>5</c:v>
                </c:pt>
                <c:pt idx="166">
                  <c:v>0</c:v>
                </c:pt>
                <c:pt idx="167">
                  <c:v>0</c:v>
                </c:pt>
                <c:pt idx="168">
                  <c:v>0</c:v>
                </c:pt>
                <c:pt idx="169">
                  <c:v>0</c:v>
                </c:pt>
                <c:pt idx="170">
                  <c:v>0</c:v>
                </c:pt>
                <c:pt idx="171">
                  <c:v>0</c:v>
                </c:pt>
                <c:pt idx="172">
                  <c:v>10</c:v>
                </c:pt>
                <c:pt idx="173">
                  <c:v>0</c:v>
                </c:pt>
                <c:pt idx="174">
                  <c:v>5</c:v>
                </c:pt>
                <c:pt idx="175">
                  <c:v>5</c:v>
                </c:pt>
                <c:pt idx="176">
                  <c:v>5</c:v>
                </c:pt>
                <c:pt idx="177">
                  <c:v>0</c:v>
                </c:pt>
                <c:pt idx="178">
                  <c:v>5</c:v>
                </c:pt>
                <c:pt idx="179">
                  <c:v>5</c:v>
                </c:pt>
                <c:pt idx="180">
                  <c:v>5</c:v>
                </c:pt>
                <c:pt idx="181">
                  <c:v>5</c:v>
                </c:pt>
                <c:pt idx="182">
                  <c:v>0</c:v>
                </c:pt>
                <c:pt idx="183">
                  <c:v>0</c:v>
                </c:pt>
                <c:pt idx="184">
                  <c:v>0</c:v>
                </c:pt>
                <c:pt idx="185">
                  <c:v>0</c:v>
                </c:pt>
                <c:pt idx="186">
                  <c:v>0</c:v>
                </c:pt>
                <c:pt idx="187">
                  <c:v>5</c:v>
                </c:pt>
                <c:pt idx="188">
                  <c:v>5</c:v>
                </c:pt>
                <c:pt idx="189">
                  <c:v>0</c:v>
                </c:pt>
                <c:pt idx="190">
                  <c:v>0</c:v>
                </c:pt>
                <c:pt idx="191">
                  <c:v>5</c:v>
                </c:pt>
                <c:pt idx="192">
                  <c:v>0</c:v>
                </c:pt>
                <c:pt idx="193">
                  <c:v>0</c:v>
                </c:pt>
                <c:pt idx="194">
                  <c:v>0</c:v>
                </c:pt>
                <c:pt idx="195">
                  <c:v>0</c:v>
                </c:pt>
                <c:pt idx="196">
                  <c:v>0</c:v>
                </c:pt>
                <c:pt idx="197">
                  <c:v>0</c:v>
                </c:pt>
                <c:pt idx="198">
                  <c:v>5</c:v>
                </c:pt>
                <c:pt idx="199">
                  <c:v>5</c:v>
                </c:pt>
                <c:pt idx="200">
                  <c:v>0</c:v>
                </c:pt>
                <c:pt idx="201">
                  <c:v>0</c:v>
                </c:pt>
                <c:pt idx="202">
                  <c:v>0</c:v>
                </c:pt>
                <c:pt idx="203">
                  <c:v>5</c:v>
                </c:pt>
                <c:pt idx="204">
                  <c:v>0</c:v>
                </c:pt>
                <c:pt idx="205">
                  <c:v>5</c:v>
                </c:pt>
                <c:pt idx="206">
                  <c:v>10</c:v>
                </c:pt>
                <c:pt idx="207">
                  <c:v>5</c:v>
                </c:pt>
                <c:pt idx="208">
                  <c:v>0</c:v>
                </c:pt>
                <c:pt idx="209">
                  <c:v>0</c:v>
                </c:pt>
                <c:pt idx="210">
                  <c:v>0</c:v>
                </c:pt>
                <c:pt idx="211">
                  <c:v>5</c:v>
                </c:pt>
                <c:pt idx="212">
                  <c:v>0</c:v>
                </c:pt>
                <c:pt idx="213">
                  <c:v>5</c:v>
                </c:pt>
                <c:pt idx="214">
                  <c:v>5</c:v>
                </c:pt>
                <c:pt idx="215">
                  <c:v>0</c:v>
                </c:pt>
                <c:pt idx="216">
                  <c:v>5</c:v>
                </c:pt>
                <c:pt idx="217">
                  <c:v>0</c:v>
                </c:pt>
                <c:pt idx="218">
                  <c:v>5</c:v>
                </c:pt>
                <c:pt idx="219">
                  <c:v>0</c:v>
                </c:pt>
                <c:pt idx="220">
                  <c:v>10</c:v>
                </c:pt>
                <c:pt idx="221">
                  <c:v>0</c:v>
                </c:pt>
                <c:pt idx="222">
                  <c:v>0</c:v>
                </c:pt>
                <c:pt idx="223">
                  <c:v>40</c:v>
                </c:pt>
                <c:pt idx="224">
                  <c:v>15</c:v>
                </c:pt>
                <c:pt idx="225">
                  <c:v>0</c:v>
                </c:pt>
                <c:pt idx="226">
                  <c:v>0</c:v>
                </c:pt>
                <c:pt idx="227">
                  <c:v>0</c:v>
                </c:pt>
                <c:pt idx="228">
                  <c:v>5</c:v>
                </c:pt>
                <c:pt idx="229">
                  <c:v>0</c:v>
                </c:pt>
                <c:pt idx="230">
                  <c:v>0</c:v>
                </c:pt>
                <c:pt idx="231">
                  <c:v>0</c:v>
                </c:pt>
                <c:pt idx="232">
                  <c:v>0</c:v>
                </c:pt>
              </c:numCache>
            </c:numRef>
          </c:yVal>
          <c:smooth val="0"/>
          <c:extLst>
            <c:ext xmlns:c16="http://schemas.microsoft.com/office/drawing/2014/chart" uri="{C3380CC4-5D6E-409C-BE32-E72D297353CC}">
              <c16:uniqueId val="{00000000-FF43-4640-9239-8EF1D9FEBCBF}"/>
            </c:ext>
          </c:extLst>
        </c:ser>
        <c:dLbls>
          <c:showLegendKey val="0"/>
          <c:showVal val="0"/>
          <c:showCatName val="0"/>
          <c:showSerName val="0"/>
          <c:showPercent val="0"/>
          <c:showBubbleSize val="0"/>
        </c:dLbls>
        <c:axId val="602601848"/>
        <c:axId val="602596928"/>
      </c:scatterChart>
      <c:valAx>
        <c:axId val="602601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CA" sz="1000" b="0" i="0" baseline="0">
                    <a:effectLst/>
                  </a:rPr>
                  <a:t>Conservative</a:t>
                </a:r>
                <a:endParaRPr lang="en-CA" sz="1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96928"/>
        <c:crosses val="autoZero"/>
        <c:crossBetween val="midCat"/>
      </c:valAx>
      <c:valAx>
        <c:axId val="60259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Rejected</a:t>
                </a:r>
                <a:r>
                  <a:rPr lang="en-CA" baseline="0"/>
                  <a:t> Ballots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01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7. Correlation between Grand Total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Table!$I$5</c:f>
              <c:strCache>
                <c:ptCount val="1"/>
                <c:pt idx="0">
                  <c:v>Grand 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Table!$I$6:$I$238</c:f>
              <c:numCache>
                <c:formatCode>General</c:formatCode>
                <c:ptCount val="233"/>
                <c:pt idx="0">
                  <c:v>237</c:v>
                </c:pt>
                <c:pt idx="1">
                  <c:v>241</c:v>
                </c:pt>
                <c:pt idx="2">
                  <c:v>265</c:v>
                </c:pt>
                <c:pt idx="3">
                  <c:v>212</c:v>
                </c:pt>
                <c:pt idx="4">
                  <c:v>221</c:v>
                </c:pt>
                <c:pt idx="5">
                  <c:v>205</c:v>
                </c:pt>
                <c:pt idx="6">
                  <c:v>238</c:v>
                </c:pt>
                <c:pt idx="7">
                  <c:v>225</c:v>
                </c:pt>
                <c:pt idx="8">
                  <c:v>217</c:v>
                </c:pt>
                <c:pt idx="9">
                  <c:v>213</c:v>
                </c:pt>
                <c:pt idx="10">
                  <c:v>213</c:v>
                </c:pt>
                <c:pt idx="11">
                  <c:v>224</c:v>
                </c:pt>
                <c:pt idx="12">
                  <c:v>262</c:v>
                </c:pt>
                <c:pt idx="13">
                  <c:v>222</c:v>
                </c:pt>
                <c:pt idx="14">
                  <c:v>236</c:v>
                </c:pt>
                <c:pt idx="15">
                  <c:v>200</c:v>
                </c:pt>
                <c:pt idx="16">
                  <c:v>232</c:v>
                </c:pt>
                <c:pt idx="17">
                  <c:v>297</c:v>
                </c:pt>
                <c:pt idx="18">
                  <c:v>185</c:v>
                </c:pt>
                <c:pt idx="19">
                  <c:v>215</c:v>
                </c:pt>
                <c:pt idx="20">
                  <c:v>177</c:v>
                </c:pt>
                <c:pt idx="21">
                  <c:v>179</c:v>
                </c:pt>
                <c:pt idx="22">
                  <c:v>196</c:v>
                </c:pt>
                <c:pt idx="23">
                  <c:v>171</c:v>
                </c:pt>
                <c:pt idx="24">
                  <c:v>171</c:v>
                </c:pt>
                <c:pt idx="25">
                  <c:v>223</c:v>
                </c:pt>
                <c:pt idx="26">
                  <c:v>151</c:v>
                </c:pt>
                <c:pt idx="27">
                  <c:v>218</c:v>
                </c:pt>
                <c:pt idx="28">
                  <c:v>146</c:v>
                </c:pt>
                <c:pt idx="29">
                  <c:v>163</c:v>
                </c:pt>
                <c:pt idx="30">
                  <c:v>153</c:v>
                </c:pt>
                <c:pt idx="31">
                  <c:v>211</c:v>
                </c:pt>
                <c:pt idx="32">
                  <c:v>213</c:v>
                </c:pt>
                <c:pt idx="33">
                  <c:v>170</c:v>
                </c:pt>
                <c:pt idx="34">
                  <c:v>159</c:v>
                </c:pt>
                <c:pt idx="35">
                  <c:v>229</c:v>
                </c:pt>
                <c:pt idx="36">
                  <c:v>199</c:v>
                </c:pt>
                <c:pt idx="37">
                  <c:v>149</c:v>
                </c:pt>
                <c:pt idx="38">
                  <c:v>154</c:v>
                </c:pt>
                <c:pt idx="39">
                  <c:v>168</c:v>
                </c:pt>
                <c:pt idx="40">
                  <c:v>159</c:v>
                </c:pt>
                <c:pt idx="41">
                  <c:v>181</c:v>
                </c:pt>
                <c:pt idx="42">
                  <c:v>221</c:v>
                </c:pt>
                <c:pt idx="43">
                  <c:v>127</c:v>
                </c:pt>
                <c:pt idx="44">
                  <c:v>277</c:v>
                </c:pt>
                <c:pt idx="45">
                  <c:v>206</c:v>
                </c:pt>
                <c:pt idx="46">
                  <c:v>235</c:v>
                </c:pt>
                <c:pt idx="47">
                  <c:v>170</c:v>
                </c:pt>
                <c:pt idx="48">
                  <c:v>203</c:v>
                </c:pt>
                <c:pt idx="49">
                  <c:v>201</c:v>
                </c:pt>
                <c:pt idx="50">
                  <c:v>326</c:v>
                </c:pt>
                <c:pt idx="51">
                  <c:v>209</c:v>
                </c:pt>
                <c:pt idx="52">
                  <c:v>225</c:v>
                </c:pt>
                <c:pt idx="53">
                  <c:v>157</c:v>
                </c:pt>
                <c:pt idx="54">
                  <c:v>152</c:v>
                </c:pt>
                <c:pt idx="55">
                  <c:v>163</c:v>
                </c:pt>
                <c:pt idx="56">
                  <c:v>237</c:v>
                </c:pt>
                <c:pt idx="57">
                  <c:v>218</c:v>
                </c:pt>
                <c:pt idx="58">
                  <c:v>334</c:v>
                </c:pt>
                <c:pt idx="59">
                  <c:v>189</c:v>
                </c:pt>
                <c:pt idx="60">
                  <c:v>193</c:v>
                </c:pt>
                <c:pt idx="61">
                  <c:v>201</c:v>
                </c:pt>
                <c:pt idx="62">
                  <c:v>142</c:v>
                </c:pt>
                <c:pt idx="63">
                  <c:v>175</c:v>
                </c:pt>
                <c:pt idx="64">
                  <c:v>189</c:v>
                </c:pt>
                <c:pt idx="65">
                  <c:v>142</c:v>
                </c:pt>
                <c:pt idx="66">
                  <c:v>214</c:v>
                </c:pt>
                <c:pt idx="67">
                  <c:v>108</c:v>
                </c:pt>
                <c:pt idx="68">
                  <c:v>352</c:v>
                </c:pt>
                <c:pt idx="69">
                  <c:v>272</c:v>
                </c:pt>
                <c:pt idx="70">
                  <c:v>121</c:v>
                </c:pt>
                <c:pt idx="71">
                  <c:v>169</c:v>
                </c:pt>
                <c:pt idx="72">
                  <c:v>217</c:v>
                </c:pt>
                <c:pt idx="73">
                  <c:v>192</c:v>
                </c:pt>
                <c:pt idx="74">
                  <c:v>239</c:v>
                </c:pt>
                <c:pt idx="75">
                  <c:v>257</c:v>
                </c:pt>
                <c:pt idx="76">
                  <c:v>274</c:v>
                </c:pt>
                <c:pt idx="77">
                  <c:v>215</c:v>
                </c:pt>
                <c:pt idx="78">
                  <c:v>216</c:v>
                </c:pt>
                <c:pt idx="79">
                  <c:v>240</c:v>
                </c:pt>
                <c:pt idx="80">
                  <c:v>212</c:v>
                </c:pt>
                <c:pt idx="81">
                  <c:v>243</c:v>
                </c:pt>
                <c:pt idx="82">
                  <c:v>212</c:v>
                </c:pt>
                <c:pt idx="83">
                  <c:v>193</c:v>
                </c:pt>
                <c:pt idx="84">
                  <c:v>173</c:v>
                </c:pt>
                <c:pt idx="85">
                  <c:v>195</c:v>
                </c:pt>
                <c:pt idx="86">
                  <c:v>203</c:v>
                </c:pt>
                <c:pt idx="87">
                  <c:v>212</c:v>
                </c:pt>
                <c:pt idx="88">
                  <c:v>213</c:v>
                </c:pt>
                <c:pt idx="89">
                  <c:v>199</c:v>
                </c:pt>
                <c:pt idx="90">
                  <c:v>236</c:v>
                </c:pt>
                <c:pt idx="91">
                  <c:v>304</c:v>
                </c:pt>
                <c:pt idx="92">
                  <c:v>91</c:v>
                </c:pt>
                <c:pt idx="93">
                  <c:v>216</c:v>
                </c:pt>
                <c:pt idx="94">
                  <c:v>228</c:v>
                </c:pt>
                <c:pt idx="95">
                  <c:v>183</c:v>
                </c:pt>
                <c:pt idx="96">
                  <c:v>260</c:v>
                </c:pt>
                <c:pt idx="97">
                  <c:v>208</c:v>
                </c:pt>
                <c:pt idx="98">
                  <c:v>235</c:v>
                </c:pt>
                <c:pt idx="99">
                  <c:v>221</c:v>
                </c:pt>
                <c:pt idx="100">
                  <c:v>218</c:v>
                </c:pt>
                <c:pt idx="101">
                  <c:v>208</c:v>
                </c:pt>
                <c:pt idx="102">
                  <c:v>160</c:v>
                </c:pt>
                <c:pt idx="103">
                  <c:v>188</c:v>
                </c:pt>
                <c:pt idx="104">
                  <c:v>239</c:v>
                </c:pt>
                <c:pt idx="105">
                  <c:v>218</c:v>
                </c:pt>
                <c:pt idx="106">
                  <c:v>186</c:v>
                </c:pt>
                <c:pt idx="107">
                  <c:v>152</c:v>
                </c:pt>
                <c:pt idx="108">
                  <c:v>233</c:v>
                </c:pt>
                <c:pt idx="109">
                  <c:v>201</c:v>
                </c:pt>
                <c:pt idx="110">
                  <c:v>289</c:v>
                </c:pt>
                <c:pt idx="111">
                  <c:v>262</c:v>
                </c:pt>
                <c:pt idx="112">
                  <c:v>216</c:v>
                </c:pt>
                <c:pt idx="113">
                  <c:v>205</c:v>
                </c:pt>
                <c:pt idx="114">
                  <c:v>200</c:v>
                </c:pt>
                <c:pt idx="115">
                  <c:v>198</c:v>
                </c:pt>
                <c:pt idx="116">
                  <c:v>201</c:v>
                </c:pt>
                <c:pt idx="117">
                  <c:v>214</c:v>
                </c:pt>
                <c:pt idx="118">
                  <c:v>209</c:v>
                </c:pt>
                <c:pt idx="119">
                  <c:v>243</c:v>
                </c:pt>
                <c:pt idx="120">
                  <c:v>278</c:v>
                </c:pt>
                <c:pt idx="121">
                  <c:v>238</c:v>
                </c:pt>
                <c:pt idx="122">
                  <c:v>231</c:v>
                </c:pt>
                <c:pt idx="123">
                  <c:v>227</c:v>
                </c:pt>
                <c:pt idx="124">
                  <c:v>264</c:v>
                </c:pt>
                <c:pt idx="125">
                  <c:v>267</c:v>
                </c:pt>
                <c:pt idx="126">
                  <c:v>237</c:v>
                </c:pt>
                <c:pt idx="127">
                  <c:v>252</c:v>
                </c:pt>
                <c:pt idx="128">
                  <c:v>233</c:v>
                </c:pt>
                <c:pt idx="129">
                  <c:v>179</c:v>
                </c:pt>
                <c:pt idx="130">
                  <c:v>185</c:v>
                </c:pt>
                <c:pt idx="131">
                  <c:v>223</c:v>
                </c:pt>
                <c:pt idx="132">
                  <c:v>240</c:v>
                </c:pt>
                <c:pt idx="133">
                  <c:v>205</c:v>
                </c:pt>
                <c:pt idx="134">
                  <c:v>211</c:v>
                </c:pt>
                <c:pt idx="135">
                  <c:v>230</c:v>
                </c:pt>
                <c:pt idx="136">
                  <c:v>280</c:v>
                </c:pt>
                <c:pt idx="137">
                  <c:v>286</c:v>
                </c:pt>
                <c:pt idx="138">
                  <c:v>232</c:v>
                </c:pt>
                <c:pt idx="139">
                  <c:v>230</c:v>
                </c:pt>
                <c:pt idx="140">
                  <c:v>273</c:v>
                </c:pt>
                <c:pt idx="141">
                  <c:v>295</c:v>
                </c:pt>
                <c:pt idx="142">
                  <c:v>233</c:v>
                </c:pt>
                <c:pt idx="143">
                  <c:v>275</c:v>
                </c:pt>
                <c:pt idx="144">
                  <c:v>271</c:v>
                </c:pt>
                <c:pt idx="145">
                  <c:v>287</c:v>
                </c:pt>
                <c:pt idx="146">
                  <c:v>301</c:v>
                </c:pt>
                <c:pt idx="147">
                  <c:v>316</c:v>
                </c:pt>
                <c:pt idx="148">
                  <c:v>277</c:v>
                </c:pt>
                <c:pt idx="149">
                  <c:v>233</c:v>
                </c:pt>
                <c:pt idx="150">
                  <c:v>228</c:v>
                </c:pt>
                <c:pt idx="151">
                  <c:v>267</c:v>
                </c:pt>
                <c:pt idx="152">
                  <c:v>286</c:v>
                </c:pt>
                <c:pt idx="153">
                  <c:v>174</c:v>
                </c:pt>
                <c:pt idx="154">
                  <c:v>282</c:v>
                </c:pt>
                <c:pt idx="155">
                  <c:v>193</c:v>
                </c:pt>
                <c:pt idx="156">
                  <c:v>221</c:v>
                </c:pt>
                <c:pt idx="157">
                  <c:v>296</c:v>
                </c:pt>
                <c:pt idx="158">
                  <c:v>216</c:v>
                </c:pt>
                <c:pt idx="159">
                  <c:v>277</c:v>
                </c:pt>
                <c:pt idx="160">
                  <c:v>221</c:v>
                </c:pt>
                <c:pt idx="161">
                  <c:v>182</c:v>
                </c:pt>
                <c:pt idx="162">
                  <c:v>228</c:v>
                </c:pt>
                <c:pt idx="163">
                  <c:v>169</c:v>
                </c:pt>
                <c:pt idx="164">
                  <c:v>243</c:v>
                </c:pt>
                <c:pt idx="165">
                  <c:v>201</c:v>
                </c:pt>
                <c:pt idx="166">
                  <c:v>157</c:v>
                </c:pt>
                <c:pt idx="167">
                  <c:v>182</c:v>
                </c:pt>
                <c:pt idx="168">
                  <c:v>177</c:v>
                </c:pt>
                <c:pt idx="169">
                  <c:v>202</c:v>
                </c:pt>
                <c:pt idx="170">
                  <c:v>193</c:v>
                </c:pt>
                <c:pt idx="171">
                  <c:v>199</c:v>
                </c:pt>
                <c:pt idx="172">
                  <c:v>284</c:v>
                </c:pt>
                <c:pt idx="173">
                  <c:v>262</c:v>
                </c:pt>
                <c:pt idx="174">
                  <c:v>196</c:v>
                </c:pt>
                <c:pt idx="175">
                  <c:v>207</c:v>
                </c:pt>
                <c:pt idx="176">
                  <c:v>217</c:v>
                </c:pt>
                <c:pt idx="177">
                  <c:v>221</c:v>
                </c:pt>
                <c:pt idx="178">
                  <c:v>201</c:v>
                </c:pt>
                <c:pt idx="179">
                  <c:v>176</c:v>
                </c:pt>
                <c:pt idx="180">
                  <c:v>147</c:v>
                </c:pt>
                <c:pt idx="181">
                  <c:v>148</c:v>
                </c:pt>
                <c:pt idx="182">
                  <c:v>155</c:v>
                </c:pt>
                <c:pt idx="183">
                  <c:v>207</c:v>
                </c:pt>
                <c:pt idx="184">
                  <c:v>264</c:v>
                </c:pt>
                <c:pt idx="185">
                  <c:v>155</c:v>
                </c:pt>
                <c:pt idx="186">
                  <c:v>193</c:v>
                </c:pt>
                <c:pt idx="187">
                  <c:v>120</c:v>
                </c:pt>
                <c:pt idx="188">
                  <c:v>154</c:v>
                </c:pt>
                <c:pt idx="189">
                  <c:v>167</c:v>
                </c:pt>
                <c:pt idx="190">
                  <c:v>180</c:v>
                </c:pt>
                <c:pt idx="191">
                  <c:v>162</c:v>
                </c:pt>
                <c:pt idx="192">
                  <c:v>175</c:v>
                </c:pt>
                <c:pt idx="193">
                  <c:v>181</c:v>
                </c:pt>
                <c:pt idx="194">
                  <c:v>189</c:v>
                </c:pt>
                <c:pt idx="195">
                  <c:v>226</c:v>
                </c:pt>
                <c:pt idx="196">
                  <c:v>226</c:v>
                </c:pt>
                <c:pt idx="197">
                  <c:v>220</c:v>
                </c:pt>
                <c:pt idx="198">
                  <c:v>258</c:v>
                </c:pt>
                <c:pt idx="199">
                  <c:v>199</c:v>
                </c:pt>
                <c:pt idx="200">
                  <c:v>167</c:v>
                </c:pt>
                <c:pt idx="201">
                  <c:v>230</c:v>
                </c:pt>
                <c:pt idx="202">
                  <c:v>216</c:v>
                </c:pt>
                <c:pt idx="203">
                  <c:v>244</c:v>
                </c:pt>
                <c:pt idx="204">
                  <c:v>274</c:v>
                </c:pt>
                <c:pt idx="205">
                  <c:v>183</c:v>
                </c:pt>
                <c:pt idx="206">
                  <c:v>310</c:v>
                </c:pt>
                <c:pt idx="207">
                  <c:v>254</c:v>
                </c:pt>
                <c:pt idx="208">
                  <c:v>151</c:v>
                </c:pt>
                <c:pt idx="209">
                  <c:v>201</c:v>
                </c:pt>
                <c:pt idx="210">
                  <c:v>214</c:v>
                </c:pt>
                <c:pt idx="211">
                  <c:v>248</c:v>
                </c:pt>
                <c:pt idx="212">
                  <c:v>231</c:v>
                </c:pt>
                <c:pt idx="213">
                  <c:v>290</c:v>
                </c:pt>
                <c:pt idx="214">
                  <c:v>226</c:v>
                </c:pt>
                <c:pt idx="215">
                  <c:v>215</c:v>
                </c:pt>
                <c:pt idx="216">
                  <c:v>240</c:v>
                </c:pt>
                <c:pt idx="217">
                  <c:v>170</c:v>
                </c:pt>
                <c:pt idx="218">
                  <c:v>175</c:v>
                </c:pt>
                <c:pt idx="219">
                  <c:v>238</c:v>
                </c:pt>
                <c:pt idx="220">
                  <c:v>222</c:v>
                </c:pt>
                <c:pt idx="221">
                  <c:v>235</c:v>
                </c:pt>
                <c:pt idx="222">
                  <c:v>207</c:v>
                </c:pt>
                <c:pt idx="223">
                  <c:v>204</c:v>
                </c:pt>
                <c:pt idx="224">
                  <c:v>85</c:v>
                </c:pt>
                <c:pt idx="225">
                  <c:v>161</c:v>
                </c:pt>
                <c:pt idx="226">
                  <c:v>249</c:v>
                </c:pt>
                <c:pt idx="227">
                  <c:v>172</c:v>
                </c:pt>
                <c:pt idx="228">
                  <c:v>163</c:v>
                </c:pt>
                <c:pt idx="229">
                  <c:v>152</c:v>
                </c:pt>
                <c:pt idx="230">
                  <c:v>166</c:v>
                </c:pt>
                <c:pt idx="231">
                  <c:v>161</c:v>
                </c:pt>
                <c:pt idx="232">
                  <c:v>145</c:v>
                </c:pt>
              </c:numCache>
            </c:numRef>
          </c:yVal>
          <c:smooth val="0"/>
          <c:extLst>
            <c:ext xmlns:c16="http://schemas.microsoft.com/office/drawing/2014/chart" uri="{C3380CC4-5D6E-409C-BE32-E72D297353CC}">
              <c16:uniqueId val="{00000000-61D2-44C8-A129-7321FB73A177}"/>
            </c:ext>
          </c:extLst>
        </c:ser>
        <c:dLbls>
          <c:showLegendKey val="0"/>
          <c:showVal val="0"/>
          <c:showCatName val="0"/>
          <c:showSerName val="0"/>
          <c:showPercent val="0"/>
          <c:showBubbleSize val="0"/>
        </c:dLbls>
        <c:axId val="590358568"/>
        <c:axId val="590353648"/>
      </c:scatterChart>
      <c:valAx>
        <c:axId val="590358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Conservative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53648"/>
        <c:crosses val="autoZero"/>
        <c:crossBetween val="midCat"/>
      </c:valAx>
      <c:valAx>
        <c:axId val="59035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Grand Total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58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8. Correlation between Electors and Conservative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Table!$J$5</c:f>
              <c:strCache>
                <c:ptCount val="1"/>
                <c:pt idx="0">
                  <c:v>Electors for
 Polling Station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Table!$E$6:$E$238</c:f>
              <c:numCache>
                <c:formatCode>General</c:formatCode>
                <c:ptCount val="233"/>
                <c:pt idx="0">
                  <c:v>113</c:v>
                </c:pt>
                <c:pt idx="1">
                  <c:v>128</c:v>
                </c:pt>
                <c:pt idx="2">
                  <c:v>129</c:v>
                </c:pt>
                <c:pt idx="3">
                  <c:v>97</c:v>
                </c:pt>
                <c:pt idx="4">
                  <c:v>110</c:v>
                </c:pt>
                <c:pt idx="5">
                  <c:v>121</c:v>
                </c:pt>
                <c:pt idx="6">
                  <c:v>117</c:v>
                </c:pt>
                <c:pt idx="7">
                  <c:v>133</c:v>
                </c:pt>
                <c:pt idx="8">
                  <c:v>119</c:v>
                </c:pt>
                <c:pt idx="9">
                  <c:v>101</c:v>
                </c:pt>
                <c:pt idx="10">
                  <c:v>119</c:v>
                </c:pt>
                <c:pt idx="11">
                  <c:v>124</c:v>
                </c:pt>
                <c:pt idx="12">
                  <c:v>132</c:v>
                </c:pt>
                <c:pt idx="13">
                  <c:v>122</c:v>
                </c:pt>
                <c:pt idx="14">
                  <c:v>151</c:v>
                </c:pt>
                <c:pt idx="15">
                  <c:v>119</c:v>
                </c:pt>
                <c:pt idx="16">
                  <c:v>143</c:v>
                </c:pt>
                <c:pt idx="17">
                  <c:v>155</c:v>
                </c:pt>
                <c:pt idx="18">
                  <c:v>107</c:v>
                </c:pt>
                <c:pt idx="19">
                  <c:v>126</c:v>
                </c:pt>
                <c:pt idx="20">
                  <c:v>99</c:v>
                </c:pt>
                <c:pt idx="21">
                  <c:v>108</c:v>
                </c:pt>
                <c:pt idx="22">
                  <c:v>124</c:v>
                </c:pt>
                <c:pt idx="23">
                  <c:v>94</c:v>
                </c:pt>
                <c:pt idx="24">
                  <c:v>86</c:v>
                </c:pt>
                <c:pt idx="25">
                  <c:v>108</c:v>
                </c:pt>
                <c:pt idx="26">
                  <c:v>85</c:v>
                </c:pt>
                <c:pt idx="27">
                  <c:v>109</c:v>
                </c:pt>
                <c:pt idx="28">
                  <c:v>79</c:v>
                </c:pt>
                <c:pt idx="29">
                  <c:v>75</c:v>
                </c:pt>
                <c:pt idx="30">
                  <c:v>84</c:v>
                </c:pt>
                <c:pt idx="31">
                  <c:v>113</c:v>
                </c:pt>
                <c:pt idx="32">
                  <c:v>85</c:v>
                </c:pt>
                <c:pt idx="33">
                  <c:v>94</c:v>
                </c:pt>
                <c:pt idx="34">
                  <c:v>72</c:v>
                </c:pt>
                <c:pt idx="35">
                  <c:v>95</c:v>
                </c:pt>
                <c:pt idx="36">
                  <c:v>93</c:v>
                </c:pt>
                <c:pt idx="37">
                  <c:v>86</c:v>
                </c:pt>
                <c:pt idx="38">
                  <c:v>67</c:v>
                </c:pt>
                <c:pt idx="39">
                  <c:v>64</c:v>
                </c:pt>
                <c:pt idx="40">
                  <c:v>82</c:v>
                </c:pt>
                <c:pt idx="41">
                  <c:v>86</c:v>
                </c:pt>
                <c:pt idx="42">
                  <c:v>100</c:v>
                </c:pt>
                <c:pt idx="43">
                  <c:v>39</c:v>
                </c:pt>
                <c:pt idx="44">
                  <c:v>153</c:v>
                </c:pt>
                <c:pt idx="45">
                  <c:v>95</c:v>
                </c:pt>
                <c:pt idx="46">
                  <c:v>121</c:v>
                </c:pt>
                <c:pt idx="47">
                  <c:v>99</c:v>
                </c:pt>
                <c:pt idx="48">
                  <c:v>96</c:v>
                </c:pt>
                <c:pt idx="49">
                  <c:v>98</c:v>
                </c:pt>
                <c:pt idx="50">
                  <c:v>162</c:v>
                </c:pt>
                <c:pt idx="51">
                  <c:v>105</c:v>
                </c:pt>
                <c:pt idx="52">
                  <c:v>115</c:v>
                </c:pt>
                <c:pt idx="53">
                  <c:v>61</c:v>
                </c:pt>
                <c:pt idx="54">
                  <c:v>53</c:v>
                </c:pt>
                <c:pt idx="55">
                  <c:v>57</c:v>
                </c:pt>
                <c:pt idx="56">
                  <c:v>89</c:v>
                </c:pt>
                <c:pt idx="57">
                  <c:v>109</c:v>
                </c:pt>
                <c:pt idx="58">
                  <c:v>125</c:v>
                </c:pt>
                <c:pt idx="59">
                  <c:v>98</c:v>
                </c:pt>
                <c:pt idx="60">
                  <c:v>78</c:v>
                </c:pt>
                <c:pt idx="61">
                  <c:v>86</c:v>
                </c:pt>
                <c:pt idx="62">
                  <c:v>54</c:v>
                </c:pt>
                <c:pt idx="63">
                  <c:v>71</c:v>
                </c:pt>
                <c:pt idx="64">
                  <c:v>81</c:v>
                </c:pt>
                <c:pt idx="65">
                  <c:v>32</c:v>
                </c:pt>
                <c:pt idx="66">
                  <c:v>97</c:v>
                </c:pt>
                <c:pt idx="67">
                  <c:v>59</c:v>
                </c:pt>
                <c:pt idx="68">
                  <c:v>195</c:v>
                </c:pt>
                <c:pt idx="69">
                  <c:v>153</c:v>
                </c:pt>
                <c:pt idx="70">
                  <c:v>70</c:v>
                </c:pt>
                <c:pt idx="71">
                  <c:v>84</c:v>
                </c:pt>
                <c:pt idx="72">
                  <c:v>118</c:v>
                </c:pt>
                <c:pt idx="73">
                  <c:v>101</c:v>
                </c:pt>
                <c:pt idx="74">
                  <c:v>134</c:v>
                </c:pt>
                <c:pt idx="75">
                  <c:v>136</c:v>
                </c:pt>
                <c:pt idx="76">
                  <c:v>156</c:v>
                </c:pt>
                <c:pt idx="77">
                  <c:v>119</c:v>
                </c:pt>
                <c:pt idx="78">
                  <c:v>125</c:v>
                </c:pt>
                <c:pt idx="79">
                  <c:v>143</c:v>
                </c:pt>
                <c:pt idx="80">
                  <c:v>134</c:v>
                </c:pt>
                <c:pt idx="81">
                  <c:v>139</c:v>
                </c:pt>
                <c:pt idx="82">
                  <c:v>100</c:v>
                </c:pt>
                <c:pt idx="83">
                  <c:v>109</c:v>
                </c:pt>
                <c:pt idx="84">
                  <c:v>109</c:v>
                </c:pt>
                <c:pt idx="85">
                  <c:v>88</c:v>
                </c:pt>
                <c:pt idx="86">
                  <c:v>107</c:v>
                </c:pt>
                <c:pt idx="87">
                  <c:v>104</c:v>
                </c:pt>
                <c:pt idx="88">
                  <c:v>110</c:v>
                </c:pt>
                <c:pt idx="89">
                  <c:v>90</c:v>
                </c:pt>
                <c:pt idx="90">
                  <c:v>135</c:v>
                </c:pt>
                <c:pt idx="91">
                  <c:v>147</c:v>
                </c:pt>
                <c:pt idx="92">
                  <c:v>49</c:v>
                </c:pt>
                <c:pt idx="93">
                  <c:v>93</c:v>
                </c:pt>
                <c:pt idx="94">
                  <c:v>113</c:v>
                </c:pt>
                <c:pt idx="95">
                  <c:v>75</c:v>
                </c:pt>
                <c:pt idx="96">
                  <c:v>131</c:v>
                </c:pt>
                <c:pt idx="97">
                  <c:v>81</c:v>
                </c:pt>
                <c:pt idx="98">
                  <c:v>107</c:v>
                </c:pt>
                <c:pt idx="99">
                  <c:v>118</c:v>
                </c:pt>
                <c:pt idx="100">
                  <c:v>101</c:v>
                </c:pt>
                <c:pt idx="101">
                  <c:v>92</c:v>
                </c:pt>
                <c:pt idx="102">
                  <c:v>81</c:v>
                </c:pt>
                <c:pt idx="103">
                  <c:v>102</c:v>
                </c:pt>
                <c:pt idx="104">
                  <c:v>120</c:v>
                </c:pt>
                <c:pt idx="105">
                  <c:v>98</c:v>
                </c:pt>
                <c:pt idx="106">
                  <c:v>100</c:v>
                </c:pt>
                <c:pt idx="107">
                  <c:v>84</c:v>
                </c:pt>
                <c:pt idx="108">
                  <c:v>121</c:v>
                </c:pt>
                <c:pt idx="109">
                  <c:v>93</c:v>
                </c:pt>
                <c:pt idx="110">
                  <c:v>155</c:v>
                </c:pt>
                <c:pt idx="111">
                  <c:v>134</c:v>
                </c:pt>
                <c:pt idx="112">
                  <c:v>100</c:v>
                </c:pt>
                <c:pt idx="113">
                  <c:v>100</c:v>
                </c:pt>
                <c:pt idx="114">
                  <c:v>90</c:v>
                </c:pt>
                <c:pt idx="115">
                  <c:v>95</c:v>
                </c:pt>
                <c:pt idx="116">
                  <c:v>89</c:v>
                </c:pt>
                <c:pt idx="117">
                  <c:v>115</c:v>
                </c:pt>
                <c:pt idx="118">
                  <c:v>110</c:v>
                </c:pt>
                <c:pt idx="119">
                  <c:v>128</c:v>
                </c:pt>
                <c:pt idx="120">
                  <c:v>111</c:v>
                </c:pt>
                <c:pt idx="121">
                  <c:v>125</c:v>
                </c:pt>
                <c:pt idx="122">
                  <c:v>118</c:v>
                </c:pt>
                <c:pt idx="123">
                  <c:v>115</c:v>
                </c:pt>
                <c:pt idx="124">
                  <c:v>138</c:v>
                </c:pt>
                <c:pt idx="125">
                  <c:v>153</c:v>
                </c:pt>
                <c:pt idx="126">
                  <c:v>123</c:v>
                </c:pt>
                <c:pt idx="127">
                  <c:v>144</c:v>
                </c:pt>
                <c:pt idx="128">
                  <c:v>123</c:v>
                </c:pt>
                <c:pt idx="129">
                  <c:v>106</c:v>
                </c:pt>
                <c:pt idx="130">
                  <c:v>101</c:v>
                </c:pt>
                <c:pt idx="131">
                  <c:v>126</c:v>
                </c:pt>
                <c:pt idx="132">
                  <c:v>126</c:v>
                </c:pt>
                <c:pt idx="133">
                  <c:v>105</c:v>
                </c:pt>
                <c:pt idx="134">
                  <c:v>106</c:v>
                </c:pt>
                <c:pt idx="135">
                  <c:v>107</c:v>
                </c:pt>
                <c:pt idx="136">
                  <c:v>145</c:v>
                </c:pt>
                <c:pt idx="137">
                  <c:v>161</c:v>
                </c:pt>
                <c:pt idx="138">
                  <c:v>135</c:v>
                </c:pt>
                <c:pt idx="139">
                  <c:v>133</c:v>
                </c:pt>
                <c:pt idx="140">
                  <c:v>159</c:v>
                </c:pt>
                <c:pt idx="141">
                  <c:v>189</c:v>
                </c:pt>
                <c:pt idx="142">
                  <c:v>91</c:v>
                </c:pt>
                <c:pt idx="143">
                  <c:v>118</c:v>
                </c:pt>
                <c:pt idx="144">
                  <c:v>113</c:v>
                </c:pt>
                <c:pt idx="145">
                  <c:v>130</c:v>
                </c:pt>
                <c:pt idx="146">
                  <c:v>141</c:v>
                </c:pt>
                <c:pt idx="147">
                  <c:v>176</c:v>
                </c:pt>
                <c:pt idx="148">
                  <c:v>131</c:v>
                </c:pt>
                <c:pt idx="149">
                  <c:v>130</c:v>
                </c:pt>
                <c:pt idx="150">
                  <c:v>143</c:v>
                </c:pt>
                <c:pt idx="151">
                  <c:v>155</c:v>
                </c:pt>
                <c:pt idx="152">
                  <c:v>143</c:v>
                </c:pt>
                <c:pt idx="153">
                  <c:v>87</c:v>
                </c:pt>
                <c:pt idx="154">
                  <c:v>168</c:v>
                </c:pt>
                <c:pt idx="155">
                  <c:v>119</c:v>
                </c:pt>
                <c:pt idx="156">
                  <c:v>122</c:v>
                </c:pt>
                <c:pt idx="157">
                  <c:v>146</c:v>
                </c:pt>
                <c:pt idx="158">
                  <c:v>116</c:v>
                </c:pt>
                <c:pt idx="159">
                  <c:v>172</c:v>
                </c:pt>
                <c:pt idx="160">
                  <c:v>143</c:v>
                </c:pt>
                <c:pt idx="161">
                  <c:v>104</c:v>
                </c:pt>
                <c:pt idx="162">
                  <c:v>119</c:v>
                </c:pt>
                <c:pt idx="163">
                  <c:v>82</c:v>
                </c:pt>
                <c:pt idx="164">
                  <c:v>130</c:v>
                </c:pt>
                <c:pt idx="165">
                  <c:v>118</c:v>
                </c:pt>
                <c:pt idx="166">
                  <c:v>56</c:v>
                </c:pt>
                <c:pt idx="167">
                  <c:v>95</c:v>
                </c:pt>
                <c:pt idx="168">
                  <c:v>88</c:v>
                </c:pt>
                <c:pt idx="169">
                  <c:v>80</c:v>
                </c:pt>
                <c:pt idx="170">
                  <c:v>103</c:v>
                </c:pt>
                <c:pt idx="171">
                  <c:v>105</c:v>
                </c:pt>
                <c:pt idx="172">
                  <c:v>148</c:v>
                </c:pt>
                <c:pt idx="173">
                  <c:v>143</c:v>
                </c:pt>
                <c:pt idx="174">
                  <c:v>102</c:v>
                </c:pt>
                <c:pt idx="175">
                  <c:v>102</c:v>
                </c:pt>
                <c:pt idx="176">
                  <c:v>97</c:v>
                </c:pt>
                <c:pt idx="177">
                  <c:v>103</c:v>
                </c:pt>
                <c:pt idx="178">
                  <c:v>106</c:v>
                </c:pt>
                <c:pt idx="179">
                  <c:v>102</c:v>
                </c:pt>
                <c:pt idx="180">
                  <c:v>68</c:v>
                </c:pt>
                <c:pt idx="181">
                  <c:v>67</c:v>
                </c:pt>
                <c:pt idx="182">
                  <c:v>68</c:v>
                </c:pt>
                <c:pt idx="183">
                  <c:v>107</c:v>
                </c:pt>
                <c:pt idx="184">
                  <c:v>105</c:v>
                </c:pt>
                <c:pt idx="185">
                  <c:v>78</c:v>
                </c:pt>
                <c:pt idx="186">
                  <c:v>103</c:v>
                </c:pt>
                <c:pt idx="187">
                  <c:v>49</c:v>
                </c:pt>
                <c:pt idx="188">
                  <c:v>87</c:v>
                </c:pt>
                <c:pt idx="189">
                  <c:v>70</c:v>
                </c:pt>
                <c:pt idx="190">
                  <c:v>85</c:v>
                </c:pt>
                <c:pt idx="191">
                  <c:v>60</c:v>
                </c:pt>
                <c:pt idx="192">
                  <c:v>58</c:v>
                </c:pt>
                <c:pt idx="193">
                  <c:v>71</c:v>
                </c:pt>
                <c:pt idx="194">
                  <c:v>85</c:v>
                </c:pt>
                <c:pt idx="195">
                  <c:v>93</c:v>
                </c:pt>
                <c:pt idx="196">
                  <c:v>115</c:v>
                </c:pt>
                <c:pt idx="197">
                  <c:v>118</c:v>
                </c:pt>
                <c:pt idx="198">
                  <c:v>132</c:v>
                </c:pt>
                <c:pt idx="199">
                  <c:v>119</c:v>
                </c:pt>
                <c:pt idx="200">
                  <c:v>105</c:v>
                </c:pt>
                <c:pt idx="201">
                  <c:v>109</c:v>
                </c:pt>
                <c:pt idx="202">
                  <c:v>103</c:v>
                </c:pt>
                <c:pt idx="203">
                  <c:v>114</c:v>
                </c:pt>
                <c:pt idx="204">
                  <c:v>137</c:v>
                </c:pt>
                <c:pt idx="205">
                  <c:v>94</c:v>
                </c:pt>
                <c:pt idx="206">
                  <c:v>172</c:v>
                </c:pt>
                <c:pt idx="207">
                  <c:v>132</c:v>
                </c:pt>
                <c:pt idx="208">
                  <c:v>82</c:v>
                </c:pt>
                <c:pt idx="209">
                  <c:v>99</c:v>
                </c:pt>
                <c:pt idx="210">
                  <c:v>113</c:v>
                </c:pt>
                <c:pt idx="211">
                  <c:v>143</c:v>
                </c:pt>
                <c:pt idx="212">
                  <c:v>130</c:v>
                </c:pt>
                <c:pt idx="213">
                  <c:v>135</c:v>
                </c:pt>
                <c:pt idx="214">
                  <c:v>119</c:v>
                </c:pt>
                <c:pt idx="215">
                  <c:v>120</c:v>
                </c:pt>
                <c:pt idx="216">
                  <c:v>111</c:v>
                </c:pt>
                <c:pt idx="217">
                  <c:v>71</c:v>
                </c:pt>
                <c:pt idx="218">
                  <c:v>109</c:v>
                </c:pt>
                <c:pt idx="219">
                  <c:v>109</c:v>
                </c:pt>
                <c:pt idx="220">
                  <c:v>97</c:v>
                </c:pt>
                <c:pt idx="221">
                  <c:v>127</c:v>
                </c:pt>
                <c:pt idx="222">
                  <c:v>111</c:v>
                </c:pt>
                <c:pt idx="223">
                  <c:v>82</c:v>
                </c:pt>
                <c:pt idx="224">
                  <c:v>26</c:v>
                </c:pt>
                <c:pt idx="225">
                  <c:v>62</c:v>
                </c:pt>
                <c:pt idx="226">
                  <c:v>144</c:v>
                </c:pt>
                <c:pt idx="227">
                  <c:v>103</c:v>
                </c:pt>
                <c:pt idx="228">
                  <c:v>68</c:v>
                </c:pt>
                <c:pt idx="229">
                  <c:v>74</c:v>
                </c:pt>
                <c:pt idx="230">
                  <c:v>93</c:v>
                </c:pt>
                <c:pt idx="231">
                  <c:v>73</c:v>
                </c:pt>
                <c:pt idx="232">
                  <c:v>73</c:v>
                </c:pt>
              </c:numCache>
            </c:numRef>
          </c:xVal>
          <c:yVal>
            <c:numRef>
              <c:f>Table!$J$6:$J$238</c:f>
              <c:numCache>
                <c:formatCode>General</c:formatCode>
                <c:ptCount val="233"/>
                <c:pt idx="0">
                  <c:v>434</c:v>
                </c:pt>
                <c:pt idx="1">
                  <c:v>412</c:v>
                </c:pt>
                <c:pt idx="2">
                  <c:v>470</c:v>
                </c:pt>
                <c:pt idx="3">
                  <c:v>416</c:v>
                </c:pt>
                <c:pt idx="4">
                  <c:v>414</c:v>
                </c:pt>
                <c:pt idx="5">
                  <c:v>366</c:v>
                </c:pt>
                <c:pt idx="6">
                  <c:v>455</c:v>
                </c:pt>
                <c:pt idx="7">
                  <c:v>436</c:v>
                </c:pt>
                <c:pt idx="8">
                  <c:v>414</c:v>
                </c:pt>
                <c:pt idx="9">
                  <c:v>379</c:v>
                </c:pt>
                <c:pt idx="10">
                  <c:v>422</c:v>
                </c:pt>
                <c:pt idx="11">
                  <c:v>404</c:v>
                </c:pt>
                <c:pt idx="12">
                  <c:v>508</c:v>
                </c:pt>
                <c:pt idx="13">
                  <c:v>448</c:v>
                </c:pt>
                <c:pt idx="14">
                  <c:v>376</c:v>
                </c:pt>
                <c:pt idx="15">
                  <c:v>356</c:v>
                </c:pt>
                <c:pt idx="16">
                  <c:v>470</c:v>
                </c:pt>
                <c:pt idx="17">
                  <c:v>395</c:v>
                </c:pt>
                <c:pt idx="18">
                  <c:v>413</c:v>
                </c:pt>
                <c:pt idx="19">
                  <c:v>373</c:v>
                </c:pt>
                <c:pt idx="20">
                  <c:v>334</c:v>
                </c:pt>
                <c:pt idx="21">
                  <c:v>329</c:v>
                </c:pt>
                <c:pt idx="22">
                  <c:v>357</c:v>
                </c:pt>
                <c:pt idx="23">
                  <c:v>335</c:v>
                </c:pt>
                <c:pt idx="24">
                  <c:v>288</c:v>
                </c:pt>
                <c:pt idx="25">
                  <c:v>419</c:v>
                </c:pt>
                <c:pt idx="26">
                  <c:v>281</c:v>
                </c:pt>
                <c:pt idx="27">
                  <c:v>438</c:v>
                </c:pt>
                <c:pt idx="28">
                  <c:v>293</c:v>
                </c:pt>
                <c:pt idx="29">
                  <c:v>329</c:v>
                </c:pt>
                <c:pt idx="30">
                  <c:v>318</c:v>
                </c:pt>
                <c:pt idx="31">
                  <c:v>419</c:v>
                </c:pt>
                <c:pt idx="32">
                  <c:v>387</c:v>
                </c:pt>
                <c:pt idx="33">
                  <c:v>303</c:v>
                </c:pt>
                <c:pt idx="34">
                  <c:v>269</c:v>
                </c:pt>
                <c:pt idx="35">
                  <c:v>405</c:v>
                </c:pt>
                <c:pt idx="36">
                  <c:v>372</c:v>
                </c:pt>
                <c:pt idx="37">
                  <c:v>296</c:v>
                </c:pt>
                <c:pt idx="38">
                  <c:v>270</c:v>
                </c:pt>
                <c:pt idx="39">
                  <c:v>282</c:v>
                </c:pt>
                <c:pt idx="40">
                  <c:v>267</c:v>
                </c:pt>
                <c:pt idx="41">
                  <c:v>323</c:v>
                </c:pt>
                <c:pt idx="42">
                  <c:v>365</c:v>
                </c:pt>
                <c:pt idx="43">
                  <c:v>241</c:v>
                </c:pt>
                <c:pt idx="44">
                  <c:v>444</c:v>
                </c:pt>
                <c:pt idx="45">
                  <c:v>386</c:v>
                </c:pt>
                <c:pt idx="46">
                  <c:v>398</c:v>
                </c:pt>
                <c:pt idx="47">
                  <c:v>294</c:v>
                </c:pt>
                <c:pt idx="48">
                  <c:v>342</c:v>
                </c:pt>
                <c:pt idx="49">
                  <c:v>324</c:v>
                </c:pt>
                <c:pt idx="50">
                  <c:v>570</c:v>
                </c:pt>
                <c:pt idx="51">
                  <c:v>400</c:v>
                </c:pt>
                <c:pt idx="52">
                  <c:v>428</c:v>
                </c:pt>
                <c:pt idx="53">
                  <c:v>298</c:v>
                </c:pt>
                <c:pt idx="54">
                  <c:v>278</c:v>
                </c:pt>
                <c:pt idx="55">
                  <c:v>296</c:v>
                </c:pt>
                <c:pt idx="56">
                  <c:v>389</c:v>
                </c:pt>
                <c:pt idx="57">
                  <c:v>341</c:v>
                </c:pt>
                <c:pt idx="58">
                  <c:v>511</c:v>
                </c:pt>
                <c:pt idx="59">
                  <c:v>390</c:v>
                </c:pt>
                <c:pt idx="60">
                  <c:v>326</c:v>
                </c:pt>
                <c:pt idx="61">
                  <c:v>401</c:v>
                </c:pt>
                <c:pt idx="62">
                  <c:v>295</c:v>
                </c:pt>
                <c:pt idx="63">
                  <c:v>309</c:v>
                </c:pt>
                <c:pt idx="64">
                  <c:v>348</c:v>
                </c:pt>
                <c:pt idx="65">
                  <c:v>299</c:v>
                </c:pt>
                <c:pt idx="66">
                  <c:v>320</c:v>
                </c:pt>
                <c:pt idx="67">
                  <c:v>330</c:v>
                </c:pt>
                <c:pt idx="68">
                  <c:v>561</c:v>
                </c:pt>
                <c:pt idx="69">
                  <c:v>517</c:v>
                </c:pt>
                <c:pt idx="70">
                  <c:v>234</c:v>
                </c:pt>
                <c:pt idx="71">
                  <c:v>275</c:v>
                </c:pt>
                <c:pt idx="72">
                  <c:v>383</c:v>
                </c:pt>
                <c:pt idx="73">
                  <c:v>322</c:v>
                </c:pt>
                <c:pt idx="74">
                  <c:v>449</c:v>
                </c:pt>
                <c:pt idx="75">
                  <c:v>469</c:v>
                </c:pt>
                <c:pt idx="76">
                  <c:v>507</c:v>
                </c:pt>
                <c:pt idx="77">
                  <c:v>381</c:v>
                </c:pt>
                <c:pt idx="78">
                  <c:v>418</c:v>
                </c:pt>
                <c:pt idx="79">
                  <c:v>439</c:v>
                </c:pt>
                <c:pt idx="80">
                  <c:v>395</c:v>
                </c:pt>
                <c:pt idx="81">
                  <c:v>475</c:v>
                </c:pt>
                <c:pt idx="82">
                  <c:v>399</c:v>
                </c:pt>
                <c:pt idx="83">
                  <c:v>321</c:v>
                </c:pt>
                <c:pt idx="84">
                  <c:v>308</c:v>
                </c:pt>
                <c:pt idx="85">
                  <c:v>370</c:v>
                </c:pt>
                <c:pt idx="86">
                  <c:v>374</c:v>
                </c:pt>
                <c:pt idx="87">
                  <c:v>374</c:v>
                </c:pt>
                <c:pt idx="88">
                  <c:v>362</c:v>
                </c:pt>
                <c:pt idx="89">
                  <c:v>350</c:v>
                </c:pt>
                <c:pt idx="90">
                  <c:v>401</c:v>
                </c:pt>
                <c:pt idx="91">
                  <c:v>438</c:v>
                </c:pt>
                <c:pt idx="92">
                  <c:v>398</c:v>
                </c:pt>
                <c:pt idx="93">
                  <c:v>439</c:v>
                </c:pt>
                <c:pt idx="94">
                  <c:v>404</c:v>
                </c:pt>
                <c:pt idx="95">
                  <c:v>385</c:v>
                </c:pt>
                <c:pt idx="96">
                  <c:v>486</c:v>
                </c:pt>
                <c:pt idx="97">
                  <c:v>438</c:v>
                </c:pt>
                <c:pt idx="98">
                  <c:v>432</c:v>
                </c:pt>
                <c:pt idx="99">
                  <c:v>401</c:v>
                </c:pt>
                <c:pt idx="100">
                  <c:v>416</c:v>
                </c:pt>
                <c:pt idx="101">
                  <c:v>394</c:v>
                </c:pt>
                <c:pt idx="102">
                  <c:v>323</c:v>
                </c:pt>
                <c:pt idx="103">
                  <c:v>357</c:v>
                </c:pt>
                <c:pt idx="104">
                  <c:v>399</c:v>
                </c:pt>
                <c:pt idx="105">
                  <c:v>391</c:v>
                </c:pt>
                <c:pt idx="106">
                  <c:v>388</c:v>
                </c:pt>
                <c:pt idx="107">
                  <c:v>294</c:v>
                </c:pt>
                <c:pt idx="108">
                  <c:v>413</c:v>
                </c:pt>
                <c:pt idx="109">
                  <c:v>340</c:v>
                </c:pt>
                <c:pt idx="110">
                  <c:v>484</c:v>
                </c:pt>
                <c:pt idx="111">
                  <c:v>430</c:v>
                </c:pt>
                <c:pt idx="112">
                  <c:v>372</c:v>
                </c:pt>
                <c:pt idx="113">
                  <c:v>364</c:v>
                </c:pt>
                <c:pt idx="114">
                  <c:v>342</c:v>
                </c:pt>
                <c:pt idx="115">
                  <c:v>372</c:v>
                </c:pt>
                <c:pt idx="116">
                  <c:v>304</c:v>
                </c:pt>
                <c:pt idx="117">
                  <c:v>363</c:v>
                </c:pt>
                <c:pt idx="118">
                  <c:v>351</c:v>
                </c:pt>
                <c:pt idx="119">
                  <c:v>440</c:v>
                </c:pt>
                <c:pt idx="120">
                  <c:v>432</c:v>
                </c:pt>
                <c:pt idx="121">
                  <c:v>429</c:v>
                </c:pt>
                <c:pt idx="122">
                  <c:v>381</c:v>
                </c:pt>
                <c:pt idx="123">
                  <c:v>413</c:v>
                </c:pt>
                <c:pt idx="124">
                  <c:v>426</c:v>
                </c:pt>
                <c:pt idx="125">
                  <c:v>531</c:v>
                </c:pt>
                <c:pt idx="126">
                  <c:v>461</c:v>
                </c:pt>
                <c:pt idx="127">
                  <c:v>421</c:v>
                </c:pt>
                <c:pt idx="128">
                  <c:v>430</c:v>
                </c:pt>
                <c:pt idx="129">
                  <c:v>327</c:v>
                </c:pt>
                <c:pt idx="130">
                  <c:v>324</c:v>
                </c:pt>
                <c:pt idx="131">
                  <c:v>393</c:v>
                </c:pt>
                <c:pt idx="132">
                  <c:v>448</c:v>
                </c:pt>
                <c:pt idx="133">
                  <c:v>353</c:v>
                </c:pt>
                <c:pt idx="134">
                  <c:v>386</c:v>
                </c:pt>
                <c:pt idx="135">
                  <c:v>403</c:v>
                </c:pt>
                <c:pt idx="136">
                  <c:v>490</c:v>
                </c:pt>
                <c:pt idx="137">
                  <c:v>520</c:v>
                </c:pt>
                <c:pt idx="138">
                  <c:v>464</c:v>
                </c:pt>
                <c:pt idx="139">
                  <c:v>430</c:v>
                </c:pt>
                <c:pt idx="140">
                  <c:v>497</c:v>
                </c:pt>
                <c:pt idx="141">
                  <c:v>521</c:v>
                </c:pt>
                <c:pt idx="142">
                  <c:v>421</c:v>
                </c:pt>
                <c:pt idx="143">
                  <c:v>454</c:v>
                </c:pt>
                <c:pt idx="144">
                  <c:v>476</c:v>
                </c:pt>
                <c:pt idx="145">
                  <c:v>443</c:v>
                </c:pt>
                <c:pt idx="146">
                  <c:v>491</c:v>
                </c:pt>
                <c:pt idx="147">
                  <c:v>496</c:v>
                </c:pt>
                <c:pt idx="148">
                  <c:v>458</c:v>
                </c:pt>
                <c:pt idx="149">
                  <c:v>386</c:v>
                </c:pt>
                <c:pt idx="150">
                  <c:v>433</c:v>
                </c:pt>
                <c:pt idx="151">
                  <c:v>452</c:v>
                </c:pt>
                <c:pt idx="152">
                  <c:v>456</c:v>
                </c:pt>
                <c:pt idx="153">
                  <c:v>369</c:v>
                </c:pt>
                <c:pt idx="154">
                  <c:v>450</c:v>
                </c:pt>
                <c:pt idx="155">
                  <c:v>341</c:v>
                </c:pt>
                <c:pt idx="156">
                  <c:v>381</c:v>
                </c:pt>
                <c:pt idx="157">
                  <c:v>459</c:v>
                </c:pt>
                <c:pt idx="158">
                  <c:v>454</c:v>
                </c:pt>
                <c:pt idx="159">
                  <c:v>418</c:v>
                </c:pt>
                <c:pt idx="160">
                  <c:v>368</c:v>
                </c:pt>
                <c:pt idx="161">
                  <c:v>359</c:v>
                </c:pt>
                <c:pt idx="162">
                  <c:v>418</c:v>
                </c:pt>
                <c:pt idx="163">
                  <c:v>350</c:v>
                </c:pt>
                <c:pt idx="164">
                  <c:v>473</c:v>
                </c:pt>
                <c:pt idx="165">
                  <c:v>352</c:v>
                </c:pt>
                <c:pt idx="166">
                  <c:v>301</c:v>
                </c:pt>
                <c:pt idx="167">
                  <c:v>372</c:v>
                </c:pt>
                <c:pt idx="168">
                  <c:v>332</c:v>
                </c:pt>
                <c:pt idx="169">
                  <c:v>407</c:v>
                </c:pt>
                <c:pt idx="170">
                  <c:v>437</c:v>
                </c:pt>
                <c:pt idx="171">
                  <c:v>385</c:v>
                </c:pt>
                <c:pt idx="172">
                  <c:v>565</c:v>
                </c:pt>
                <c:pt idx="173">
                  <c:v>508</c:v>
                </c:pt>
                <c:pt idx="174">
                  <c:v>409</c:v>
                </c:pt>
                <c:pt idx="175">
                  <c:v>434</c:v>
                </c:pt>
                <c:pt idx="176">
                  <c:v>429</c:v>
                </c:pt>
                <c:pt idx="177">
                  <c:v>447</c:v>
                </c:pt>
                <c:pt idx="178">
                  <c:v>369</c:v>
                </c:pt>
                <c:pt idx="179">
                  <c:v>301</c:v>
                </c:pt>
                <c:pt idx="180">
                  <c:v>254</c:v>
                </c:pt>
                <c:pt idx="181">
                  <c:v>293</c:v>
                </c:pt>
                <c:pt idx="182">
                  <c:v>360</c:v>
                </c:pt>
                <c:pt idx="183">
                  <c:v>396</c:v>
                </c:pt>
                <c:pt idx="184">
                  <c:v>464</c:v>
                </c:pt>
                <c:pt idx="185">
                  <c:v>279</c:v>
                </c:pt>
                <c:pt idx="186">
                  <c:v>342</c:v>
                </c:pt>
                <c:pt idx="187">
                  <c:v>262</c:v>
                </c:pt>
                <c:pt idx="188">
                  <c:v>284</c:v>
                </c:pt>
                <c:pt idx="189">
                  <c:v>283</c:v>
                </c:pt>
                <c:pt idx="190">
                  <c:v>298</c:v>
                </c:pt>
                <c:pt idx="191">
                  <c:v>304</c:v>
                </c:pt>
                <c:pt idx="192">
                  <c:v>299</c:v>
                </c:pt>
                <c:pt idx="193">
                  <c:v>283</c:v>
                </c:pt>
                <c:pt idx="194">
                  <c:v>361</c:v>
                </c:pt>
                <c:pt idx="195">
                  <c:v>351</c:v>
                </c:pt>
                <c:pt idx="196">
                  <c:v>443</c:v>
                </c:pt>
                <c:pt idx="197">
                  <c:v>381</c:v>
                </c:pt>
                <c:pt idx="198">
                  <c:v>411</c:v>
                </c:pt>
                <c:pt idx="199">
                  <c:v>351</c:v>
                </c:pt>
                <c:pt idx="200">
                  <c:v>313</c:v>
                </c:pt>
                <c:pt idx="201">
                  <c:v>436</c:v>
                </c:pt>
                <c:pt idx="202">
                  <c:v>407</c:v>
                </c:pt>
                <c:pt idx="203">
                  <c:v>483</c:v>
                </c:pt>
                <c:pt idx="204">
                  <c:v>431</c:v>
                </c:pt>
                <c:pt idx="205">
                  <c:v>286</c:v>
                </c:pt>
                <c:pt idx="206">
                  <c:v>489</c:v>
                </c:pt>
                <c:pt idx="207">
                  <c:v>435</c:v>
                </c:pt>
                <c:pt idx="208">
                  <c:v>316</c:v>
                </c:pt>
                <c:pt idx="209">
                  <c:v>354</c:v>
                </c:pt>
                <c:pt idx="210">
                  <c:v>375</c:v>
                </c:pt>
                <c:pt idx="211">
                  <c:v>448</c:v>
                </c:pt>
                <c:pt idx="212">
                  <c:v>489</c:v>
                </c:pt>
                <c:pt idx="213">
                  <c:v>484</c:v>
                </c:pt>
                <c:pt idx="214">
                  <c:v>410</c:v>
                </c:pt>
                <c:pt idx="215">
                  <c:v>398</c:v>
                </c:pt>
                <c:pt idx="216">
                  <c:v>388</c:v>
                </c:pt>
                <c:pt idx="217">
                  <c:v>378</c:v>
                </c:pt>
                <c:pt idx="218">
                  <c:v>376</c:v>
                </c:pt>
                <c:pt idx="219">
                  <c:v>480</c:v>
                </c:pt>
                <c:pt idx="220">
                  <c:v>400</c:v>
                </c:pt>
                <c:pt idx="221">
                  <c:v>435</c:v>
                </c:pt>
                <c:pt idx="222">
                  <c:v>477</c:v>
                </c:pt>
                <c:pt idx="223">
                  <c:v>347</c:v>
                </c:pt>
                <c:pt idx="224">
                  <c:v>130</c:v>
                </c:pt>
                <c:pt idx="225">
                  <c:v>330</c:v>
                </c:pt>
                <c:pt idx="226">
                  <c:v>414</c:v>
                </c:pt>
                <c:pt idx="227">
                  <c:v>318</c:v>
                </c:pt>
                <c:pt idx="228">
                  <c:v>345</c:v>
                </c:pt>
                <c:pt idx="229">
                  <c:v>310</c:v>
                </c:pt>
                <c:pt idx="230">
                  <c:v>311</c:v>
                </c:pt>
                <c:pt idx="231">
                  <c:v>321</c:v>
                </c:pt>
                <c:pt idx="232">
                  <c:v>286</c:v>
                </c:pt>
              </c:numCache>
            </c:numRef>
          </c:yVal>
          <c:smooth val="0"/>
          <c:extLst>
            <c:ext xmlns:c16="http://schemas.microsoft.com/office/drawing/2014/chart" uri="{C3380CC4-5D6E-409C-BE32-E72D297353CC}">
              <c16:uniqueId val="{00000000-235B-4E95-970A-54ADC197327A}"/>
            </c:ext>
          </c:extLst>
        </c:ser>
        <c:dLbls>
          <c:showLegendKey val="0"/>
          <c:showVal val="0"/>
          <c:showCatName val="0"/>
          <c:showSerName val="0"/>
          <c:showPercent val="0"/>
          <c:showBubbleSize val="0"/>
        </c:dLbls>
        <c:axId val="602591024"/>
        <c:axId val="602586760"/>
      </c:scatterChart>
      <c:valAx>
        <c:axId val="602591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Conservative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86760"/>
        <c:crosses val="autoZero"/>
        <c:crossBetween val="midCat"/>
      </c:valAx>
      <c:valAx>
        <c:axId val="602586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Electors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91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chartData>
  <cx:chart>
    <cx:title pos="t" align="ctr" overlay="0"/>
    <cx:plotArea>
      <cx:plotAreaRegion>
        <cx:series layoutId="boxWhisker" uniqueId="{89231147-5231-46D4-94FD-0B1F59444492}" formatIdx="0">
          <cx:tx>
            <cx:txData>
              <cx:f>_xlchart.v1.12</cx:f>
              <cx:v>Turn Out</cx:v>
            </cx:txData>
          </cx:tx>
          <cx:dataId val="0"/>
          <cx:layoutPr>
            <cx:statistics quartileMethod="exclusive"/>
          </cx:layoutPr>
        </cx:series>
        <cx:series layoutId="boxWhisker" uniqueId="{A4DF4308-D440-4B89-AC2C-0812702D5D1C}" formatIdx="1">
          <cx:tx>
            <cx:txData>
              <cx:f>_xlchart.v1.14</cx:f>
              <cx:v>Chong Pct
 of Votes</cx:v>
            </cx:txData>
          </cx:tx>
          <cx:dataId val="1"/>
          <cx:layoutPr>
            <cx:statistics quartileMethod="exclusive"/>
          </cx:layoutPr>
        </cx:series>
        <cx:series layoutId="boxWhisker" uniqueId="{1AC6E975-299A-4DD7-B92F-E3622DCC9084}" formatIdx="2">
          <cx:tx>
            <cx:txData>
              <cx:f>_xlchart.v1.16</cx:f>
              <cx:v>Chong Pct of
Total Electors</cx:v>
            </cx:txData>
          </cx:tx>
          <cx:dataId val="2"/>
          <cx:layoutPr>
            <cx:statistics quartileMethod="exclusive"/>
          </cx:layoutPr>
        </cx:series>
      </cx:plotAreaRegion>
      <cx:axis id="0">
        <cx:catScaling gapWidth="0"/>
        <cx:title/>
        <cx:tickLabels/>
      </cx:axis>
      <cx:axis id="1">
        <cx:valScaling/>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data id="2">
      <cx:numDim type="val">
        <cx:f>_xlchart.v1.23</cx:f>
      </cx:numDim>
    </cx:data>
  </cx:chartData>
  <cx:chart>
    <cx:title pos="t" align="ctr" overlay="0"/>
    <cx:plotArea>
      <cx:plotAreaRegion>
        <cx:series layoutId="clusteredColumn" uniqueId="{253D6142-F532-401E-9BD5-2A5E35B088CC}" formatIdx="0">
          <cx:tx>
            <cx:txData>
              <cx:f>_xlchart.v1.18</cx:f>
              <cx:v>Turn Out</cx:v>
            </cx:txData>
          </cx:tx>
          <cx:dataId val="0"/>
          <cx:layoutPr>
            <cx:binning intervalClosed="r"/>
          </cx:layoutPr>
        </cx:series>
        <cx:series layoutId="clusteredColumn" hidden="1" uniqueId="{BEA87578-B916-43D3-A4A8-E8E32D230BDD}" formatIdx="1">
          <cx:tx>
            <cx:txData>
              <cx:f>_xlchart.v1.20</cx:f>
              <cx:v>Chong Pct
 of Votes</cx:v>
            </cx:txData>
          </cx:tx>
          <cx:dataId val="1"/>
          <cx:layoutPr>
            <cx:binning intervalClosed="r"/>
          </cx:layoutPr>
        </cx:series>
        <cx:series layoutId="clusteredColumn" hidden="1" uniqueId="{FF5AB40E-8DC1-40D2-9E94-A63B53E3C979}" formatIdx="2">
          <cx:tx>
            <cx:txData>
              <cx:f>_xlchart.v1.22</cx:f>
              <cx:v>Chong Pct of
Total Electors</cx:v>
            </cx:txData>
          </cx:tx>
          <cx:dataId val="2"/>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277B2E9D-92D9-4544-A185-DC8276B8FE12}">
          <cx:tx>
            <cx:txData>
              <cx:f>_xlchart.v1.6</cx:f>
              <cx:v>Chong Pct
 of Votes</cx:v>
            </cx:txData>
          </cx:tx>
          <cx:dataId val="0"/>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6D9B0AF5-4CBA-4537-BA13-AE986CD9EB64}">
          <cx:tx>
            <cx:txData>
              <cx:f>_xlchart.v1.4</cx:f>
              <cx:v>Chong Pct of
Total Electors</cx:v>
            </cx:txData>
          </cx:tx>
          <cx:dataId val="0"/>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clusteredColumn" uniqueId="{A8013958-3F50-4D55-8BBD-61B90F7CAE41}">
          <cx:tx>
            <cx:txData>
              <cx:f>_xlchart.v1.8</cx:f>
              <cx:v>Chong Pct
 of Votes</cx:v>
            </cx:txData>
          </cx:tx>
          <cx:dataId val="0"/>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clusteredColumn" uniqueId="{A22475A0-DDE1-4B1B-A66F-EF930684F762}">
          <cx:tx>
            <cx:txData>
              <cx:f>_xlchart.v1.10</cx:f>
              <cx:v>Turn Out</cx:v>
            </cx:txData>
          </cx:tx>
          <cx:dataId val="0"/>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7" Type="http://schemas.microsoft.com/office/2014/relationships/chartEx" Target="../charts/chartEx6.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5.xml"/><Relationship Id="rId5" Type="http://schemas.microsoft.com/office/2014/relationships/chartEx" Target="../charts/chartEx4.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46380</xdr:colOff>
      <xdr:row>1</xdr:row>
      <xdr:rowOff>9661</xdr:rowOff>
    </xdr:from>
    <xdr:to>
      <xdr:col>13</xdr:col>
      <xdr:colOff>546376</xdr:colOff>
      <xdr:row>16</xdr:row>
      <xdr:rowOff>121478</xdr:rowOff>
    </xdr:to>
    <xdr:graphicFrame macro="">
      <xdr:nvGraphicFramePr>
        <xdr:cNvPr id="7" name="Chart 6">
          <a:extLst>
            <a:ext uri="{FF2B5EF4-FFF2-40B4-BE49-F238E27FC236}">
              <a16:creationId xmlns:a16="http://schemas.microsoft.com/office/drawing/2014/main" id="{B146DBF8-A2BC-4020-BD68-2265B89D0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279400</xdr:colOff>
      <xdr:row>34</xdr:row>
      <xdr:rowOff>6350</xdr:rowOff>
    </xdr:from>
    <xdr:to>
      <xdr:col>10</xdr:col>
      <xdr:colOff>393700</xdr:colOff>
      <xdr:row>50</xdr:row>
      <xdr:rowOff>114300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D75720E-782E-4999-AA3B-3776A08D37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87950" y="7835900"/>
              <a:ext cx="4572000" cy="30543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260350</xdr:colOff>
      <xdr:row>236</xdr:row>
      <xdr:rowOff>6350</xdr:rowOff>
    </xdr:from>
    <xdr:to>
      <xdr:col>7</xdr:col>
      <xdr:colOff>755650</xdr:colOff>
      <xdr:row>250</xdr:row>
      <xdr:rowOff>171450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E68C16B-3AF8-4B22-9A40-9AD8025B98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98800" y="450342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730250</xdr:colOff>
      <xdr:row>244</xdr:row>
      <xdr:rowOff>0</xdr:rowOff>
    </xdr:from>
    <xdr:to>
      <xdr:col>5</xdr:col>
      <xdr:colOff>393700</xdr:colOff>
      <xdr:row>258</xdr:row>
      <xdr:rowOff>165100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806D48E-6B76-4AD1-AE83-DB2C5D3FFF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30250" y="4650105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120650</xdr:colOff>
      <xdr:row>33</xdr:row>
      <xdr:rowOff>177800</xdr:rowOff>
    </xdr:from>
    <xdr:to>
      <xdr:col>4</xdr:col>
      <xdr:colOff>869950</xdr:colOff>
      <xdr:row>48</xdr:row>
      <xdr:rowOff>158750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CD535D3-D663-4C03-90BC-99D17F3233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0650" y="78232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279400</xdr:colOff>
      <xdr:row>18</xdr:row>
      <xdr:rowOff>101600</xdr:rowOff>
    </xdr:from>
    <xdr:to>
      <xdr:col>10</xdr:col>
      <xdr:colOff>393700</xdr:colOff>
      <xdr:row>32</xdr:row>
      <xdr:rowOff>171450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0EFAE7C-ED9C-4127-8CBC-785DFDC0D9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87950" y="48895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120650</xdr:colOff>
      <xdr:row>18</xdr:row>
      <xdr:rowOff>114300</xdr:rowOff>
    </xdr:from>
    <xdr:to>
      <xdr:col>4</xdr:col>
      <xdr:colOff>869950</xdr:colOff>
      <xdr:row>33</xdr:row>
      <xdr:rowOff>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292B3081-E3B8-4C95-B824-F1E1C113E8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0650" y="49022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107950</xdr:colOff>
      <xdr:row>0</xdr:row>
      <xdr:rowOff>146050</xdr:rowOff>
    </xdr:from>
    <xdr:to>
      <xdr:col>12</xdr:col>
      <xdr:colOff>571500</xdr:colOff>
      <xdr:row>9</xdr:row>
      <xdr:rowOff>349250</xdr:rowOff>
    </xdr:to>
    <xdr:graphicFrame macro="">
      <xdr:nvGraphicFramePr>
        <xdr:cNvPr id="3" name="Chart 2">
          <a:extLst>
            <a:ext uri="{FF2B5EF4-FFF2-40B4-BE49-F238E27FC236}">
              <a16:creationId xmlns:a16="http://schemas.microsoft.com/office/drawing/2014/main" id="{BE428F5A-8A24-4D01-977F-960E3D5A1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50800</xdr:colOff>
      <xdr:row>0</xdr:row>
      <xdr:rowOff>158750</xdr:rowOff>
    </xdr:from>
    <xdr:to>
      <xdr:col>19</xdr:col>
      <xdr:colOff>361950</xdr:colOff>
      <xdr:row>9</xdr:row>
      <xdr:rowOff>323850</xdr:rowOff>
    </xdr:to>
    <xdr:graphicFrame macro="">
      <xdr:nvGraphicFramePr>
        <xdr:cNvPr id="4" name="Chart 3">
          <a:extLst>
            <a:ext uri="{FF2B5EF4-FFF2-40B4-BE49-F238E27FC236}">
              <a16:creationId xmlns:a16="http://schemas.microsoft.com/office/drawing/2014/main" id="{68E80965-946B-43D5-9750-97455FDBA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101600</xdr:colOff>
      <xdr:row>10</xdr:row>
      <xdr:rowOff>133350</xdr:rowOff>
    </xdr:from>
    <xdr:to>
      <xdr:col>12</xdr:col>
      <xdr:colOff>571500</xdr:colOff>
      <xdr:row>14</xdr:row>
      <xdr:rowOff>1476375</xdr:rowOff>
    </xdr:to>
    <xdr:graphicFrame macro="">
      <xdr:nvGraphicFramePr>
        <xdr:cNvPr id="5" name="Chart 4">
          <a:extLst>
            <a:ext uri="{FF2B5EF4-FFF2-40B4-BE49-F238E27FC236}">
              <a16:creationId xmlns:a16="http://schemas.microsoft.com/office/drawing/2014/main" id="{8F7A5AF0-03C1-4BE0-B2C6-B3B27822B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44450</xdr:colOff>
      <xdr:row>10</xdr:row>
      <xdr:rowOff>133349</xdr:rowOff>
    </xdr:from>
    <xdr:to>
      <xdr:col>19</xdr:col>
      <xdr:colOff>400050</xdr:colOff>
      <xdr:row>14</xdr:row>
      <xdr:rowOff>1460499</xdr:rowOff>
    </xdr:to>
    <xdr:graphicFrame macro="">
      <xdr:nvGraphicFramePr>
        <xdr:cNvPr id="6" name="Chart 5">
          <a:extLst>
            <a:ext uri="{FF2B5EF4-FFF2-40B4-BE49-F238E27FC236}">
              <a16:creationId xmlns:a16="http://schemas.microsoft.com/office/drawing/2014/main" id="{F694A61A-357E-476F-B25A-992B79616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95250</xdr:colOff>
      <xdr:row>14</xdr:row>
      <xdr:rowOff>1549400</xdr:rowOff>
    </xdr:from>
    <xdr:to>
      <xdr:col>12</xdr:col>
      <xdr:colOff>584200</xdr:colOff>
      <xdr:row>22</xdr:row>
      <xdr:rowOff>142875</xdr:rowOff>
    </xdr:to>
    <xdr:graphicFrame macro="">
      <xdr:nvGraphicFramePr>
        <xdr:cNvPr id="7" name="Chart 6">
          <a:extLst>
            <a:ext uri="{FF2B5EF4-FFF2-40B4-BE49-F238E27FC236}">
              <a16:creationId xmlns:a16="http://schemas.microsoft.com/office/drawing/2014/main" id="{E2B6F0E5-DBCA-4F45-A3E0-474F93516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73025</xdr:colOff>
      <xdr:row>14</xdr:row>
      <xdr:rowOff>1549400</xdr:rowOff>
    </xdr:from>
    <xdr:to>
      <xdr:col>19</xdr:col>
      <xdr:colOff>377825</xdr:colOff>
      <xdr:row>22</xdr:row>
      <xdr:rowOff>136525</xdr:rowOff>
    </xdr:to>
    <xdr:graphicFrame macro="">
      <xdr:nvGraphicFramePr>
        <xdr:cNvPr id="8" name="Chart 7">
          <a:extLst>
            <a:ext uri="{FF2B5EF4-FFF2-40B4-BE49-F238E27FC236}">
              <a16:creationId xmlns:a16="http://schemas.microsoft.com/office/drawing/2014/main" id="{485A490D-8574-4E3D-B696-2153E1628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73025</xdr:colOff>
      <xdr:row>23</xdr:row>
      <xdr:rowOff>57150</xdr:rowOff>
    </xdr:from>
    <xdr:to>
      <xdr:col>12</xdr:col>
      <xdr:colOff>581025</xdr:colOff>
      <xdr:row>37</xdr:row>
      <xdr:rowOff>25400</xdr:rowOff>
    </xdr:to>
    <xdr:graphicFrame macro="">
      <xdr:nvGraphicFramePr>
        <xdr:cNvPr id="9" name="Chart 8">
          <a:extLst>
            <a:ext uri="{FF2B5EF4-FFF2-40B4-BE49-F238E27FC236}">
              <a16:creationId xmlns:a16="http://schemas.microsoft.com/office/drawing/2014/main" id="{23B715FC-86F9-4C55-9124-AD2694EA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73025</xdr:colOff>
      <xdr:row>23</xdr:row>
      <xdr:rowOff>79375</xdr:rowOff>
    </xdr:from>
    <xdr:to>
      <xdr:col>19</xdr:col>
      <xdr:colOff>409575</xdr:colOff>
      <xdr:row>37</xdr:row>
      <xdr:rowOff>9525</xdr:rowOff>
    </xdr:to>
    <xdr:graphicFrame macro="">
      <xdr:nvGraphicFramePr>
        <xdr:cNvPr id="10" name="Chart 9">
          <a:extLst>
            <a:ext uri="{FF2B5EF4-FFF2-40B4-BE49-F238E27FC236}">
              <a16:creationId xmlns:a16="http://schemas.microsoft.com/office/drawing/2014/main" id="{7D286F6B-C31D-458F-9AD8-63CD99B5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63500</xdr:colOff>
      <xdr:row>37</xdr:row>
      <xdr:rowOff>130175</xdr:rowOff>
    </xdr:from>
    <xdr:to>
      <xdr:col>13</xdr:col>
      <xdr:colOff>6350</xdr:colOff>
      <xdr:row>50</xdr:row>
      <xdr:rowOff>95250</xdr:rowOff>
    </xdr:to>
    <xdr:graphicFrame macro="">
      <xdr:nvGraphicFramePr>
        <xdr:cNvPr id="11" name="Chart 10">
          <a:extLst>
            <a:ext uri="{FF2B5EF4-FFF2-40B4-BE49-F238E27FC236}">
              <a16:creationId xmlns:a16="http://schemas.microsoft.com/office/drawing/2014/main" id="{0122D2DA-CFF4-46A2-AA0E-EC40A3383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73025</xdr:colOff>
      <xdr:row>37</xdr:row>
      <xdr:rowOff>120650</xdr:rowOff>
    </xdr:from>
    <xdr:to>
      <xdr:col>19</xdr:col>
      <xdr:colOff>384175</xdr:colOff>
      <xdr:row>50</xdr:row>
      <xdr:rowOff>69850</xdr:rowOff>
    </xdr:to>
    <xdr:graphicFrame macro="">
      <xdr:nvGraphicFramePr>
        <xdr:cNvPr id="12" name="Chart 11">
          <a:extLst>
            <a:ext uri="{FF2B5EF4-FFF2-40B4-BE49-F238E27FC236}">
              <a16:creationId xmlns:a16="http://schemas.microsoft.com/office/drawing/2014/main" id="{7FBA145C-2DDA-4724-971A-B381C14F2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CFA9-4ABF-4262-8613-171A924D15A8}">
  <dimension ref="A1:S182"/>
  <sheetViews>
    <sheetView tabSelected="1" topLeftCell="A49" zoomScaleNormal="100" workbookViewId="0">
      <selection activeCell="C23" sqref="C23"/>
    </sheetView>
  </sheetViews>
  <sheetFormatPr defaultRowHeight="14.5" x14ac:dyDescent="0.35"/>
  <cols>
    <col min="1" max="1" width="17.54296875" customWidth="1"/>
    <col min="2" max="2" width="12" bestFit="1" customWidth="1"/>
    <col min="3" max="3" width="11.08984375" customWidth="1"/>
    <col min="4" max="4" width="14.08984375" customWidth="1"/>
    <col min="5" max="5" width="15.54296875" customWidth="1"/>
    <col min="6" max="7" width="14.36328125" customWidth="1"/>
    <col min="8" max="8" width="13.54296875" customWidth="1"/>
    <col min="9" max="9" width="13.26953125" customWidth="1"/>
    <col min="10" max="10" width="8.26953125" customWidth="1"/>
    <col min="11" max="11" width="9.26953125" customWidth="1"/>
    <col min="12" max="12" width="11.81640625" customWidth="1"/>
  </cols>
  <sheetData>
    <row r="1" spans="1:12" x14ac:dyDescent="0.35">
      <c r="A1" t="s">
        <v>76</v>
      </c>
    </row>
    <row r="2" spans="1:12" ht="29" x14ac:dyDescent="0.35">
      <c r="A2" s="11"/>
      <c r="B2" s="27" t="s">
        <v>23</v>
      </c>
      <c r="C2" s="13" t="s">
        <v>27</v>
      </c>
      <c r="D2" s="13" t="s">
        <v>31</v>
      </c>
      <c r="E2" s="25" t="s">
        <v>36</v>
      </c>
      <c r="F2" s="13" t="s">
        <v>40</v>
      </c>
      <c r="G2" s="13" t="s">
        <v>65</v>
      </c>
      <c r="H2" s="11" t="s">
        <v>61</v>
      </c>
      <c r="I2" s="16"/>
      <c r="J2" s="17"/>
      <c r="K2" s="17"/>
      <c r="L2" s="17"/>
    </row>
    <row r="3" spans="1:12" s="18" customFormat="1" ht="29" x14ac:dyDescent="0.35">
      <c r="A3" s="28" t="s">
        <v>81</v>
      </c>
      <c r="B3" s="11">
        <f>SUM(Table!C6:C238)</f>
        <v>162</v>
      </c>
      <c r="C3" s="11">
        <f>SUM(Table!D6:D238)</f>
        <v>1947</v>
      </c>
      <c r="D3" s="11">
        <f>SUM(Table!E6:E238)</f>
        <v>25122</v>
      </c>
      <c r="E3" s="11">
        <f>SUM(Table!F6:F238)</f>
        <v>4145</v>
      </c>
      <c r="F3" s="11">
        <f>SUM(Table!G6:G238)</f>
        <v>17451</v>
      </c>
      <c r="G3" s="11">
        <f>SUM(Table!H6:H238)</f>
        <v>700</v>
      </c>
      <c r="H3" s="11">
        <f>SUM(Table!I6:I238)</f>
        <v>49527</v>
      </c>
      <c r="I3" s="16"/>
      <c r="J3" s="16"/>
      <c r="K3" s="16"/>
      <c r="L3" s="16"/>
    </row>
    <row r="4" spans="1:12" ht="29" x14ac:dyDescent="0.35">
      <c r="A4" s="26" t="s">
        <v>82</v>
      </c>
      <c r="B4" s="14">
        <f t="shared" ref="B4:G4" si="0">B3/$H$3</f>
        <v>3.2709431219334908E-3</v>
      </c>
      <c r="C4" s="14">
        <f t="shared" si="0"/>
        <v>3.9311890483978436E-2</v>
      </c>
      <c r="D4" s="14">
        <f t="shared" si="0"/>
        <v>0.50723847598279725</v>
      </c>
      <c r="E4" s="14">
        <f t="shared" si="0"/>
        <v>8.3691723706261226E-2</v>
      </c>
      <c r="F4" s="14">
        <f t="shared" si="0"/>
        <v>0.35235326185716881</v>
      </c>
      <c r="G4" s="14">
        <f t="shared" si="0"/>
        <v>1.4133704847860763E-2</v>
      </c>
      <c r="H4" s="14"/>
      <c r="I4" s="16"/>
      <c r="J4" s="15"/>
      <c r="K4" s="17"/>
      <c r="L4" s="17"/>
    </row>
    <row r="5" spans="1:12" x14ac:dyDescent="0.35">
      <c r="A5" s="19"/>
      <c r="B5" s="17"/>
      <c r="C5" s="17"/>
      <c r="D5" s="17"/>
      <c r="E5" s="17"/>
      <c r="F5" s="17"/>
      <c r="G5" s="17"/>
      <c r="H5" s="17"/>
      <c r="I5" s="16"/>
      <c r="J5" s="15"/>
      <c r="K5" s="17"/>
      <c r="L5" s="17"/>
    </row>
    <row r="6" spans="1:12" x14ac:dyDescent="0.35">
      <c r="A6" s="30" t="s">
        <v>77</v>
      </c>
      <c r="B6" s="17"/>
      <c r="C6" s="17"/>
      <c r="D6" s="17"/>
      <c r="E6" s="17"/>
      <c r="F6" s="17"/>
      <c r="G6" s="17"/>
      <c r="H6" s="17"/>
      <c r="I6" s="16"/>
      <c r="J6" s="15"/>
      <c r="K6" s="17"/>
      <c r="L6" s="17"/>
    </row>
    <row r="7" spans="1:12" ht="29" x14ac:dyDescent="0.35">
      <c r="A7" s="31"/>
      <c r="B7" s="13" t="s">
        <v>23</v>
      </c>
      <c r="C7" s="13" t="s">
        <v>27</v>
      </c>
      <c r="D7" s="13" t="s">
        <v>31</v>
      </c>
      <c r="E7" s="25" t="s">
        <v>36</v>
      </c>
      <c r="F7" s="13" t="s">
        <v>40</v>
      </c>
      <c r="G7" s="13" t="s">
        <v>65</v>
      </c>
      <c r="H7" s="17"/>
      <c r="I7" s="16"/>
      <c r="J7" s="15"/>
      <c r="K7" s="17"/>
      <c r="L7" s="17"/>
    </row>
    <row r="8" spans="1:12" x14ac:dyDescent="0.35">
      <c r="A8" s="26" t="s">
        <v>78</v>
      </c>
      <c r="B8" s="32">
        <f>(B3/$H$3)*100</f>
        <v>0.32709431219334906</v>
      </c>
      <c r="C8" s="32">
        <f t="shared" ref="C8:G8" si="1">(C3/$H$3)*100</f>
        <v>3.9311890483978438</v>
      </c>
      <c r="D8" s="32">
        <f t="shared" si="1"/>
        <v>50.723847598279725</v>
      </c>
      <c r="E8" s="32">
        <f t="shared" si="1"/>
        <v>8.3691723706261225</v>
      </c>
      <c r="F8" s="32">
        <f t="shared" si="1"/>
        <v>35.235326185716879</v>
      </c>
      <c r="G8" s="32">
        <f t="shared" si="1"/>
        <v>1.4133704847860762</v>
      </c>
      <c r="H8" s="20"/>
      <c r="I8" s="20"/>
      <c r="J8" s="21"/>
      <c r="K8" s="17"/>
      <c r="L8" s="17"/>
    </row>
    <row r="9" spans="1:12" ht="16.5" x14ac:dyDescent="0.35">
      <c r="A9" s="13" t="s">
        <v>72</v>
      </c>
      <c r="B9" s="32">
        <f>POWER(B8,2)</f>
        <v>0.1069906890692401</v>
      </c>
      <c r="C9" s="32">
        <f t="shared" ref="C9:G9" si="2">POWER(C8,2)</f>
        <v>15.454247334243144</v>
      </c>
      <c r="D9" s="32">
        <f t="shared" si="2"/>
        <v>2572.908715173508</v>
      </c>
      <c r="E9" s="32">
        <f t="shared" si="2"/>
        <v>70.043046169251667</v>
      </c>
      <c r="F9" s="32">
        <f t="shared" si="2"/>
        <v>1241.5282114138656</v>
      </c>
      <c r="G9" s="32">
        <f t="shared" si="2"/>
        <v>1.9976161272644279</v>
      </c>
      <c r="H9" s="16"/>
      <c r="I9" s="16"/>
      <c r="J9" s="21"/>
      <c r="K9" s="17"/>
      <c r="L9" s="17"/>
    </row>
    <row r="10" spans="1:12" x14ac:dyDescent="0.35">
      <c r="A10" s="62"/>
      <c r="B10" s="63"/>
      <c r="C10" s="63"/>
      <c r="D10" s="63"/>
      <c r="E10" s="63"/>
      <c r="F10" s="63"/>
      <c r="G10" s="64"/>
      <c r="H10" s="16"/>
      <c r="I10" s="16"/>
      <c r="J10" s="21"/>
      <c r="K10" s="17"/>
      <c r="L10" s="17"/>
    </row>
    <row r="11" spans="1:12" ht="16.5" x14ac:dyDescent="0.35">
      <c r="A11" s="13" t="s">
        <v>80</v>
      </c>
      <c r="B11" s="32">
        <f>SUM(B9:G9)</f>
        <v>3902.0388269072018</v>
      </c>
      <c r="C11" s="29"/>
      <c r="D11" s="33"/>
      <c r="E11" s="33"/>
      <c r="F11" s="33"/>
      <c r="G11" s="34"/>
      <c r="H11" s="16"/>
      <c r="I11" s="16"/>
      <c r="J11" s="17"/>
      <c r="K11" s="17"/>
      <c r="L11" s="17"/>
    </row>
    <row r="12" spans="1:12" ht="29" x14ac:dyDescent="0.35">
      <c r="A12" s="25" t="s">
        <v>74</v>
      </c>
      <c r="B12" s="32">
        <f>COUNT(B3:G3)</f>
        <v>6</v>
      </c>
      <c r="C12" s="35"/>
      <c r="D12" s="16"/>
      <c r="E12" s="16"/>
      <c r="F12" s="16"/>
      <c r="G12" s="36"/>
      <c r="H12" s="16"/>
      <c r="I12" s="16"/>
      <c r="J12" s="17"/>
      <c r="K12" s="17"/>
      <c r="L12" s="17"/>
    </row>
    <row r="13" spans="1:12" ht="16.5" x14ac:dyDescent="0.35">
      <c r="A13" s="11" t="s">
        <v>75</v>
      </c>
      <c r="B13" s="32">
        <f>POWER(100,2)</f>
        <v>10000</v>
      </c>
      <c r="C13" s="35"/>
      <c r="D13" s="16"/>
      <c r="E13" s="16"/>
      <c r="F13" s="16"/>
      <c r="G13" s="36"/>
      <c r="H13" s="16"/>
      <c r="I13" s="16"/>
      <c r="J13" s="17"/>
      <c r="K13" s="17"/>
      <c r="L13" s="17"/>
    </row>
    <row r="14" spans="1:12" x14ac:dyDescent="0.35">
      <c r="A14" s="11" t="s">
        <v>73</v>
      </c>
      <c r="B14" s="40">
        <f>(B12*(B13-B11))/(B13*(B12-1))</f>
        <v>0.7317553407711358</v>
      </c>
      <c r="C14" s="37"/>
      <c r="D14" s="38"/>
      <c r="E14" s="38"/>
      <c r="F14" s="38"/>
      <c r="G14" s="39"/>
      <c r="H14" s="16"/>
      <c r="I14" s="16"/>
      <c r="J14" s="17"/>
      <c r="K14" s="17"/>
      <c r="L14" s="17"/>
    </row>
    <row r="15" spans="1:12" ht="28.5" customHeight="1" x14ac:dyDescent="0.35">
      <c r="A15" s="60" t="s">
        <v>79</v>
      </c>
      <c r="B15" s="61"/>
      <c r="C15" s="61"/>
      <c r="D15" s="61"/>
      <c r="E15" s="61"/>
      <c r="F15" s="61"/>
      <c r="G15" s="61"/>
      <c r="H15" s="16"/>
      <c r="I15" s="16"/>
      <c r="J15" s="17"/>
      <c r="K15" s="17"/>
      <c r="L15" s="17"/>
    </row>
    <row r="16" spans="1:12" ht="18.5" customHeight="1" x14ac:dyDescent="0.35">
      <c r="A16" s="55"/>
      <c r="B16" s="56"/>
      <c r="C16" s="56"/>
      <c r="D16" s="56"/>
      <c r="E16" s="56"/>
      <c r="F16" s="56"/>
      <c r="G16" s="56"/>
      <c r="H16" s="16"/>
      <c r="I16" s="16"/>
      <c r="J16" s="17"/>
      <c r="K16" s="17"/>
      <c r="L16" s="17"/>
    </row>
    <row r="17" spans="1:19" ht="32" customHeight="1" x14ac:dyDescent="0.35">
      <c r="A17" s="60" t="s">
        <v>83</v>
      </c>
      <c r="B17" s="60"/>
      <c r="C17" s="16"/>
      <c r="D17" s="16"/>
      <c r="E17" s="16"/>
      <c r="F17" s="16"/>
      <c r="G17" s="16"/>
      <c r="H17" s="22"/>
      <c r="I17" s="22"/>
      <c r="J17" s="22"/>
      <c r="K17" s="22"/>
      <c r="L17" s="22"/>
    </row>
    <row r="18" spans="1:19" ht="16.5" customHeight="1" x14ac:dyDescent="0.35">
      <c r="A18" s="55" t="s">
        <v>117</v>
      </c>
      <c r="B18" s="60"/>
      <c r="C18" s="60"/>
      <c r="D18" s="60"/>
      <c r="E18" s="16"/>
      <c r="F18" s="16"/>
      <c r="G18" s="16"/>
      <c r="H18" s="22"/>
      <c r="I18" s="22"/>
      <c r="J18" s="22"/>
      <c r="K18" s="22"/>
      <c r="L18" s="22"/>
    </row>
    <row r="19" spans="1:19" s="41" customFormat="1" ht="15" customHeight="1" x14ac:dyDescent="0.35">
      <c r="A19" s="70"/>
      <c r="B19" s="71"/>
      <c r="C19" s="72"/>
      <c r="D19" s="73"/>
      <c r="E19" s="72"/>
      <c r="F19" s="72"/>
      <c r="G19" s="72"/>
      <c r="H19" s="72"/>
      <c r="I19" s="72"/>
      <c r="J19" s="72"/>
      <c r="K19" s="72"/>
      <c r="L19" s="74"/>
      <c r="M19" s="74"/>
      <c r="N19" s="74"/>
      <c r="O19" s="74"/>
    </row>
    <row r="20" spans="1:19" ht="19" customHeight="1" x14ac:dyDescent="0.35">
      <c r="A20" s="75"/>
      <c r="B20" s="76"/>
      <c r="C20" s="76"/>
      <c r="D20" s="76"/>
      <c r="E20" s="76"/>
      <c r="F20" s="76"/>
      <c r="G20" s="77"/>
      <c r="H20" s="76"/>
      <c r="I20" s="76"/>
      <c r="J20" s="76"/>
      <c r="K20" s="76"/>
      <c r="L20" s="18"/>
      <c r="M20" s="18"/>
      <c r="N20" s="18"/>
      <c r="O20" s="18"/>
    </row>
    <row r="21" spans="1:19" x14ac:dyDescent="0.35">
      <c r="A21" s="78"/>
      <c r="B21" s="76"/>
      <c r="C21" s="76"/>
      <c r="D21" s="76"/>
      <c r="E21" s="76"/>
      <c r="F21" s="76"/>
      <c r="G21" s="76"/>
      <c r="H21" s="76"/>
      <c r="I21" s="76"/>
      <c r="J21" s="76"/>
      <c r="K21" s="76"/>
      <c r="L21" s="59"/>
      <c r="M21" s="79"/>
      <c r="N21" s="18"/>
      <c r="O21" s="18"/>
    </row>
    <row r="22" spans="1:19" x14ac:dyDescent="0.35">
      <c r="A22" s="78"/>
      <c r="B22" s="76"/>
      <c r="C22" s="76"/>
      <c r="D22" s="76"/>
      <c r="E22" s="76"/>
      <c r="F22" s="76"/>
      <c r="G22" s="76"/>
      <c r="H22" s="76"/>
      <c r="I22" s="76"/>
      <c r="J22" s="76"/>
      <c r="K22" s="76"/>
      <c r="L22" s="79"/>
      <c r="M22" s="79"/>
      <c r="N22" s="18"/>
      <c r="O22" s="18"/>
    </row>
    <row r="23" spans="1:19" x14ac:dyDescent="0.35">
      <c r="A23" s="19"/>
      <c r="B23" s="17"/>
      <c r="C23" s="17"/>
      <c r="D23" s="18"/>
      <c r="E23" s="17"/>
      <c r="F23" s="17"/>
      <c r="G23" s="17"/>
      <c r="H23" s="18"/>
      <c r="I23" s="18"/>
      <c r="J23" s="17"/>
      <c r="K23" s="17"/>
      <c r="L23" s="18"/>
      <c r="M23" s="18"/>
      <c r="N23" s="18"/>
      <c r="O23" s="18"/>
    </row>
    <row r="24" spans="1:19" x14ac:dyDescent="0.35">
      <c r="A24" s="18"/>
      <c r="B24" s="18"/>
      <c r="C24" s="18"/>
      <c r="D24" s="18"/>
      <c r="E24" s="18"/>
      <c r="F24" s="18"/>
      <c r="G24" s="18"/>
      <c r="H24" s="18"/>
      <c r="I24" s="18"/>
      <c r="J24" s="17"/>
      <c r="K24" s="17"/>
      <c r="L24" s="18"/>
      <c r="M24" s="18"/>
      <c r="N24" s="18"/>
      <c r="O24" s="18"/>
    </row>
    <row r="25" spans="1:19" ht="17" customHeight="1" x14ac:dyDescent="0.35">
      <c r="A25" s="58"/>
      <c r="B25" s="58"/>
      <c r="C25" s="58"/>
      <c r="D25" s="58"/>
      <c r="E25" s="58"/>
      <c r="F25" s="17"/>
      <c r="G25" s="17"/>
      <c r="H25" s="17"/>
      <c r="I25" s="17"/>
      <c r="J25" s="17"/>
      <c r="K25" s="17"/>
      <c r="L25" s="17"/>
      <c r="M25" s="17"/>
      <c r="N25" s="17"/>
      <c r="O25" s="17"/>
      <c r="P25" s="17"/>
      <c r="Q25" s="17"/>
      <c r="R25" s="17"/>
      <c r="S25" s="17"/>
    </row>
    <row r="26" spans="1:19" x14ac:dyDescent="0.35">
      <c r="A26" s="18"/>
      <c r="B26" s="18"/>
      <c r="C26" s="18"/>
      <c r="D26" s="18"/>
      <c r="E26" s="18"/>
      <c r="F26" s="18"/>
      <c r="G26" s="18"/>
      <c r="H26" s="18"/>
      <c r="I26" s="18"/>
      <c r="J26" s="17"/>
      <c r="K26" s="17"/>
      <c r="L26" s="18"/>
      <c r="M26" s="18"/>
      <c r="N26" s="18"/>
      <c r="O26" s="18"/>
    </row>
    <row r="27" spans="1:19" x14ac:dyDescent="0.35">
      <c r="A27" s="18"/>
      <c r="B27" s="18"/>
      <c r="C27" s="18"/>
      <c r="D27" s="18"/>
      <c r="E27" s="18"/>
      <c r="F27" s="18"/>
      <c r="G27" s="18"/>
      <c r="H27" s="18"/>
      <c r="I27" s="18"/>
      <c r="J27" s="17"/>
      <c r="K27" s="17"/>
      <c r="L27" s="18"/>
      <c r="M27" s="18"/>
      <c r="N27" s="18"/>
      <c r="O27" s="18"/>
    </row>
    <row r="28" spans="1:19" x14ac:dyDescent="0.35">
      <c r="A28" s="18"/>
      <c r="B28" s="18"/>
      <c r="C28" s="18"/>
      <c r="D28" s="18"/>
      <c r="E28" s="18"/>
      <c r="F28" s="18"/>
      <c r="G28" s="18"/>
      <c r="H28" s="18"/>
      <c r="I28" s="18"/>
      <c r="J28" s="17"/>
      <c r="K28" s="17"/>
      <c r="L28" s="18"/>
      <c r="M28" s="18"/>
      <c r="N28" s="18"/>
      <c r="O28" s="18"/>
    </row>
    <row r="29" spans="1:19" x14ac:dyDescent="0.35">
      <c r="A29" s="18"/>
      <c r="B29" s="75"/>
      <c r="C29" s="78"/>
      <c r="D29" s="78"/>
      <c r="E29" s="18"/>
      <c r="F29" s="18"/>
      <c r="G29" s="18"/>
      <c r="H29" s="18"/>
      <c r="I29" s="18"/>
      <c r="J29" s="17"/>
      <c r="K29" s="17"/>
      <c r="L29" s="18"/>
      <c r="M29" s="18"/>
      <c r="N29" s="18"/>
      <c r="O29" s="18"/>
    </row>
    <row r="30" spans="1:19" x14ac:dyDescent="0.35">
      <c r="A30" s="75"/>
      <c r="B30" s="80"/>
      <c r="C30" s="80"/>
      <c r="D30" s="80"/>
      <c r="E30" s="18"/>
      <c r="F30" s="18"/>
      <c r="G30" s="18"/>
      <c r="H30" s="18"/>
      <c r="I30" s="18"/>
      <c r="J30" s="17"/>
      <c r="K30" s="17"/>
      <c r="L30" s="18"/>
      <c r="M30" s="18"/>
      <c r="N30" s="18"/>
      <c r="O30" s="18"/>
    </row>
    <row r="31" spans="1:19" x14ac:dyDescent="0.35">
      <c r="A31" s="75"/>
      <c r="B31" s="80"/>
      <c r="C31" s="80"/>
      <c r="D31" s="80"/>
      <c r="E31" s="18"/>
      <c r="F31" s="18"/>
      <c r="G31" s="18"/>
      <c r="H31" s="18"/>
      <c r="I31" s="18"/>
      <c r="J31" s="17"/>
      <c r="K31" s="17"/>
      <c r="L31" s="18"/>
      <c r="M31" s="18"/>
      <c r="N31" s="18"/>
      <c r="O31" s="18"/>
    </row>
    <row r="32" spans="1:19" x14ac:dyDescent="0.35">
      <c r="A32" s="75"/>
      <c r="B32" s="80"/>
      <c r="C32" s="80"/>
      <c r="D32" s="80"/>
      <c r="E32" s="18"/>
      <c r="F32" s="18"/>
      <c r="G32" s="18"/>
      <c r="H32" s="18"/>
      <c r="I32" s="18"/>
      <c r="J32" s="17"/>
      <c r="K32" s="17"/>
      <c r="L32" s="18"/>
      <c r="M32" s="18"/>
      <c r="N32" s="18"/>
      <c r="O32" s="18"/>
    </row>
    <row r="33" spans="1:15" x14ac:dyDescent="0.35">
      <c r="A33" s="75"/>
      <c r="B33" s="80"/>
      <c r="C33" s="80"/>
      <c r="D33" s="80"/>
      <c r="E33" s="18"/>
      <c r="F33" s="18"/>
      <c r="G33" s="18"/>
      <c r="H33" s="18"/>
      <c r="I33" s="18"/>
      <c r="J33" s="17"/>
      <c r="K33" s="17"/>
      <c r="L33" s="18"/>
      <c r="M33" s="18"/>
      <c r="N33" s="18"/>
      <c r="O33" s="18"/>
    </row>
    <row r="34" spans="1:15" x14ac:dyDescent="0.35">
      <c r="A34" s="81"/>
      <c r="B34" s="80"/>
      <c r="C34" s="80"/>
      <c r="D34" s="80"/>
      <c r="E34" s="18"/>
      <c r="F34" s="18"/>
      <c r="G34" s="18"/>
      <c r="H34" s="18"/>
      <c r="I34" s="18"/>
      <c r="J34" s="17"/>
      <c r="K34" s="17"/>
      <c r="L34" s="18"/>
      <c r="M34" s="18"/>
      <c r="N34" s="18"/>
      <c r="O34" s="18"/>
    </row>
    <row r="35" spans="1:15" x14ac:dyDescent="0.35">
      <c r="A35" s="18"/>
      <c r="B35" s="18"/>
      <c r="C35" s="18"/>
      <c r="D35" s="18"/>
      <c r="E35" s="18"/>
      <c r="F35" s="18"/>
      <c r="G35" s="18"/>
      <c r="H35" s="18"/>
      <c r="I35" s="18"/>
      <c r="J35" s="17"/>
      <c r="K35" s="17"/>
      <c r="L35" s="18"/>
      <c r="M35" s="18"/>
      <c r="N35" s="18"/>
      <c r="O35" s="18"/>
    </row>
    <row r="36" spans="1:15" x14ac:dyDescent="0.35">
      <c r="A36" s="18"/>
      <c r="B36" s="18"/>
      <c r="C36" s="18"/>
      <c r="D36" s="18"/>
      <c r="E36" s="18"/>
      <c r="F36" s="18"/>
      <c r="G36" s="18"/>
      <c r="H36" s="18"/>
      <c r="I36" s="18"/>
      <c r="J36" s="17"/>
      <c r="K36" s="17"/>
      <c r="L36" s="18"/>
      <c r="M36" s="18"/>
      <c r="N36" s="18"/>
      <c r="O36" s="18"/>
    </row>
    <row r="37" spans="1:15" x14ac:dyDescent="0.35">
      <c r="A37" s="18"/>
      <c r="B37" s="18"/>
      <c r="C37" s="18"/>
      <c r="D37" s="18"/>
      <c r="E37" s="18"/>
      <c r="F37" s="18"/>
      <c r="G37" s="18"/>
      <c r="H37" s="18"/>
      <c r="I37" s="18"/>
      <c r="J37" s="17"/>
      <c r="K37" s="17"/>
      <c r="L37" s="18"/>
      <c r="M37" s="18"/>
      <c r="N37" s="18"/>
      <c r="O37" s="18"/>
    </row>
    <row r="38" spans="1:15" x14ac:dyDescent="0.35">
      <c r="A38" s="18"/>
      <c r="B38" s="18"/>
      <c r="C38" s="18"/>
      <c r="D38" s="18"/>
      <c r="E38" s="18"/>
      <c r="F38" s="18"/>
      <c r="G38" s="18"/>
      <c r="H38" s="18"/>
      <c r="I38" s="18"/>
      <c r="J38" s="17"/>
      <c r="K38" s="17"/>
      <c r="L38" s="18"/>
      <c r="M38" s="18"/>
      <c r="N38" s="18"/>
      <c r="O38" s="18"/>
    </row>
    <row r="39" spans="1:15" x14ac:dyDescent="0.35">
      <c r="A39" s="18"/>
      <c r="B39" s="18"/>
      <c r="C39" s="18"/>
      <c r="D39" s="18"/>
      <c r="E39" s="18"/>
      <c r="F39" s="18"/>
      <c r="G39" s="18"/>
      <c r="H39" s="18"/>
      <c r="I39" s="18"/>
      <c r="J39" s="17"/>
      <c r="K39" s="17"/>
      <c r="L39" s="18"/>
      <c r="M39" s="18"/>
      <c r="N39" s="18"/>
      <c r="O39" s="18"/>
    </row>
    <row r="40" spans="1:15" x14ac:dyDescent="0.35">
      <c r="I40" s="18"/>
      <c r="J40" s="17"/>
      <c r="K40" s="17"/>
    </row>
    <row r="41" spans="1:15" x14ac:dyDescent="0.35">
      <c r="I41" s="18"/>
      <c r="J41" s="17"/>
      <c r="K41" s="17"/>
    </row>
    <row r="42" spans="1:15" x14ac:dyDescent="0.35">
      <c r="I42" s="18"/>
      <c r="J42" s="17"/>
      <c r="K42" s="17"/>
    </row>
    <row r="43" spans="1:15" x14ac:dyDescent="0.35">
      <c r="I43" s="18"/>
      <c r="J43" s="17"/>
      <c r="K43" s="17"/>
    </row>
    <row r="44" spans="1:15" x14ac:dyDescent="0.35">
      <c r="I44" s="18"/>
      <c r="J44" s="17"/>
      <c r="K44" s="17"/>
    </row>
    <row r="45" spans="1:15" x14ac:dyDescent="0.35">
      <c r="I45" s="18"/>
      <c r="J45" s="17"/>
      <c r="K45" s="17"/>
    </row>
    <row r="46" spans="1:15" x14ac:dyDescent="0.35">
      <c r="I46" s="18"/>
      <c r="J46" s="17"/>
      <c r="K46" s="17"/>
    </row>
    <row r="47" spans="1:15" x14ac:dyDescent="0.35">
      <c r="I47" s="18"/>
      <c r="J47" s="17"/>
      <c r="K47" s="17"/>
    </row>
    <row r="48" spans="1:15" x14ac:dyDescent="0.35">
      <c r="I48" s="18"/>
      <c r="J48" s="17"/>
      <c r="K48" s="17"/>
    </row>
    <row r="49" spans="9:11" x14ac:dyDescent="0.35">
      <c r="I49" s="18"/>
      <c r="J49" s="17"/>
      <c r="K49" s="17"/>
    </row>
    <row r="50" spans="9:11" x14ac:dyDescent="0.35">
      <c r="I50" s="18"/>
      <c r="J50" s="17"/>
      <c r="K50" s="17"/>
    </row>
    <row r="51" spans="9:11" x14ac:dyDescent="0.35">
      <c r="I51" s="18"/>
      <c r="J51" s="17"/>
      <c r="K51" s="17"/>
    </row>
    <row r="52" spans="9:11" x14ac:dyDescent="0.35">
      <c r="I52" s="18"/>
      <c r="J52" s="17"/>
      <c r="K52" s="17"/>
    </row>
    <row r="53" spans="9:11" x14ac:dyDescent="0.35">
      <c r="I53" s="18"/>
      <c r="J53" s="17"/>
      <c r="K53" s="17"/>
    </row>
    <row r="54" spans="9:11" x14ac:dyDescent="0.35">
      <c r="I54" s="18"/>
      <c r="J54" s="17"/>
      <c r="K54" s="17"/>
    </row>
    <row r="55" spans="9:11" x14ac:dyDescent="0.35">
      <c r="I55" s="18"/>
      <c r="J55" s="18"/>
      <c r="K55" s="17"/>
    </row>
    <row r="56" spans="9:11" x14ac:dyDescent="0.35">
      <c r="I56" s="18"/>
      <c r="J56" s="18"/>
      <c r="K56" s="17"/>
    </row>
    <row r="57" spans="9:11" x14ac:dyDescent="0.35">
      <c r="I57" s="18"/>
      <c r="J57" s="18"/>
      <c r="K57" s="17"/>
    </row>
    <row r="58" spans="9:11" x14ac:dyDescent="0.35">
      <c r="I58" s="18"/>
      <c r="J58" s="18"/>
      <c r="K58" s="17"/>
    </row>
    <row r="59" spans="9:11" x14ac:dyDescent="0.35">
      <c r="I59" s="18"/>
      <c r="J59" s="18"/>
      <c r="K59" s="17"/>
    </row>
    <row r="60" spans="9:11" x14ac:dyDescent="0.35">
      <c r="I60" s="18"/>
      <c r="J60" s="18"/>
      <c r="K60" s="17"/>
    </row>
    <row r="61" spans="9:11" x14ac:dyDescent="0.35">
      <c r="I61" s="18"/>
      <c r="J61" s="18"/>
      <c r="K61" s="17"/>
    </row>
    <row r="62" spans="9:11" x14ac:dyDescent="0.35">
      <c r="I62" s="18"/>
      <c r="J62" s="18"/>
      <c r="K62" s="17"/>
    </row>
    <row r="63" spans="9:11" x14ac:dyDescent="0.35">
      <c r="I63" s="18"/>
      <c r="J63" s="18"/>
      <c r="K63" s="17"/>
    </row>
    <row r="64" spans="9:11" x14ac:dyDescent="0.35">
      <c r="I64" s="18"/>
      <c r="J64" s="18"/>
      <c r="K64" s="17"/>
    </row>
    <row r="65" spans="9:11" x14ac:dyDescent="0.35">
      <c r="I65" s="18"/>
      <c r="J65" s="18"/>
      <c r="K65" s="17"/>
    </row>
    <row r="66" spans="9:11" x14ac:dyDescent="0.35">
      <c r="I66" s="18"/>
      <c r="J66" s="18"/>
      <c r="K66" s="17"/>
    </row>
    <row r="67" spans="9:11" x14ac:dyDescent="0.35">
      <c r="I67" s="18"/>
      <c r="J67" s="18"/>
      <c r="K67" s="17"/>
    </row>
    <row r="68" spans="9:11" x14ac:dyDescent="0.35">
      <c r="I68" s="18"/>
      <c r="J68" s="18"/>
      <c r="K68" s="17"/>
    </row>
    <row r="69" spans="9:11" x14ac:dyDescent="0.35">
      <c r="K69" s="17"/>
    </row>
    <row r="70" spans="9:11" x14ac:dyDescent="0.35">
      <c r="K70" s="17"/>
    </row>
    <row r="71" spans="9:11" x14ac:dyDescent="0.35">
      <c r="K71" s="17"/>
    </row>
    <row r="72" spans="9:11" x14ac:dyDescent="0.35">
      <c r="K72" s="17"/>
    </row>
    <row r="73" spans="9:11" x14ac:dyDescent="0.35">
      <c r="K73" s="17"/>
    </row>
    <row r="74" spans="9:11" x14ac:dyDescent="0.35">
      <c r="K74" s="17"/>
    </row>
    <row r="75" spans="9:11" x14ac:dyDescent="0.35">
      <c r="K75" s="17"/>
    </row>
    <row r="76" spans="9:11" x14ac:dyDescent="0.35">
      <c r="K76" s="17"/>
    </row>
    <row r="77" spans="9:11" x14ac:dyDescent="0.35">
      <c r="K77" s="17"/>
    </row>
    <row r="78" spans="9:11" x14ac:dyDescent="0.35">
      <c r="K78" s="17"/>
    </row>
    <row r="79" spans="9:11" x14ac:dyDescent="0.35">
      <c r="K79" s="17"/>
    </row>
    <row r="80" spans="9:11" x14ac:dyDescent="0.35">
      <c r="K80" s="17"/>
    </row>
    <row r="81" spans="11:11" x14ac:dyDescent="0.35">
      <c r="K81" s="17"/>
    </row>
    <row r="82" spans="11:11" x14ac:dyDescent="0.35">
      <c r="K82" s="17"/>
    </row>
    <row r="83" spans="11:11" x14ac:dyDescent="0.35">
      <c r="K83" s="17"/>
    </row>
    <row r="84" spans="11:11" x14ac:dyDescent="0.35">
      <c r="K84" s="17"/>
    </row>
    <row r="85" spans="11:11" x14ac:dyDescent="0.35">
      <c r="K85" s="17"/>
    </row>
    <row r="86" spans="11:11" x14ac:dyDescent="0.35">
      <c r="K86" s="17"/>
    </row>
    <row r="87" spans="11:11" x14ac:dyDescent="0.35">
      <c r="K87" s="17"/>
    </row>
    <row r="88" spans="11:11" x14ac:dyDescent="0.35">
      <c r="K88" s="17"/>
    </row>
    <row r="89" spans="11:11" x14ac:dyDescent="0.35">
      <c r="K89" s="17"/>
    </row>
    <row r="90" spans="11:11" x14ac:dyDescent="0.35">
      <c r="K90" s="17"/>
    </row>
    <row r="91" spans="11:11" x14ac:dyDescent="0.35">
      <c r="K91" s="17"/>
    </row>
    <row r="92" spans="11:11" x14ac:dyDescent="0.35">
      <c r="K92" s="17"/>
    </row>
    <row r="93" spans="11:11" x14ac:dyDescent="0.35">
      <c r="K93" s="17"/>
    </row>
    <row r="94" spans="11:11" x14ac:dyDescent="0.35">
      <c r="K94" s="17"/>
    </row>
    <row r="95" spans="11:11" x14ac:dyDescent="0.35">
      <c r="K95" s="17"/>
    </row>
    <row r="96" spans="11:11" x14ac:dyDescent="0.35">
      <c r="K96" s="17"/>
    </row>
    <row r="97" spans="11:11" x14ac:dyDescent="0.35">
      <c r="K97" s="17"/>
    </row>
    <row r="98" spans="11:11" x14ac:dyDescent="0.35">
      <c r="K98" s="17"/>
    </row>
    <row r="99" spans="11:11" x14ac:dyDescent="0.35">
      <c r="K99" s="17"/>
    </row>
    <row r="100" spans="11:11" x14ac:dyDescent="0.35">
      <c r="K100" s="17"/>
    </row>
    <row r="101" spans="11:11" x14ac:dyDescent="0.35">
      <c r="K101" s="17"/>
    </row>
    <row r="102" spans="11:11" x14ac:dyDescent="0.35">
      <c r="K102" s="17"/>
    </row>
    <row r="103" spans="11:11" x14ac:dyDescent="0.35">
      <c r="K103" s="17"/>
    </row>
    <row r="104" spans="11:11" x14ac:dyDescent="0.35">
      <c r="K104" s="17"/>
    </row>
    <row r="105" spans="11:11" x14ac:dyDescent="0.35">
      <c r="K105" s="17"/>
    </row>
    <row r="106" spans="11:11" x14ac:dyDescent="0.35">
      <c r="K106" s="17"/>
    </row>
    <row r="107" spans="11:11" x14ac:dyDescent="0.35">
      <c r="K107" s="17"/>
    </row>
    <row r="108" spans="11:11" x14ac:dyDescent="0.35">
      <c r="K108" s="17"/>
    </row>
    <row r="109" spans="11:11" x14ac:dyDescent="0.35">
      <c r="K109" s="17"/>
    </row>
    <row r="110" spans="11:11" x14ac:dyDescent="0.35">
      <c r="K110" s="17"/>
    </row>
    <row r="111" spans="11:11" x14ac:dyDescent="0.35">
      <c r="K111" s="17"/>
    </row>
    <row r="112" spans="11:11" x14ac:dyDescent="0.35">
      <c r="K112" s="17"/>
    </row>
    <row r="113" spans="11:11" x14ac:dyDescent="0.35">
      <c r="K113" s="17"/>
    </row>
    <row r="114" spans="11:11" x14ac:dyDescent="0.35">
      <c r="K114" s="17"/>
    </row>
    <row r="115" spans="11:11" x14ac:dyDescent="0.35">
      <c r="K115" s="17"/>
    </row>
    <row r="116" spans="11:11" x14ac:dyDescent="0.35">
      <c r="K116" s="17"/>
    </row>
    <row r="117" spans="11:11" x14ac:dyDescent="0.35">
      <c r="K117" s="17"/>
    </row>
    <row r="118" spans="11:11" x14ac:dyDescent="0.35">
      <c r="K118" s="17"/>
    </row>
    <row r="119" spans="11:11" x14ac:dyDescent="0.35">
      <c r="K119" s="17"/>
    </row>
    <row r="120" spans="11:11" x14ac:dyDescent="0.35">
      <c r="K120" s="17"/>
    </row>
    <row r="121" spans="11:11" x14ac:dyDescent="0.35">
      <c r="K121" s="17"/>
    </row>
    <row r="122" spans="11:11" x14ac:dyDescent="0.35">
      <c r="K122" s="17"/>
    </row>
    <row r="123" spans="11:11" x14ac:dyDescent="0.35">
      <c r="K123" s="17"/>
    </row>
    <row r="124" spans="11:11" x14ac:dyDescent="0.35">
      <c r="K124" s="17"/>
    </row>
    <row r="125" spans="11:11" x14ac:dyDescent="0.35">
      <c r="K125" s="17"/>
    </row>
    <row r="126" spans="11:11" x14ac:dyDescent="0.35">
      <c r="K126" s="17"/>
    </row>
    <row r="127" spans="11:11" x14ac:dyDescent="0.35">
      <c r="K127" s="17"/>
    </row>
    <row r="128" spans="11:11" x14ac:dyDescent="0.35">
      <c r="K128" s="17"/>
    </row>
    <row r="129" spans="11:11" x14ac:dyDescent="0.35">
      <c r="K129" s="17"/>
    </row>
    <row r="130" spans="11:11" x14ac:dyDescent="0.35">
      <c r="K130" s="17"/>
    </row>
    <row r="131" spans="11:11" x14ac:dyDescent="0.35">
      <c r="K131" s="17"/>
    </row>
    <row r="132" spans="11:11" x14ac:dyDescent="0.35">
      <c r="K132" s="17"/>
    </row>
    <row r="133" spans="11:11" x14ac:dyDescent="0.35">
      <c r="K133" s="17"/>
    </row>
    <row r="134" spans="11:11" x14ac:dyDescent="0.35">
      <c r="K134" s="17"/>
    </row>
    <row r="135" spans="11:11" x14ac:dyDescent="0.35">
      <c r="K135" s="17"/>
    </row>
    <row r="136" spans="11:11" x14ac:dyDescent="0.35">
      <c r="K136" s="17"/>
    </row>
    <row r="137" spans="11:11" x14ac:dyDescent="0.35">
      <c r="K137" s="17"/>
    </row>
    <row r="138" spans="11:11" x14ac:dyDescent="0.35">
      <c r="K138" s="17"/>
    </row>
    <row r="139" spans="11:11" x14ac:dyDescent="0.35">
      <c r="K139" s="17"/>
    </row>
    <row r="140" spans="11:11" x14ac:dyDescent="0.35">
      <c r="K140" s="17"/>
    </row>
    <row r="141" spans="11:11" x14ac:dyDescent="0.35">
      <c r="K141" s="17"/>
    </row>
    <row r="142" spans="11:11" x14ac:dyDescent="0.35">
      <c r="K142" s="17"/>
    </row>
    <row r="143" spans="11:11" x14ac:dyDescent="0.35">
      <c r="K143" s="17"/>
    </row>
    <row r="144" spans="11:11" x14ac:dyDescent="0.35">
      <c r="K144" s="17"/>
    </row>
    <row r="145" spans="11:11" x14ac:dyDescent="0.35">
      <c r="K145" s="17"/>
    </row>
    <row r="146" spans="11:11" x14ac:dyDescent="0.35">
      <c r="K146" s="17"/>
    </row>
    <row r="147" spans="11:11" x14ac:dyDescent="0.35">
      <c r="K147" s="17"/>
    </row>
    <row r="148" spans="11:11" x14ac:dyDescent="0.35">
      <c r="K148" s="17"/>
    </row>
    <row r="149" spans="11:11" x14ac:dyDescent="0.35">
      <c r="K149" s="17"/>
    </row>
    <row r="150" spans="11:11" x14ac:dyDescent="0.35">
      <c r="K150" s="17"/>
    </row>
    <row r="151" spans="11:11" x14ac:dyDescent="0.35">
      <c r="K151" s="17"/>
    </row>
    <row r="152" spans="11:11" x14ac:dyDescent="0.35">
      <c r="K152" s="17"/>
    </row>
    <row r="153" spans="11:11" x14ac:dyDescent="0.35">
      <c r="K153" s="17"/>
    </row>
    <row r="154" spans="11:11" x14ac:dyDescent="0.35">
      <c r="K154" s="17"/>
    </row>
    <row r="155" spans="11:11" x14ac:dyDescent="0.35">
      <c r="K155" s="17"/>
    </row>
    <row r="156" spans="11:11" x14ac:dyDescent="0.35">
      <c r="K156" s="17"/>
    </row>
    <row r="157" spans="11:11" x14ac:dyDescent="0.35">
      <c r="K157" s="17"/>
    </row>
    <row r="158" spans="11:11" x14ac:dyDescent="0.35">
      <c r="K158" s="17"/>
    </row>
    <row r="159" spans="11:11" x14ac:dyDescent="0.35">
      <c r="K159" s="17"/>
    </row>
    <row r="160" spans="11:11" x14ac:dyDescent="0.35">
      <c r="K160" s="17"/>
    </row>
    <row r="161" spans="11:11" x14ac:dyDescent="0.35">
      <c r="K161" s="17"/>
    </row>
    <row r="162" spans="11:11" x14ac:dyDescent="0.35">
      <c r="K162" s="17"/>
    </row>
    <row r="163" spans="11:11" x14ac:dyDescent="0.35">
      <c r="K163" s="17"/>
    </row>
    <row r="164" spans="11:11" x14ac:dyDescent="0.35">
      <c r="K164" s="17"/>
    </row>
    <row r="165" spans="11:11" x14ac:dyDescent="0.35">
      <c r="K165" s="17"/>
    </row>
    <row r="166" spans="11:11" x14ac:dyDescent="0.35">
      <c r="K166" s="17"/>
    </row>
    <row r="167" spans="11:11" x14ac:dyDescent="0.35">
      <c r="K167" s="17"/>
    </row>
    <row r="168" spans="11:11" x14ac:dyDescent="0.35">
      <c r="K168" s="17"/>
    </row>
    <row r="169" spans="11:11" x14ac:dyDescent="0.35">
      <c r="K169" s="17"/>
    </row>
    <row r="170" spans="11:11" x14ac:dyDescent="0.35">
      <c r="K170" s="17"/>
    </row>
    <row r="171" spans="11:11" x14ac:dyDescent="0.35">
      <c r="K171" s="17"/>
    </row>
    <row r="172" spans="11:11" x14ac:dyDescent="0.35">
      <c r="K172" s="17"/>
    </row>
    <row r="173" spans="11:11" x14ac:dyDescent="0.35">
      <c r="K173" s="17"/>
    </row>
    <row r="174" spans="11:11" x14ac:dyDescent="0.35">
      <c r="K174" s="17"/>
    </row>
    <row r="175" spans="11:11" x14ac:dyDescent="0.35">
      <c r="K175" s="17"/>
    </row>
    <row r="176" spans="11:11" x14ac:dyDescent="0.35">
      <c r="K176" s="17"/>
    </row>
    <row r="177" spans="11:11" x14ac:dyDescent="0.35">
      <c r="K177" s="17"/>
    </row>
    <row r="178" spans="11:11" x14ac:dyDescent="0.35">
      <c r="K178" s="18"/>
    </row>
    <row r="179" spans="11:11" x14ac:dyDescent="0.35">
      <c r="K179" s="18"/>
    </row>
    <row r="180" spans="11:11" x14ac:dyDescent="0.35">
      <c r="K180" s="18"/>
    </row>
    <row r="181" spans="11:11" x14ac:dyDescent="0.35">
      <c r="K181" s="18"/>
    </row>
    <row r="182" spans="11:11" x14ac:dyDescent="0.35">
      <c r="K182" s="18"/>
    </row>
  </sheetData>
  <mergeCells count="4">
    <mergeCell ref="A15:G15"/>
    <mergeCell ref="A17:B17"/>
    <mergeCell ref="A10:G10"/>
    <mergeCell ref="B18:D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DCE3-7D76-4BD5-8DF5-5F0A1D3225F3}">
  <dimension ref="A1:N249"/>
  <sheetViews>
    <sheetView topLeftCell="A40" zoomScale="85" zoomScaleNormal="85" workbookViewId="0">
      <selection activeCell="J58" sqref="J58"/>
    </sheetView>
  </sheetViews>
  <sheetFormatPr defaultRowHeight="14.5" x14ac:dyDescent="0.35"/>
  <cols>
    <col min="1" max="1" width="12.54296875" customWidth="1"/>
    <col min="2" max="2" width="14.1796875" customWidth="1"/>
    <col min="3" max="3" width="11.26953125" customWidth="1"/>
    <col min="4" max="4" width="12.453125" customWidth="1"/>
    <col min="5" max="5" width="16.7265625" customWidth="1"/>
    <col min="6" max="6" width="10.1796875" customWidth="1"/>
    <col min="7" max="7" width="14" customWidth="1"/>
    <col min="8" max="8" width="14.08984375" customWidth="1"/>
    <col min="9" max="9" width="13.453125" customWidth="1"/>
    <col min="10" max="10" width="17.453125" customWidth="1"/>
    <col min="11" max="11" width="18.08984375" customWidth="1"/>
    <col min="12" max="12" width="19.08984375" customWidth="1"/>
    <col min="13" max="13" width="12.1796875" customWidth="1"/>
    <col min="14" max="14" width="10.6328125" customWidth="1"/>
  </cols>
  <sheetData>
    <row r="1" spans="1:14" x14ac:dyDescent="0.35">
      <c r="A1" t="s">
        <v>84</v>
      </c>
    </row>
    <row r="2" spans="1:14" ht="33.5" customHeight="1" x14ac:dyDescent="0.35">
      <c r="A2" s="11"/>
      <c r="B2" s="13" t="s">
        <v>23</v>
      </c>
      <c r="C2" s="13" t="s">
        <v>27</v>
      </c>
      <c r="D2" s="13" t="s">
        <v>31</v>
      </c>
      <c r="E2" s="25" t="s">
        <v>66</v>
      </c>
      <c r="F2" s="13" t="s">
        <v>40</v>
      </c>
      <c r="G2" s="13" t="s">
        <v>65</v>
      </c>
      <c r="H2" s="13" t="s">
        <v>61</v>
      </c>
      <c r="I2" s="25" t="s">
        <v>68</v>
      </c>
      <c r="J2" s="13" t="s">
        <v>67</v>
      </c>
      <c r="K2" s="25" t="s">
        <v>69</v>
      </c>
      <c r="L2" s="25" t="s">
        <v>70</v>
      </c>
    </row>
    <row r="3" spans="1:14" x14ac:dyDescent="0.35">
      <c r="A3" s="11" t="s">
        <v>85</v>
      </c>
      <c r="B3" s="42">
        <f>MAX(Table!C6:C238)</f>
        <v>10</v>
      </c>
      <c r="C3" s="42">
        <f>MAX(Table!D6:D238)</f>
        <v>24</v>
      </c>
      <c r="D3" s="42">
        <f>MAX(Table!E6:E238)</f>
        <v>195</v>
      </c>
      <c r="E3" s="42">
        <f>MAX(Table!F6:F238)</f>
        <v>42</v>
      </c>
      <c r="F3" s="42">
        <f>MAX(Table!G6:G238)</f>
        <v>168</v>
      </c>
      <c r="G3" s="42">
        <f>MAX(Table!H6:H238)</f>
        <v>40</v>
      </c>
      <c r="H3" s="42">
        <f>MAX(Table!I6:I238)</f>
        <v>352</v>
      </c>
      <c r="I3" s="42">
        <f>MAX(Table!J6:J238)</f>
        <v>570</v>
      </c>
      <c r="J3" s="14">
        <f>MAX(Table!K6:K238)</f>
        <v>0.7518987341772152</v>
      </c>
      <c r="K3" s="14">
        <f>MAX(Table!L6:L238)</f>
        <v>0.6470588235294118</v>
      </c>
      <c r="L3" s="14">
        <f>MAX(Table!M6:M238)</f>
        <v>0.41148325358851673</v>
      </c>
    </row>
    <row r="4" spans="1:14" x14ac:dyDescent="0.35">
      <c r="A4" s="11" t="s">
        <v>86</v>
      </c>
      <c r="B4" s="42">
        <f>MIN(Table!C6:C238)</f>
        <v>0</v>
      </c>
      <c r="C4" s="42">
        <f>MIN(Table!D6:D238)</f>
        <v>0</v>
      </c>
      <c r="D4" s="42">
        <f>MIN(Table!E6:E238)</f>
        <v>26</v>
      </c>
      <c r="E4" s="42">
        <f>MIN(Table!F6:F238)</f>
        <v>3</v>
      </c>
      <c r="F4" s="42">
        <f>MIN(Table!G6:G238)</f>
        <v>30</v>
      </c>
      <c r="G4" s="42">
        <f>MIN(Table!H6:H238)</f>
        <v>0</v>
      </c>
      <c r="H4" s="42">
        <f>MIN(Table!I6:I238)</f>
        <v>85</v>
      </c>
      <c r="I4" s="42">
        <f>MIN(Table!J6:J238)</f>
        <v>130</v>
      </c>
      <c r="J4" s="14">
        <f>MIN(Table!K6:K238)</f>
        <v>0.228643216080402</v>
      </c>
      <c r="K4" s="14">
        <f>MIN(Table!L6:L238)</f>
        <v>0.22535211267605634</v>
      </c>
      <c r="L4" s="14">
        <f>MIN(Table!M6:M238)</f>
        <v>0.10702341137123746</v>
      </c>
    </row>
    <row r="5" spans="1:14" x14ac:dyDescent="0.35">
      <c r="A5" s="11" t="s">
        <v>87</v>
      </c>
      <c r="B5" s="42">
        <f>QUARTILE(Table!C6:C238,3)</f>
        <v>1</v>
      </c>
      <c r="C5" s="42">
        <f>QUARTILE(Table!D6:D238,3)</f>
        <v>11</v>
      </c>
      <c r="D5" s="42">
        <f>QUARTILE(Table!E6:E238,3)</f>
        <v>126</v>
      </c>
      <c r="E5" s="42">
        <f>QUARTILE(Table!F6:F238,3)</f>
        <v>22</v>
      </c>
      <c r="F5" s="42">
        <f>QUARTILE(Table!G6:G238,3)</f>
        <v>86</v>
      </c>
      <c r="G5" s="42">
        <f>QUARTILE(Table!H6:H238,3)</f>
        <v>5</v>
      </c>
      <c r="H5" s="42">
        <f>QUARTILE(Table!I6:I238,3)</f>
        <v>237</v>
      </c>
      <c r="I5" s="42">
        <f>QUARTILE(Table!J6:J238,3)</f>
        <v>435</v>
      </c>
      <c r="J5" s="14">
        <f>QUARTILE(Table!K6:K238,3)</f>
        <v>0.58789625360230546</v>
      </c>
      <c r="K5" s="14">
        <f>QUARTILE(Table!L6:L238,3)</f>
        <v>0.55348837209302326</v>
      </c>
      <c r="L5" s="14">
        <f>QUARTILE(Table!M6:M238,3)</f>
        <v>0.30809399477806787</v>
      </c>
    </row>
    <row r="6" spans="1:14" x14ac:dyDescent="0.35">
      <c r="A6" s="11" t="s">
        <v>89</v>
      </c>
      <c r="B6" s="42">
        <f>QUARTILE(Table!C6:C238,2)</f>
        <v>0</v>
      </c>
      <c r="C6" s="42">
        <f>QUARTILE(Table!D6:D238,2)</f>
        <v>8</v>
      </c>
      <c r="D6" s="42">
        <f>QUARTILE(Table!E6:E238,2)</f>
        <v>107</v>
      </c>
      <c r="E6" s="42">
        <f>QUARTILE(Table!F6:F238,2)</f>
        <v>17</v>
      </c>
      <c r="F6" s="42">
        <f>QUARTILE(Table!G6:G238,2)</f>
        <v>73</v>
      </c>
      <c r="G6" s="42">
        <f>QUARTILE(Table!H6:H238,2)</f>
        <v>0</v>
      </c>
      <c r="H6" s="42">
        <f>QUARTILE(Table!I6:I238,2)</f>
        <v>213</v>
      </c>
      <c r="I6" s="42">
        <f>QUARTILE(Table!J6:J238,2)</f>
        <v>388</v>
      </c>
      <c r="J6" s="14">
        <f>QUARTILE(Table!K6:K238,2)</f>
        <v>0.54929577464788737</v>
      </c>
      <c r="K6" s="14">
        <f>QUARTILE(Table!L6:L238,2)</f>
        <v>0.51219512195121952</v>
      </c>
      <c r="L6" s="14">
        <f>QUARTILE(Table!M6:M238,2)</f>
        <v>0.28059701492537314</v>
      </c>
    </row>
    <row r="7" spans="1:14" x14ac:dyDescent="0.35">
      <c r="A7" s="11" t="s">
        <v>88</v>
      </c>
      <c r="B7" s="42">
        <f>QUARTILE(Table!C6:C238,1)</f>
        <v>0</v>
      </c>
      <c r="C7" s="42">
        <f>QUARTILE(Table!D6:D238,1)</f>
        <v>5</v>
      </c>
      <c r="D7" s="42">
        <f>QUARTILE(Table!E6:E238,1)</f>
        <v>89</v>
      </c>
      <c r="E7" s="42">
        <f>QUARTILE(Table!F6:F238,1)</f>
        <v>13</v>
      </c>
      <c r="F7" s="42">
        <f>QUARTILE(Table!G6:G238,1)</f>
        <v>61</v>
      </c>
      <c r="G7" s="42">
        <f>QUARTILE(Table!H6:H238,1)</f>
        <v>0</v>
      </c>
      <c r="H7" s="42">
        <f>QUARTILE(Table!I6:I238,1)</f>
        <v>181</v>
      </c>
      <c r="I7" s="42">
        <f>QUARTILE(Table!J6:J238,1)</f>
        <v>334</v>
      </c>
      <c r="J7" s="14">
        <f>QUARTILE(Table!K6:K238,1)</f>
        <v>0.51605504587155959</v>
      </c>
      <c r="K7" s="14">
        <f>QUARTILE(Table!L6:L238,1)</f>
        <v>0.46250000000000002</v>
      </c>
      <c r="L7" s="14">
        <f>QUARTILE(Table!M6:M238,1)</f>
        <v>0.24938875305623473</v>
      </c>
    </row>
    <row r="8" spans="1:14" x14ac:dyDescent="0.35">
      <c r="A8" s="11" t="s">
        <v>84</v>
      </c>
      <c r="B8" s="42">
        <f>1.5*(B5-B7)</f>
        <v>1.5</v>
      </c>
      <c r="C8" s="42">
        <f t="shared" ref="C8:L8" si="0">1.5*(C5-C7)</f>
        <v>9</v>
      </c>
      <c r="D8" s="42">
        <f t="shared" si="0"/>
        <v>55.5</v>
      </c>
      <c r="E8" s="42">
        <f t="shared" si="0"/>
        <v>13.5</v>
      </c>
      <c r="F8" s="42">
        <f t="shared" si="0"/>
        <v>37.5</v>
      </c>
      <c r="G8" s="42">
        <f t="shared" si="0"/>
        <v>7.5</v>
      </c>
      <c r="H8" s="42">
        <f t="shared" si="0"/>
        <v>84</v>
      </c>
      <c r="I8" s="42">
        <f t="shared" si="0"/>
        <v>151.5</v>
      </c>
      <c r="J8" s="14">
        <f t="shared" si="0"/>
        <v>0.10776181159611881</v>
      </c>
      <c r="K8" s="14">
        <f t="shared" si="0"/>
        <v>0.13648255813953486</v>
      </c>
      <c r="L8" s="14">
        <f t="shared" si="0"/>
        <v>8.805786258274971E-2</v>
      </c>
    </row>
    <row r="9" spans="1:14" x14ac:dyDescent="0.35">
      <c r="A9" s="11" t="s">
        <v>90</v>
      </c>
      <c r="B9" s="42">
        <f>B6+B8</f>
        <v>1.5</v>
      </c>
      <c r="C9" s="42">
        <f t="shared" ref="C9:L9" si="1">C6+C8</f>
        <v>17</v>
      </c>
      <c r="D9" s="42">
        <f t="shared" si="1"/>
        <v>162.5</v>
      </c>
      <c r="E9" s="42">
        <f t="shared" si="1"/>
        <v>30.5</v>
      </c>
      <c r="F9" s="42">
        <f t="shared" si="1"/>
        <v>110.5</v>
      </c>
      <c r="G9" s="42">
        <f t="shared" si="1"/>
        <v>7.5</v>
      </c>
      <c r="H9" s="42">
        <f t="shared" si="1"/>
        <v>297</v>
      </c>
      <c r="I9" s="42">
        <f t="shared" si="1"/>
        <v>539.5</v>
      </c>
      <c r="J9" s="14">
        <f t="shared" si="1"/>
        <v>0.65705758624400623</v>
      </c>
      <c r="K9" s="14">
        <f>K6+K8</f>
        <v>0.64867768009075433</v>
      </c>
      <c r="L9" s="14">
        <f t="shared" si="1"/>
        <v>0.36865487750812287</v>
      </c>
    </row>
    <row r="10" spans="1:14" x14ac:dyDescent="0.35">
      <c r="A10" s="11" t="s">
        <v>91</v>
      </c>
      <c r="B10" s="42">
        <f>B6-B8</f>
        <v>-1.5</v>
      </c>
      <c r="C10" s="42">
        <f t="shared" ref="C10:L10" si="2">C6-C8</f>
        <v>-1</v>
      </c>
      <c r="D10" s="42">
        <f t="shared" si="2"/>
        <v>51.5</v>
      </c>
      <c r="E10" s="42">
        <f t="shared" si="2"/>
        <v>3.5</v>
      </c>
      <c r="F10" s="42">
        <f t="shared" si="2"/>
        <v>35.5</v>
      </c>
      <c r="G10" s="42">
        <f t="shared" si="2"/>
        <v>-7.5</v>
      </c>
      <c r="H10" s="42">
        <f t="shared" si="2"/>
        <v>129</v>
      </c>
      <c r="I10" s="42">
        <f t="shared" si="2"/>
        <v>236.5</v>
      </c>
      <c r="J10" s="14">
        <f t="shared" si="2"/>
        <v>0.44153396305176856</v>
      </c>
      <c r="K10" s="14">
        <f t="shared" si="2"/>
        <v>0.37571256381168466</v>
      </c>
      <c r="L10" s="14">
        <f t="shared" si="2"/>
        <v>0.19253915234262342</v>
      </c>
    </row>
    <row r="11" spans="1:14" x14ac:dyDescent="0.35">
      <c r="A11" s="11" t="s">
        <v>93</v>
      </c>
      <c r="B11" s="42" t="s">
        <v>94</v>
      </c>
      <c r="C11" s="42" t="s">
        <v>95</v>
      </c>
      <c r="D11" s="42" t="s">
        <v>96</v>
      </c>
      <c r="E11" s="42" t="s">
        <v>97</v>
      </c>
      <c r="F11" s="42" t="s">
        <v>99</v>
      </c>
      <c r="G11" s="42" t="s">
        <v>98</v>
      </c>
      <c r="H11" s="42" t="s">
        <v>100</v>
      </c>
      <c r="I11" s="42" t="s">
        <v>101</v>
      </c>
      <c r="J11" s="14" t="s">
        <v>102</v>
      </c>
      <c r="K11" s="42" t="s">
        <v>103</v>
      </c>
      <c r="L11" s="42" t="s">
        <v>104</v>
      </c>
    </row>
    <row r="12" spans="1:14" x14ac:dyDescent="0.35">
      <c r="A12" s="18"/>
      <c r="B12" s="47"/>
      <c r="C12" s="47"/>
      <c r="D12" s="47"/>
      <c r="E12" s="47"/>
      <c r="F12" s="47"/>
      <c r="G12" s="47"/>
      <c r="H12" s="47"/>
      <c r="I12" s="47"/>
      <c r="J12" s="48"/>
      <c r="K12" s="48"/>
      <c r="L12" s="48"/>
    </row>
    <row r="13" spans="1:14" x14ac:dyDescent="0.35">
      <c r="A13" s="49" t="s">
        <v>92</v>
      </c>
      <c r="B13" s="49"/>
      <c r="C13" s="49"/>
      <c r="D13" s="49"/>
      <c r="E13" s="47"/>
      <c r="F13" s="47"/>
      <c r="G13" s="47"/>
      <c r="H13" s="47"/>
      <c r="I13" s="47"/>
      <c r="J13" s="48"/>
      <c r="K13" s="48"/>
      <c r="L13" s="48"/>
    </row>
    <row r="14" spans="1:14" x14ac:dyDescent="0.35">
      <c r="A14" s="49"/>
      <c r="B14" s="49"/>
      <c r="C14" s="49"/>
      <c r="D14" s="49"/>
      <c r="E14" s="47"/>
      <c r="F14" s="47"/>
      <c r="G14" s="47"/>
      <c r="H14" s="47"/>
      <c r="I14" s="47"/>
      <c r="J14" s="48"/>
      <c r="K14" s="48"/>
      <c r="L14" s="48"/>
    </row>
    <row r="15" spans="1:14" ht="43.5" x14ac:dyDescent="0.35">
      <c r="A15" s="13" t="s">
        <v>64</v>
      </c>
      <c r="B15" s="11" t="s">
        <v>23</v>
      </c>
      <c r="D15" s="43" t="s">
        <v>64</v>
      </c>
      <c r="E15" s="43" t="s">
        <v>27</v>
      </c>
      <c r="G15" s="1" t="s">
        <v>64</v>
      </c>
      <c r="H15" s="12" t="s">
        <v>31</v>
      </c>
      <c r="J15" s="1" t="s">
        <v>64</v>
      </c>
      <c r="K15" s="25" t="s">
        <v>66</v>
      </c>
      <c r="M15" s="1" t="s">
        <v>64</v>
      </c>
      <c r="N15" s="13" t="s">
        <v>40</v>
      </c>
    </row>
    <row r="16" spans="1:14" x14ac:dyDescent="0.35">
      <c r="A16" s="11">
        <v>15</v>
      </c>
      <c r="B16" s="12">
        <v>3</v>
      </c>
      <c r="C16" s="44"/>
      <c r="D16" s="11">
        <v>45</v>
      </c>
      <c r="E16" s="12">
        <v>18</v>
      </c>
      <c r="F16" s="44"/>
      <c r="G16" s="11">
        <v>44</v>
      </c>
      <c r="H16" s="12">
        <v>39</v>
      </c>
      <c r="I16" s="45"/>
      <c r="J16" s="11">
        <v>5</v>
      </c>
      <c r="K16" s="12">
        <v>34</v>
      </c>
      <c r="L16" s="45"/>
      <c r="M16" s="11">
        <v>51</v>
      </c>
      <c r="N16" s="12">
        <v>123</v>
      </c>
    </row>
    <row r="17" spans="1:14" x14ac:dyDescent="0.35">
      <c r="A17" s="11">
        <v>26</v>
      </c>
      <c r="B17" s="12">
        <v>4</v>
      </c>
      <c r="C17" s="46"/>
      <c r="D17" s="11">
        <v>53</v>
      </c>
      <c r="E17" s="12">
        <v>19</v>
      </c>
      <c r="F17" s="46"/>
      <c r="G17" s="11">
        <v>67</v>
      </c>
      <c r="H17" s="12">
        <v>32</v>
      </c>
      <c r="I17" s="46"/>
      <c r="J17" s="11">
        <v>94</v>
      </c>
      <c r="K17" s="12">
        <v>35</v>
      </c>
      <c r="L17" s="17"/>
      <c r="M17" s="11">
        <v>59</v>
      </c>
      <c r="N17" s="12">
        <v>168</v>
      </c>
    </row>
    <row r="18" spans="1:14" x14ac:dyDescent="0.35">
      <c r="A18" s="11">
        <v>45</v>
      </c>
      <c r="B18" s="12">
        <v>3</v>
      </c>
      <c r="C18" s="46"/>
      <c r="D18" s="11">
        <v>71</v>
      </c>
      <c r="E18" s="12">
        <v>18</v>
      </c>
      <c r="F18" s="46"/>
      <c r="G18" s="11">
        <v>70</v>
      </c>
      <c r="H18" s="12">
        <v>195</v>
      </c>
      <c r="I18" s="46"/>
      <c r="J18" s="11">
        <v>104</v>
      </c>
      <c r="K18" s="12">
        <v>42</v>
      </c>
      <c r="L18" s="17"/>
      <c r="M18" s="11">
        <v>70</v>
      </c>
      <c r="N18" s="12">
        <v>126</v>
      </c>
    </row>
    <row r="19" spans="1:14" x14ac:dyDescent="0.35">
      <c r="A19" s="11">
        <v>66</v>
      </c>
      <c r="B19" s="12">
        <v>3</v>
      </c>
      <c r="C19" s="46"/>
      <c r="D19" s="11">
        <v>73</v>
      </c>
      <c r="E19" s="12">
        <v>19</v>
      </c>
      <c r="F19" s="46"/>
      <c r="G19" s="11">
        <v>95</v>
      </c>
      <c r="H19" s="12">
        <v>49</v>
      </c>
      <c r="I19" s="46"/>
      <c r="J19" s="11">
        <v>163</v>
      </c>
      <c r="K19" s="12">
        <v>32</v>
      </c>
      <c r="L19" s="17"/>
      <c r="M19" s="11">
        <v>95</v>
      </c>
      <c r="N19" s="12">
        <v>30</v>
      </c>
    </row>
    <row r="20" spans="1:14" x14ac:dyDescent="0.35">
      <c r="A20" s="11">
        <v>70</v>
      </c>
      <c r="B20" s="12">
        <v>4</v>
      </c>
      <c r="C20" s="46"/>
      <c r="D20" s="11">
        <v>77</v>
      </c>
      <c r="E20" s="12">
        <v>18</v>
      </c>
      <c r="F20" s="46"/>
      <c r="G20" s="11">
        <v>147</v>
      </c>
      <c r="H20" s="12">
        <v>189</v>
      </c>
      <c r="I20" s="46"/>
      <c r="J20" s="11">
        <v>168</v>
      </c>
      <c r="K20" s="12">
        <v>34</v>
      </c>
      <c r="L20" s="17"/>
      <c r="M20" s="11">
        <v>115</v>
      </c>
      <c r="N20" s="12">
        <v>112</v>
      </c>
    </row>
    <row r="21" spans="1:14" x14ac:dyDescent="0.35">
      <c r="A21" s="11">
        <v>91</v>
      </c>
      <c r="B21" s="12">
        <v>3</v>
      </c>
      <c r="C21" s="46"/>
      <c r="D21" s="11">
        <v>187</v>
      </c>
      <c r="E21" s="12">
        <v>19</v>
      </c>
      <c r="F21" s="46"/>
      <c r="G21" s="11">
        <v>153</v>
      </c>
      <c r="H21" s="12">
        <v>176</v>
      </c>
      <c r="I21" s="46"/>
      <c r="J21" s="11">
        <v>175</v>
      </c>
      <c r="K21" s="12">
        <v>32</v>
      </c>
      <c r="L21" s="17"/>
      <c r="M21" s="11">
        <v>125</v>
      </c>
      <c r="N21" s="12">
        <v>128</v>
      </c>
    </row>
    <row r="22" spans="1:14" x14ac:dyDescent="0.35">
      <c r="A22" s="11">
        <v>94</v>
      </c>
      <c r="B22" s="12">
        <v>5</v>
      </c>
      <c r="C22" s="46"/>
      <c r="D22" s="11">
        <v>190</v>
      </c>
      <c r="E22" s="12">
        <v>19</v>
      </c>
      <c r="F22" s="46"/>
      <c r="G22" s="11">
        <v>160</v>
      </c>
      <c r="H22" s="12">
        <v>168</v>
      </c>
      <c r="I22" s="46"/>
      <c r="J22" s="11">
        <v>182</v>
      </c>
      <c r="K22" s="12">
        <v>33</v>
      </c>
      <c r="L22" s="17"/>
      <c r="M22" s="11">
        <v>149</v>
      </c>
      <c r="N22" s="12">
        <v>124</v>
      </c>
    </row>
    <row r="23" spans="1:14" x14ac:dyDescent="0.35">
      <c r="A23" s="11">
        <v>97</v>
      </c>
      <c r="B23" s="12">
        <v>3</v>
      </c>
      <c r="C23" s="46"/>
      <c r="D23" s="11">
        <v>198</v>
      </c>
      <c r="E23" s="12">
        <v>19</v>
      </c>
      <c r="F23" s="46"/>
      <c r="G23" s="11">
        <v>165</v>
      </c>
      <c r="H23" s="12">
        <v>172</v>
      </c>
      <c r="I23" s="46"/>
      <c r="J23" s="11">
        <v>197</v>
      </c>
      <c r="K23" s="12">
        <v>3</v>
      </c>
      <c r="L23" s="17"/>
      <c r="M23" s="11">
        <v>150</v>
      </c>
      <c r="N23" s="12">
        <v>114</v>
      </c>
    </row>
    <row r="24" spans="1:14" x14ac:dyDescent="0.35">
      <c r="A24" s="11">
        <v>109</v>
      </c>
      <c r="B24" s="12">
        <v>3</v>
      </c>
      <c r="C24" s="46"/>
      <c r="D24" s="11">
        <v>216</v>
      </c>
      <c r="E24" s="12">
        <v>18</v>
      </c>
      <c r="F24" s="46"/>
      <c r="G24" s="11">
        <v>193</v>
      </c>
      <c r="H24" s="12">
        <v>49</v>
      </c>
      <c r="I24" s="46"/>
      <c r="J24" s="17"/>
      <c r="K24" s="17"/>
      <c r="L24" s="17"/>
      <c r="M24" s="11">
        <v>151</v>
      </c>
      <c r="N24" s="12">
        <v>127</v>
      </c>
    </row>
    <row r="25" spans="1:14" x14ac:dyDescent="0.35">
      <c r="A25" s="11">
        <v>116</v>
      </c>
      <c r="B25" s="12">
        <v>3</v>
      </c>
      <c r="C25" s="46"/>
      <c r="D25" s="11">
        <v>219</v>
      </c>
      <c r="E25" s="12">
        <v>24</v>
      </c>
      <c r="F25" s="46"/>
      <c r="G25" s="11">
        <v>212</v>
      </c>
      <c r="H25" s="12">
        <v>172</v>
      </c>
      <c r="I25" s="46"/>
      <c r="J25" s="17"/>
      <c r="K25" s="17"/>
      <c r="L25" s="17"/>
      <c r="M25" s="11">
        <v>152</v>
      </c>
      <c r="N25" s="12">
        <v>130</v>
      </c>
    </row>
    <row r="26" spans="1:14" x14ac:dyDescent="0.35">
      <c r="A26" s="11">
        <v>173</v>
      </c>
      <c r="B26" s="12">
        <v>5</v>
      </c>
      <c r="C26" s="46"/>
      <c r="D26" s="11">
        <v>220</v>
      </c>
      <c r="E26" s="12">
        <v>24</v>
      </c>
      <c r="F26" s="46"/>
      <c r="G26" s="11">
        <v>503</v>
      </c>
      <c r="H26" s="12">
        <v>26</v>
      </c>
      <c r="I26" s="46"/>
      <c r="J26" s="17"/>
      <c r="K26" s="17"/>
      <c r="L26" s="17"/>
      <c r="M26" s="11">
        <v>153</v>
      </c>
      <c r="N26" s="12">
        <v>114</v>
      </c>
    </row>
    <row r="27" spans="1:14" x14ac:dyDescent="0.35">
      <c r="A27" s="11">
        <v>180</v>
      </c>
      <c r="B27" s="12">
        <v>3</v>
      </c>
      <c r="C27" s="46"/>
      <c r="D27" s="46"/>
      <c r="E27" s="46"/>
      <c r="F27" s="46"/>
      <c r="G27" s="46"/>
      <c r="H27" s="44"/>
      <c r="I27" s="46"/>
      <c r="J27" s="17"/>
      <c r="K27" s="17"/>
      <c r="L27" s="17"/>
      <c r="M27" s="11">
        <v>154</v>
      </c>
      <c r="N27" s="12">
        <v>119</v>
      </c>
    </row>
    <row r="28" spans="1:14" x14ac:dyDescent="0.35">
      <c r="A28" s="11">
        <v>182</v>
      </c>
      <c r="B28" s="12">
        <v>3</v>
      </c>
      <c r="C28" s="46"/>
      <c r="D28" s="46"/>
      <c r="E28" s="46"/>
      <c r="F28" s="46"/>
      <c r="G28" s="46"/>
      <c r="H28" s="44"/>
      <c r="I28" s="46"/>
      <c r="J28" s="17"/>
      <c r="K28" s="17"/>
      <c r="L28" s="17"/>
      <c r="M28" s="11">
        <v>194</v>
      </c>
      <c r="N28" s="12">
        <v>35</v>
      </c>
    </row>
    <row r="29" spans="1:14" x14ac:dyDescent="0.35">
      <c r="A29" s="11">
        <v>500</v>
      </c>
      <c r="B29" s="12">
        <v>10</v>
      </c>
      <c r="C29" s="46"/>
      <c r="D29" s="46"/>
      <c r="E29" s="46"/>
      <c r="F29" s="46"/>
      <c r="G29" s="46"/>
      <c r="H29" s="44"/>
      <c r="I29" s="46"/>
      <c r="J29" s="17"/>
      <c r="K29" s="17"/>
      <c r="L29" s="17"/>
      <c r="M29" s="11">
        <v>503</v>
      </c>
      <c r="N29" s="12">
        <v>31</v>
      </c>
    </row>
    <row r="30" spans="1:14" x14ac:dyDescent="0.35">
      <c r="A30" s="18"/>
      <c r="B30" s="46"/>
      <c r="C30" s="46"/>
      <c r="D30" s="46"/>
      <c r="E30" s="46"/>
      <c r="F30" s="46"/>
      <c r="G30" s="46"/>
      <c r="H30" s="44"/>
      <c r="I30" s="46"/>
      <c r="J30" s="17"/>
      <c r="K30" s="17"/>
      <c r="L30" s="17"/>
    </row>
    <row r="31" spans="1:14" ht="29.5" customHeight="1" x14ac:dyDescent="0.35">
      <c r="A31" s="43" t="s">
        <v>64</v>
      </c>
      <c r="B31" s="13" t="s">
        <v>65</v>
      </c>
      <c r="C31" s="46"/>
      <c r="D31" s="43" t="s">
        <v>64</v>
      </c>
      <c r="E31" s="13" t="s">
        <v>61</v>
      </c>
      <c r="F31" s="46"/>
      <c r="G31" s="43" t="s">
        <v>64</v>
      </c>
      <c r="H31" s="25" t="s">
        <v>68</v>
      </c>
      <c r="I31" s="46"/>
      <c r="J31" s="43" t="s">
        <v>64</v>
      </c>
      <c r="K31" s="13" t="s">
        <v>67</v>
      </c>
      <c r="L31" s="17"/>
      <c r="M31" s="43" t="s">
        <v>64</v>
      </c>
      <c r="N31" s="25" t="s">
        <v>69</v>
      </c>
    </row>
    <row r="32" spans="1:14" x14ac:dyDescent="0.35">
      <c r="A32" s="11">
        <v>2</v>
      </c>
      <c r="B32" s="12">
        <v>10</v>
      </c>
      <c r="C32" s="46"/>
      <c r="D32" s="11">
        <v>44</v>
      </c>
      <c r="E32" s="13">
        <v>127</v>
      </c>
      <c r="F32" s="46"/>
      <c r="G32" s="11">
        <v>51</v>
      </c>
      <c r="H32" s="12">
        <v>570</v>
      </c>
      <c r="I32" s="46"/>
      <c r="J32" s="11">
        <v>18</v>
      </c>
      <c r="K32" s="14">
        <v>0.7518987341772152</v>
      </c>
      <c r="L32" s="17"/>
      <c r="M32" s="11">
        <v>44</v>
      </c>
      <c r="N32" s="14">
        <v>0.30708661417322836</v>
      </c>
    </row>
    <row r="33" spans="1:14" x14ac:dyDescent="0.35">
      <c r="A33" s="11">
        <v>18</v>
      </c>
      <c r="B33" s="12">
        <v>10</v>
      </c>
      <c r="C33" s="46"/>
      <c r="D33" s="11">
        <v>51</v>
      </c>
      <c r="E33" s="13">
        <v>326</v>
      </c>
      <c r="F33" s="46"/>
      <c r="G33" s="11">
        <v>70</v>
      </c>
      <c r="H33" s="12">
        <v>561</v>
      </c>
      <c r="I33" s="46"/>
      <c r="J33" s="11">
        <v>68</v>
      </c>
      <c r="K33" s="14">
        <v>0.66874999999999996</v>
      </c>
      <c r="L33" s="17"/>
      <c r="M33" s="11">
        <v>55</v>
      </c>
      <c r="N33" s="14">
        <v>0.34868421052631576</v>
      </c>
    </row>
    <row r="34" spans="1:14" x14ac:dyDescent="0.35">
      <c r="A34" s="11">
        <v>26</v>
      </c>
      <c r="B34" s="12">
        <v>15</v>
      </c>
      <c r="C34" s="46"/>
      <c r="D34" s="11">
        <v>59</v>
      </c>
      <c r="E34" s="13">
        <v>334</v>
      </c>
      <c r="F34" s="46"/>
      <c r="G34" s="11">
        <v>72</v>
      </c>
      <c r="H34" s="12">
        <v>234</v>
      </c>
      <c r="I34" s="46"/>
      <c r="J34" s="11">
        <v>69</v>
      </c>
      <c r="K34" s="14">
        <v>0.32727272727272727</v>
      </c>
      <c r="L34" s="17"/>
      <c r="M34" s="11">
        <v>56</v>
      </c>
      <c r="N34" s="14">
        <v>0.34969325153374231</v>
      </c>
    </row>
    <row r="35" spans="1:14" x14ac:dyDescent="0.35">
      <c r="A35" s="11">
        <v>39</v>
      </c>
      <c r="B35" s="12">
        <v>15</v>
      </c>
      <c r="C35" s="46"/>
      <c r="D35" s="11">
        <v>69</v>
      </c>
      <c r="E35" s="13">
        <v>108</v>
      </c>
      <c r="F35" s="46"/>
      <c r="G35" s="11">
        <v>178</v>
      </c>
      <c r="H35" s="12">
        <v>565</v>
      </c>
      <c r="I35" s="46"/>
      <c r="J35" s="11">
        <v>94</v>
      </c>
      <c r="K35" s="14">
        <v>0.69406392694063923</v>
      </c>
      <c r="L35" s="17"/>
      <c r="M35" s="11">
        <v>57</v>
      </c>
      <c r="N35" s="14">
        <v>0.37552742616033757</v>
      </c>
    </row>
    <row r="36" spans="1:14" x14ac:dyDescent="0.35">
      <c r="A36" s="11">
        <v>41</v>
      </c>
      <c r="B36" s="12">
        <v>10</v>
      </c>
      <c r="C36" s="46"/>
      <c r="D36" s="11">
        <v>70</v>
      </c>
      <c r="E36" s="13">
        <v>352</v>
      </c>
      <c r="F36" s="46"/>
      <c r="G36" s="11">
        <v>503</v>
      </c>
      <c r="H36" s="12">
        <v>130</v>
      </c>
      <c r="I36" s="46"/>
      <c r="J36" s="11">
        <v>95</v>
      </c>
      <c r="K36" s="14">
        <v>0.228643216080402</v>
      </c>
      <c r="L36" s="17"/>
      <c r="M36" s="11">
        <v>59</v>
      </c>
      <c r="N36" s="14">
        <v>0.37425149700598803</v>
      </c>
    </row>
    <row r="37" spans="1:14" x14ac:dyDescent="0.35">
      <c r="A37" s="11">
        <v>43</v>
      </c>
      <c r="B37" s="12">
        <v>15</v>
      </c>
      <c r="C37" s="46"/>
      <c r="D37" s="11">
        <v>72</v>
      </c>
      <c r="E37" s="13">
        <v>121</v>
      </c>
      <c r="F37" s="46"/>
      <c r="G37" s="46"/>
      <c r="H37" s="44"/>
      <c r="I37" s="46"/>
      <c r="J37" s="11">
        <v>121</v>
      </c>
      <c r="K37" s="14">
        <v>0.66118421052631582</v>
      </c>
      <c r="L37" s="17"/>
      <c r="M37" s="11">
        <v>67</v>
      </c>
      <c r="N37" s="14">
        <v>0.22535211267605634</v>
      </c>
    </row>
    <row r="38" spans="1:14" x14ac:dyDescent="0.35">
      <c r="A38" s="11">
        <v>53</v>
      </c>
      <c r="B38" s="12">
        <v>10</v>
      </c>
      <c r="C38" s="46"/>
      <c r="D38" s="11">
        <v>94</v>
      </c>
      <c r="E38" s="13">
        <v>304</v>
      </c>
      <c r="F38" s="46"/>
      <c r="G38" s="46"/>
      <c r="H38" s="44"/>
      <c r="I38" s="46"/>
      <c r="J38" s="11">
        <v>165</v>
      </c>
      <c r="K38" s="14">
        <v>0.66267942583732053</v>
      </c>
      <c r="L38" s="17"/>
      <c r="M38" s="11">
        <v>172</v>
      </c>
      <c r="N38" s="14">
        <v>0.35668789808917195</v>
      </c>
    </row>
    <row r="39" spans="1:14" x14ac:dyDescent="0.35">
      <c r="A39" s="11">
        <v>68</v>
      </c>
      <c r="B39" s="12">
        <v>10</v>
      </c>
      <c r="C39" s="46"/>
      <c r="D39" s="11">
        <v>95</v>
      </c>
      <c r="E39" s="13">
        <v>91</v>
      </c>
      <c r="F39" s="46"/>
      <c r="G39" s="46"/>
      <c r="H39" s="44"/>
      <c r="I39" s="46"/>
      <c r="J39" s="11">
        <v>188</v>
      </c>
      <c r="K39" s="14">
        <v>0.43055555555555558</v>
      </c>
      <c r="L39" s="17"/>
      <c r="M39" s="11">
        <v>197</v>
      </c>
      <c r="N39" s="14">
        <v>0.37037037037037035</v>
      </c>
    </row>
    <row r="40" spans="1:14" x14ac:dyDescent="0.35">
      <c r="A40" s="11">
        <v>71</v>
      </c>
      <c r="B40" s="12">
        <v>10</v>
      </c>
      <c r="C40" s="46"/>
      <c r="D40" s="11">
        <v>152</v>
      </c>
      <c r="E40" s="13">
        <v>301</v>
      </c>
      <c r="F40" s="46"/>
      <c r="G40" s="46"/>
      <c r="H40" s="44"/>
      <c r="I40" s="46"/>
      <c r="J40" s="11">
        <v>500</v>
      </c>
      <c r="K40" s="14">
        <v>0.43396226415094341</v>
      </c>
      <c r="L40" s="17"/>
      <c r="M40" s="11">
        <v>198</v>
      </c>
      <c r="N40" s="14">
        <v>0.33142857142857141</v>
      </c>
    </row>
    <row r="41" spans="1:14" x14ac:dyDescent="0.35">
      <c r="A41" s="11">
        <v>75</v>
      </c>
      <c r="B41" s="12">
        <v>10</v>
      </c>
      <c r="C41" s="46"/>
      <c r="D41" s="11">
        <v>153</v>
      </c>
      <c r="E41" s="13">
        <v>316</v>
      </c>
      <c r="F41" s="46"/>
      <c r="G41" s="46"/>
      <c r="H41" s="44"/>
      <c r="I41" s="46"/>
      <c r="J41" s="17"/>
      <c r="K41" s="17"/>
      <c r="L41" s="17"/>
      <c r="M41" s="11">
        <v>503</v>
      </c>
      <c r="N41" s="14">
        <v>0.30588235294117649</v>
      </c>
    </row>
    <row r="42" spans="1:14" x14ac:dyDescent="0.35">
      <c r="A42" s="11">
        <v>90</v>
      </c>
      <c r="B42" s="12">
        <v>10</v>
      </c>
      <c r="C42" s="46"/>
      <c r="D42" s="11">
        <v>193</v>
      </c>
      <c r="E42" s="13">
        <v>120</v>
      </c>
      <c r="F42" s="46"/>
      <c r="G42" s="46"/>
      <c r="H42" s="44"/>
      <c r="I42" s="46"/>
      <c r="J42" s="17"/>
      <c r="K42" s="17"/>
      <c r="L42" s="17"/>
    </row>
    <row r="43" spans="1:14" x14ac:dyDescent="0.35">
      <c r="A43" s="11">
        <v>98</v>
      </c>
      <c r="B43" s="12">
        <v>15</v>
      </c>
      <c r="C43" s="46"/>
      <c r="D43" s="11">
        <v>212</v>
      </c>
      <c r="E43" s="13">
        <v>310</v>
      </c>
      <c r="F43" s="46"/>
      <c r="G43" s="46"/>
      <c r="H43" s="44"/>
      <c r="I43" s="46"/>
      <c r="J43" s="17"/>
      <c r="K43" s="17"/>
      <c r="L43" s="17"/>
    </row>
    <row r="44" spans="1:14" x14ac:dyDescent="0.35">
      <c r="A44" s="11">
        <v>100</v>
      </c>
      <c r="B44" s="12">
        <v>15</v>
      </c>
      <c r="C44" s="46"/>
      <c r="D44" s="11">
        <v>503</v>
      </c>
      <c r="E44" s="13">
        <v>85</v>
      </c>
      <c r="F44" s="46"/>
      <c r="I44" s="46"/>
      <c r="J44" s="17"/>
      <c r="K44" s="17"/>
      <c r="L44" s="17"/>
    </row>
    <row r="45" spans="1:14" ht="29" x14ac:dyDescent="0.35">
      <c r="A45" s="11">
        <v>109</v>
      </c>
      <c r="B45" s="12">
        <v>10</v>
      </c>
      <c r="C45" s="46"/>
      <c r="D45" s="46"/>
      <c r="E45" s="46"/>
      <c r="F45" s="46"/>
      <c r="G45" s="43" t="s">
        <v>64</v>
      </c>
      <c r="H45" s="25" t="s">
        <v>70</v>
      </c>
      <c r="I45" s="46"/>
      <c r="J45" s="17"/>
      <c r="K45" s="17"/>
      <c r="L45" s="17"/>
    </row>
    <row r="46" spans="1:14" x14ac:dyDescent="0.35">
      <c r="A46" s="11">
        <v>110</v>
      </c>
      <c r="B46" s="12">
        <v>10</v>
      </c>
      <c r="C46" s="46"/>
      <c r="D46" s="46"/>
      <c r="E46" s="46"/>
      <c r="F46" s="46"/>
      <c r="G46" s="11">
        <v>15</v>
      </c>
      <c r="H46" s="14">
        <v>0.40159574468085107</v>
      </c>
      <c r="I46" s="46"/>
      <c r="J46" s="17"/>
      <c r="K46" s="17"/>
      <c r="L46" s="17"/>
    </row>
    <row r="47" spans="1:14" x14ac:dyDescent="0.35">
      <c r="A47" s="11">
        <v>125</v>
      </c>
      <c r="B47" s="12">
        <v>15</v>
      </c>
      <c r="C47" s="46"/>
      <c r="D47" s="46"/>
      <c r="E47" s="46"/>
      <c r="F47" s="46"/>
      <c r="G47" s="11">
        <v>18</v>
      </c>
      <c r="H47" s="14">
        <v>0.39240506329113922</v>
      </c>
      <c r="I47" s="46"/>
      <c r="J47" s="17"/>
      <c r="K47" s="17"/>
      <c r="L47" s="17"/>
    </row>
    <row r="48" spans="1:14" x14ac:dyDescent="0.35">
      <c r="A48" s="11">
        <v>126</v>
      </c>
      <c r="B48" s="12">
        <v>10</v>
      </c>
      <c r="C48" s="46"/>
      <c r="D48" s="46"/>
      <c r="E48" s="46"/>
      <c r="F48" s="46"/>
      <c r="G48" s="11">
        <v>44</v>
      </c>
      <c r="H48" s="14">
        <v>0.16182572614107885</v>
      </c>
      <c r="I48" s="46"/>
      <c r="J48" s="17"/>
      <c r="K48" s="17"/>
      <c r="L48" s="17"/>
    </row>
    <row r="49" spans="1:12" x14ac:dyDescent="0.35">
      <c r="A49" s="11">
        <v>127</v>
      </c>
      <c r="B49" s="12">
        <v>10</v>
      </c>
      <c r="C49" s="46"/>
      <c r="D49" s="46"/>
      <c r="E49" s="46"/>
      <c r="F49" s="46"/>
      <c r="G49" s="11">
        <v>55</v>
      </c>
      <c r="H49" s="14">
        <v>0.1906474820143885</v>
      </c>
      <c r="I49" s="46"/>
      <c r="J49" s="17"/>
      <c r="K49" s="17"/>
      <c r="L49" s="17"/>
    </row>
    <row r="50" spans="1:12" x14ac:dyDescent="0.35">
      <c r="A50" s="11">
        <v>135</v>
      </c>
      <c r="B50" s="12">
        <v>10</v>
      </c>
      <c r="C50" s="46"/>
      <c r="D50" s="46"/>
      <c r="E50" s="46"/>
      <c r="F50" s="46"/>
      <c r="G50" s="11">
        <v>64</v>
      </c>
      <c r="H50" s="14">
        <v>0.18305084745762712</v>
      </c>
      <c r="I50" s="46"/>
      <c r="J50" s="17"/>
      <c r="K50" s="17"/>
      <c r="L50" s="17"/>
    </row>
    <row r="51" spans="1:12" x14ac:dyDescent="0.35">
      <c r="A51" s="11">
        <v>142</v>
      </c>
      <c r="B51" s="12">
        <v>15</v>
      </c>
      <c r="C51" s="46"/>
      <c r="D51" s="46"/>
      <c r="E51" s="46"/>
      <c r="F51" s="46"/>
      <c r="G51" s="11">
        <v>67</v>
      </c>
      <c r="H51" s="14">
        <v>0.10702341137123746</v>
      </c>
      <c r="I51" s="46"/>
      <c r="J51" s="17"/>
      <c r="K51" s="17"/>
      <c r="L51" s="17"/>
    </row>
    <row r="52" spans="1:12" x14ac:dyDescent="0.35">
      <c r="A52" s="11">
        <v>143</v>
      </c>
      <c r="B52" s="12">
        <v>10</v>
      </c>
      <c r="C52" s="46"/>
      <c r="D52" s="46"/>
      <c r="E52" s="46"/>
      <c r="F52" s="46"/>
      <c r="G52" s="11">
        <v>69</v>
      </c>
      <c r="H52" s="14">
        <v>0.1787878787878788</v>
      </c>
      <c r="I52" s="46"/>
      <c r="J52" s="17"/>
      <c r="K52" s="17"/>
      <c r="L52" s="17"/>
    </row>
    <row r="53" spans="1:12" x14ac:dyDescent="0.35">
      <c r="A53" s="11">
        <v>148</v>
      </c>
      <c r="B53" s="12">
        <v>10</v>
      </c>
      <c r="C53" s="46"/>
      <c r="D53" s="46"/>
      <c r="E53" s="46"/>
      <c r="F53" s="46"/>
      <c r="G53" s="11">
        <v>95</v>
      </c>
      <c r="H53" s="14">
        <v>0.12311557788944724</v>
      </c>
      <c r="I53" s="46"/>
      <c r="J53" s="17"/>
      <c r="K53" s="17"/>
      <c r="L53" s="17"/>
    </row>
    <row r="54" spans="1:12" x14ac:dyDescent="0.35">
      <c r="A54" s="11">
        <v>150</v>
      </c>
      <c r="B54" s="12">
        <v>10</v>
      </c>
      <c r="C54" s="46"/>
      <c r="D54" s="46"/>
      <c r="E54" s="46"/>
      <c r="F54" s="46"/>
      <c r="G54" s="11">
        <v>101</v>
      </c>
      <c r="H54" s="14">
        <v>0.18493150684931506</v>
      </c>
      <c r="I54" s="46"/>
      <c r="J54" s="17"/>
      <c r="K54" s="17"/>
      <c r="L54" s="17"/>
    </row>
    <row r="55" spans="1:12" x14ac:dyDescent="0.35">
      <c r="A55" s="11">
        <v>158</v>
      </c>
      <c r="B55" s="12">
        <v>20</v>
      </c>
      <c r="C55" s="46"/>
      <c r="D55" s="46"/>
      <c r="E55" s="46"/>
      <c r="F55" s="46"/>
      <c r="G55" s="11">
        <v>160</v>
      </c>
      <c r="H55" s="14">
        <v>0.37333333333333335</v>
      </c>
      <c r="I55" s="46"/>
      <c r="J55" s="17"/>
      <c r="K55" s="17"/>
      <c r="L55" s="17"/>
    </row>
    <row r="56" spans="1:12" x14ac:dyDescent="0.35">
      <c r="A56" s="11">
        <v>162</v>
      </c>
      <c r="B56" s="12">
        <v>10</v>
      </c>
      <c r="C56" s="46"/>
      <c r="D56" s="46"/>
      <c r="E56" s="46"/>
      <c r="F56" s="46"/>
      <c r="G56" s="11">
        <v>165</v>
      </c>
      <c r="H56" s="14">
        <v>0.41148325358851673</v>
      </c>
      <c r="I56" s="46"/>
      <c r="J56" s="17"/>
      <c r="K56" s="17"/>
      <c r="L56" s="17"/>
    </row>
    <row r="57" spans="1:12" x14ac:dyDescent="0.35">
      <c r="A57" s="11">
        <v>165</v>
      </c>
      <c r="B57" s="12">
        <v>15</v>
      </c>
      <c r="C57" s="46"/>
      <c r="D57" s="46"/>
      <c r="E57" s="46"/>
      <c r="F57" s="46"/>
      <c r="G57" s="11">
        <v>166</v>
      </c>
      <c r="H57" s="14">
        <v>0.38858695652173914</v>
      </c>
      <c r="I57" s="46"/>
      <c r="J57" s="17"/>
      <c r="K57" s="17"/>
      <c r="L57" s="17"/>
    </row>
    <row r="58" spans="1:12" x14ac:dyDescent="0.35">
      <c r="A58" s="11">
        <v>178</v>
      </c>
      <c r="B58" s="12">
        <v>10</v>
      </c>
      <c r="C58" s="46"/>
      <c r="D58" s="46"/>
      <c r="E58" s="46"/>
      <c r="F58" s="46"/>
      <c r="G58" s="11">
        <v>172</v>
      </c>
      <c r="H58" s="14">
        <v>0.18604651162790697</v>
      </c>
      <c r="I58" s="46"/>
      <c r="J58" s="17"/>
      <c r="K58" s="17"/>
      <c r="L58" s="17"/>
    </row>
    <row r="59" spans="1:12" x14ac:dyDescent="0.35">
      <c r="A59" s="11">
        <v>212</v>
      </c>
      <c r="B59" s="12">
        <v>10</v>
      </c>
      <c r="C59" s="46"/>
      <c r="D59" s="46"/>
      <c r="E59" s="46"/>
      <c r="F59" s="46"/>
      <c r="G59" s="11">
        <v>188</v>
      </c>
      <c r="H59" s="14">
        <v>0.18888888888888888</v>
      </c>
      <c r="I59" s="46"/>
      <c r="J59" s="17"/>
      <c r="K59" s="17"/>
      <c r="L59" s="17"/>
    </row>
    <row r="60" spans="1:12" x14ac:dyDescent="0.35">
      <c r="A60" s="11">
        <v>226</v>
      </c>
      <c r="B60" s="12">
        <v>10</v>
      </c>
      <c r="C60" s="46"/>
      <c r="D60" s="46"/>
      <c r="E60" s="46"/>
      <c r="F60" s="46"/>
      <c r="G60" s="11">
        <v>193</v>
      </c>
      <c r="H60" s="14">
        <v>0.18702290076335878</v>
      </c>
      <c r="I60" s="46"/>
      <c r="J60" s="17"/>
      <c r="K60" s="17"/>
      <c r="L60" s="17"/>
    </row>
    <row r="61" spans="1:12" x14ac:dyDescent="0.35">
      <c r="A61" s="11">
        <v>501</v>
      </c>
      <c r="B61" s="12">
        <v>40</v>
      </c>
      <c r="C61" s="46"/>
      <c r="D61" s="46"/>
      <c r="E61" s="46"/>
      <c r="F61" s="46"/>
      <c r="G61" s="11">
        <v>223</v>
      </c>
      <c r="H61" s="14">
        <v>0.18783068783068782</v>
      </c>
      <c r="I61" s="46"/>
      <c r="J61" s="17"/>
      <c r="K61" s="17"/>
      <c r="L61" s="17"/>
    </row>
    <row r="62" spans="1:12" x14ac:dyDescent="0.35">
      <c r="A62" s="11">
        <v>503</v>
      </c>
      <c r="B62" s="12">
        <v>15</v>
      </c>
      <c r="C62" s="46"/>
      <c r="D62" s="46"/>
      <c r="E62" s="46"/>
      <c r="F62" s="46"/>
      <c r="G62" s="11" t="s">
        <v>53</v>
      </c>
      <c r="H62" s="14">
        <v>0.18787878787878787</v>
      </c>
      <c r="I62" s="46"/>
      <c r="J62" s="17"/>
      <c r="K62" s="17"/>
      <c r="L62" s="17"/>
    </row>
    <row r="63" spans="1:12" x14ac:dyDescent="0.35">
      <c r="A63" s="18"/>
      <c r="B63" s="46"/>
      <c r="C63" s="46"/>
      <c r="D63" s="46"/>
      <c r="E63" s="46"/>
      <c r="F63" s="46"/>
      <c r="G63" s="46"/>
      <c r="H63" s="44"/>
      <c r="I63" s="46"/>
      <c r="J63" s="17"/>
      <c r="K63" s="17"/>
      <c r="L63" s="17"/>
    </row>
    <row r="64" spans="1:12" x14ac:dyDescent="0.35">
      <c r="A64" s="18"/>
      <c r="B64" s="46"/>
      <c r="C64" s="46"/>
      <c r="D64" s="46"/>
      <c r="E64" s="46"/>
      <c r="F64" s="46"/>
      <c r="G64" s="46"/>
      <c r="H64" s="44"/>
      <c r="I64" s="46"/>
      <c r="J64" s="17"/>
      <c r="K64" s="17"/>
      <c r="L64" s="17"/>
    </row>
    <row r="65" spans="1:12" x14ac:dyDescent="0.35">
      <c r="A65" s="18"/>
      <c r="B65" s="46"/>
      <c r="C65" s="46"/>
      <c r="D65" s="46"/>
      <c r="E65" s="46"/>
      <c r="F65" s="46"/>
      <c r="G65" s="46"/>
      <c r="H65" s="44"/>
      <c r="I65" s="46"/>
      <c r="J65" s="17"/>
      <c r="K65" s="17"/>
      <c r="L65" s="17"/>
    </row>
    <row r="66" spans="1:12" x14ac:dyDescent="0.35">
      <c r="A66" s="18"/>
      <c r="B66" s="46"/>
      <c r="C66" s="46"/>
      <c r="D66" s="46"/>
      <c r="E66" s="46"/>
      <c r="F66" s="46"/>
      <c r="G66" s="46"/>
      <c r="H66" s="44"/>
      <c r="I66" s="46"/>
      <c r="J66" s="17"/>
      <c r="K66" s="17"/>
      <c r="L66" s="17"/>
    </row>
    <row r="67" spans="1:12" x14ac:dyDescent="0.35">
      <c r="A67" s="18"/>
      <c r="B67" s="46"/>
      <c r="C67" s="46"/>
      <c r="D67" s="46"/>
      <c r="E67" s="46"/>
      <c r="F67" s="46"/>
      <c r="G67" s="46"/>
      <c r="H67" s="44"/>
      <c r="I67" s="46"/>
      <c r="J67" s="17"/>
      <c r="K67" s="17"/>
      <c r="L67" s="17"/>
    </row>
    <row r="68" spans="1:12" x14ac:dyDescent="0.35">
      <c r="A68" s="18"/>
      <c r="B68" s="46"/>
      <c r="C68" s="46"/>
      <c r="D68" s="46"/>
      <c r="E68" s="46"/>
      <c r="F68" s="46"/>
      <c r="G68" s="46"/>
      <c r="H68" s="44"/>
      <c r="I68" s="46"/>
      <c r="J68" s="17"/>
      <c r="K68" s="17"/>
      <c r="L68" s="17"/>
    </row>
    <row r="69" spans="1:12" x14ac:dyDescent="0.35">
      <c r="A69" s="18"/>
      <c r="B69" s="46"/>
      <c r="C69" s="46"/>
      <c r="D69" s="46"/>
      <c r="E69" s="46"/>
      <c r="F69" s="46"/>
      <c r="G69" s="46"/>
      <c r="H69" s="44"/>
      <c r="I69" s="46"/>
      <c r="J69" s="17"/>
      <c r="K69" s="17"/>
      <c r="L69" s="17"/>
    </row>
    <row r="70" spans="1:12" x14ac:dyDescent="0.35">
      <c r="A70" s="18"/>
      <c r="B70" s="46"/>
      <c r="C70" s="46"/>
      <c r="D70" s="46"/>
      <c r="E70" s="46"/>
      <c r="F70" s="46"/>
      <c r="G70" s="46"/>
      <c r="H70" s="44"/>
      <c r="I70" s="46"/>
      <c r="J70" s="17"/>
      <c r="K70" s="17"/>
      <c r="L70" s="17"/>
    </row>
    <row r="71" spans="1:12" x14ac:dyDescent="0.35">
      <c r="A71" s="18"/>
      <c r="B71" s="46"/>
      <c r="C71" s="46"/>
      <c r="D71" s="46"/>
      <c r="E71" s="46"/>
      <c r="F71" s="46"/>
      <c r="G71" s="46"/>
      <c r="H71" s="44"/>
      <c r="I71" s="46"/>
      <c r="J71" s="17"/>
      <c r="K71" s="17"/>
      <c r="L71" s="17"/>
    </row>
    <row r="72" spans="1:12" x14ac:dyDescent="0.35">
      <c r="A72" s="18"/>
      <c r="B72" s="46"/>
      <c r="C72" s="46"/>
      <c r="D72" s="46"/>
      <c r="E72" s="46"/>
      <c r="F72" s="46"/>
      <c r="G72" s="46"/>
      <c r="H72" s="44"/>
      <c r="I72" s="46"/>
      <c r="J72" s="17"/>
      <c r="K72" s="17"/>
      <c r="L72" s="17"/>
    </row>
    <row r="73" spans="1:12" x14ac:dyDescent="0.35">
      <c r="A73" s="18"/>
      <c r="B73" s="46"/>
      <c r="C73" s="46"/>
      <c r="D73" s="46"/>
      <c r="E73" s="46"/>
      <c r="F73" s="46"/>
      <c r="G73" s="46"/>
      <c r="H73" s="44"/>
      <c r="I73" s="46"/>
      <c r="J73" s="17"/>
      <c r="K73" s="17"/>
      <c r="L73" s="17"/>
    </row>
    <row r="74" spans="1:12" x14ac:dyDescent="0.35">
      <c r="A74" s="18"/>
      <c r="B74" s="46"/>
      <c r="C74" s="46"/>
      <c r="D74" s="46"/>
      <c r="E74" s="46"/>
      <c r="F74" s="46"/>
      <c r="G74" s="46"/>
      <c r="H74" s="44"/>
      <c r="I74" s="46"/>
      <c r="J74" s="17"/>
      <c r="K74" s="17"/>
      <c r="L74" s="17"/>
    </row>
    <row r="75" spans="1:12" x14ac:dyDescent="0.35">
      <c r="A75" s="18"/>
      <c r="B75" s="46"/>
      <c r="C75" s="46"/>
      <c r="D75" s="46"/>
      <c r="E75" s="46"/>
      <c r="F75" s="46"/>
      <c r="G75" s="46"/>
      <c r="H75" s="44"/>
      <c r="I75" s="46"/>
      <c r="J75" s="17"/>
      <c r="K75" s="17"/>
      <c r="L75" s="17"/>
    </row>
    <row r="76" spans="1:12" x14ac:dyDescent="0.35">
      <c r="A76" s="18"/>
      <c r="B76" s="46"/>
      <c r="C76" s="46"/>
      <c r="D76" s="46"/>
      <c r="E76" s="46"/>
      <c r="F76" s="46"/>
      <c r="G76" s="46"/>
      <c r="H76" s="44"/>
      <c r="I76" s="46"/>
      <c r="J76" s="17"/>
      <c r="K76" s="17"/>
      <c r="L76" s="17"/>
    </row>
    <row r="77" spans="1:12" x14ac:dyDescent="0.35">
      <c r="A77" s="18"/>
      <c r="B77" s="46"/>
      <c r="C77" s="46"/>
      <c r="D77" s="46"/>
      <c r="E77" s="46"/>
      <c r="F77" s="46"/>
      <c r="G77" s="46"/>
      <c r="H77" s="44"/>
      <c r="I77" s="46"/>
      <c r="J77" s="17"/>
      <c r="K77" s="17"/>
      <c r="L77" s="17"/>
    </row>
    <row r="78" spans="1:12" x14ac:dyDescent="0.35">
      <c r="A78" s="18"/>
      <c r="B78" s="46"/>
      <c r="C78" s="46"/>
      <c r="D78" s="46"/>
      <c r="E78" s="46"/>
      <c r="F78" s="46"/>
      <c r="G78" s="46"/>
      <c r="H78" s="44"/>
      <c r="I78" s="46"/>
      <c r="J78" s="17"/>
      <c r="K78" s="17"/>
      <c r="L78" s="17"/>
    </row>
    <row r="79" spans="1:12" x14ac:dyDescent="0.35">
      <c r="A79" s="18"/>
      <c r="B79" s="46"/>
      <c r="C79" s="46"/>
      <c r="D79" s="46"/>
      <c r="E79" s="46"/>
      <c r="F79" s="46"/>
      <c r="G79" s="46"/>
      <c r="H79" s="44"/>
      <c r="I79" s="46"/>
      <c r="J79" s="17"/>
      <c r="K79" s="17"/>
      <c r="L79" s="17"/>
    </row>
    <row r="80" spans="1:12" x14ac:dyDescent="0.35">
      <c r="A80" s="18"/>
      <c r="B80" s="46"/>
      <c r="C80" s="46"/>
      <c r="D80" s="46"/>
      <c r="E80" s="46"/>
      <c r="F80" s="46"/>
      <c r="G80" s="46"/>
      <c r="H80" s="44"/>
      <c r="I80" s="46"/>
      <c r="J80" s="17"/>
      <c r="K80" s="17"/>
      <c r="L80" s="17"/>
    </row>
    <row r="81" spans="1:12" x14ac:dyDescent="0.35">
      <c r="A81" s="18"/>
      <c r="B81" s="46"/>
      <c r="C81" s="46"/>
      <c r="D81" s="46"/>
      <c r="E81" s="46"/>
      <c r="F81" s="46"/>
      <c r="G81" s="46"/>
      <c r="H81" s="44"/>
      <c r="I81" s="46"/>
      <c r="J81" s="17"/>
      <c r="K81" s="17"/>
      <c r="L81" s="17"/>
    </row>
    <row r="82" spans="1:12" x14ac:dyDescent="0.35">
      <c r="A82" s="18"/>
      <c r="B82" s="46"/>
      <c r="C82" s="46"/>
      <c r="D82" s="46"/>
      <c r="E82" s="46"/>
      <c r="F82" s="46"/>
      <c r="G82" s="46"/>
      <c r="H82" s="44"/>
      <c r="I82" s="46"/>
      <c r="J82" s="17"/>
      <c r="K82" s="17"/>
      <c r="L82" s="17"/>
    </row>
    <row r="83" spans="1:12" x14ac:dyDescent="0.35">
      <c r="A83" s="18"/>
      <c r="B83" s="46"/>
      <c r="C83" s="46"/>
      <c r="D83" s="46"/>
      <c r="E83" s="46"/>
      <c r="F83" s="46"/>
      <c r="G83" s="46"/>
      <c r="H83" s="44"/>
      <c r="I83" s="46"/>
      <c r="J83" s="17"/>
      <c r="K83" s="17"/>
      <c r="L83" s="17"/>
    </row>
    <row r="84" spans="1:12" x14ac:dyDescent="0.35">
      <c r="A84" s="18"/>
      <c r="B84" s="46"/>
      <c r="C84" s="46"/>
      <c r="D84" s="46"/>
      <c r="E84" s="46"/>
      <c r="F84" s="46"/>
      <c r="G84" s="46"/>
      <c r="H84" s="44"/>
      <c r="I84" s="46"/>
      <c r="J84" s="17"/>
      <c r="K84" s="17"/>
      <c r="L84" s="17"/>
    </row>
    <row r="85" spans="1:12" x14ac:dyDescent="0.35">
      <c r="A85" s="18"/>
      <c r="B85" s="46"/>
      <c r="C85" s="46"/>
      <c r="D85" s="46"/>
      <c r="E85" s="46"/>
      <c r="F85" s="46"/>
      <c r="G85" s="46"/>
      <c r="H85" s="44"/>
      <c r="I85" s="46"/>
      <c r="J85" s="17"/>
      <c r="K85" s="17"/>
      <c r="L85" s="17"/>
    </row>
    <row r="86" spans="1:12" x14ac:dyDescent="0.35">
      <c r="A86" s="18"/>
      <c r="B86" s="46"/>
      <c r="C86" s="46"/>
      <c r="D86" s="46"/>
      <c r="E86" s="46"/>
      <c r="F86" s="46"/>
      <c r="G86" s="46"/>
      <c r="H86" s="44"/>
      <c r="I86" s="46"/>
      <c r="J86" s="17"/>
      <c r="K86" s="17"/>
      <c r="L86" s="17"/>
    </row>
    <row r="87" spans="1:12" x14ac:dyDescent="0.35">
      <c r="A87" s="18"/>
      <c r="B87" s="46"/>
      <c r="C87" s="46"/>
      <c r="D87" s="46"/>
      <c r="E87" s="46"/>
      <c r="F87" s="46"/>
      <c r="G87" s="46"/>
      <c r="H87" s="44"/>
      <c r="I87" s="46"/>
      <c r="J87" s="17"/>
      <c r="K87" s="17"/>
      <c r="L87" s="17"/>
    </row>
    <row r="88" spans="1:12" x14ac:dyDescent="0.35">
      <c r="A88" s="18"/>
      <c r="B88" s="46"/>
      <c r="C88" s="46"/>
      <c r="D88" s="46"/>
      <c r="E88" s="46"/>
      <c r="F88" s="46"/>
      <c r="G88" s="46"/>
      <c r="H88" s="44"/>
      <c r="I88" s="46"/>
      <c r="J88" s="17"/>
      <c r="K88" s="17"/>
      <c r="L88" s="17"/>
    </row>
    <row r="89" spans="1:12" x14ac:dyDescent="0.35">
      <c r="A89" s="18"/>
      <c r="B89" s="46"/>
      <c r="C89" s="46"/>
      <c r="D89" s="46"/>
      <c r="E89" s="46"/>
      <c r="F89" s="46"/>
      <c r="G89" s="46"/>
      <c r="H89" s="44"/>
      <c r="I89" s="46"/>
      <c r="J89" s="17"/>
      <c r="K89" s="17"/>
      <c r="L89" s="17"/>
    </row>
    <row r="90" spans="1:12" x14ac:dyDescent="0.35">
      <c r="A90" s="18"/>
      <c r="B90" s="46"/>
      <c r="C90" s="46"/>
      <c r="D90" s="46"/>
      <c r="E90" s="46"/>
      <c r="F90" s="46"/>
      <c r="G90" s="46"/>
      <c r="H90" s="44"/>
      <c r="I90" s="46"/>
      <c r="J90" s="17"/>
      <c r="K90" s="17"/>
      <c r="L90" s="17"/>
    </row>
    <row r="91" spans="1:12" x14ac:dyDescent="0.35">
      <c r="A91" s="18"/>
      <c r="B91" s="46"/>
      <c r="C91" s="46"/>
      <c r="D91" s="46"/>
      <c r="E91" s="46"/>
      <c r="F91" s="46"/>
      <c r="G91" s="46"/>
      <c r="H91" s="44"/>
      <c r="I91" s="46"/>
      <c r="J91" s="17"/>
      <c r="K91" s="17"/>
      <c r="L91" s="17"/>
    </row>
    <row r="92" spans="1:12" x14ac:dyDescent="0.35">
      <c r="A92" s="18"/>
      <c r="B92" s="46"/>
      <c r="C92" s="46"/>
      <c r="D92" s="46"/>
      <c r="E92" s="46"/>
      <c r="F92" s="46"/>
      <c r="G92" s="46"/>
      <c r="H92" s="44"/>
      <c r="I92" s="46"/>
      <c r="J92" s="17"/>
      <c r="K92" s="17"/>
      <c r="L92" s="17"/>
    </row>
    <row r="93" spans="1:12" x14ac:dyDescent="0.35">
      <c r="A93" s="18"/>
      <c r="B93" s="46"/>
      <c r="C93" s="46"/>
      <c r="D93" s="46"/>
      <c r="E93" s="46"/>
      <c r="F93" s="46"/>
      <c r="G93" s="46"/>
      <c r="H93" s="44"/>
      <c r="I93" s="46"/>
      <c r="J93" s="17"/>
      <c r="K93" s="17"/>
      <c r="L93" s="17"/>
    </row>
    <row r="94" spans="1:12" x14ac:dyDescent="0.35">
      <c r="A94" s="18"/>
      <c r="B94" s="46"/>
      <c r="C94" s="46"/>
      <c r="D94" s="46"/>
      <c r="E94" s="46"/>
      <c r="F94" s="46"/>
      <c r="G94" s="46"/>
      <c r="H94" s="44"/>
      <c r="I94" s="46"/>
      <c r="J94" s="17"/>
      <c r="K94" s="17"/>
      <c r="L94" s="17"/>
    </row>
    <row r="95" spans="1:12" x14ac:dyDescent="0.35">
      <c r="A95" s="18"/>
      <c r="B95" s="46"/>
      <c r="C95" s="46"/>
      <c r="D95" s="46"/>
      <c r="E95" s="46"/>
      <c r="F95" s="46"/>
      <c r="G95" s="46"/>
      <c r="H95" s="44"/>
      <c r="I95" s="46"/>
      <c r="J95" s="17"/>
      <c r="K95" s="17"/>
      <c r="L95" s="17"/>
    </row>
    <row r="96" spans="1:12" x14ac:dyDescent="0.35">
      <c r="A96" s="18"/>
      <c r="B96" s="46"/>
      <c r="C96" s="46"/>
      <c r="D96" s="46"/>
      <c r="E96" s="46"/>
      <c r="F96" s="46"/>
      <c r="G96" s="46"/>
      <c r="H96" s="44"/>
      <c r="I96" s="46"/>
      <c r="J96" s="17"/>
      <c r="K96" s="17"/>
      <c r="L96" s="17"/>
    </row>
    <row r="97" spans="1:12" x14ac:dyDescent="0.35">
      <c r="A97" s="18"/>
      <c r="B97" s="46"/>
      <c r="C97" s="46"/>
      <c r="D97" s="46"/>
      <c r="E97" s="46"/>
      <c r="F97" s="46"/>
      <c r="G97" s="46"/>
      <c r="H97" s="44"/>
      <c r="I97" s="46"/>
      <c r="J97" s="17"/>
      <c r="K97" s="17"/>
      <c r="L97" s="17"/>
    </row>
    <row r="98" spans="1:12" x14ac:dyDescent="0.35">
      <c r="A98" s="18"/>
      <c r="B98" s="46"/>
      <c r="C98" s="46"/>
      <c r="D98" s="46"/>
      <c r="E98" s="46"/>
      <c r="F98" s="46"/>
      <c r="G98" s="46"/>
      <c r="H98" s="44"/>
      <c r="I98" s="46"/>
      <c r="J98" s="17"/>
      <c r="K98" s="17"/>
      <c r="L98" s="17"/>
    </row>
    <row r="99" spans="1:12" x14ac:dyDescent="0.35">
      <c r="A99" s="18"/>
      <c r="B99" s="46"/>
      <c r="C99" s="46"/>
      <c r="D99" s="46"/>
      <c r="E99" s="46"/>
      <c r="F99" s="46"/>
      <c r="G99" s="46"/>
      <c r="H99" s="44"/>
      <c r="I99" s="46"/>
      <c r="J99" s="17"/>
      <c r="K99" s="17"/>
      <c r="L99" s="17"/>
    </row>
    <row r="100" spans="1:12" x14ac:dyDescent="0.35">
      <c r="A100" s="18"/>
      <c r="B100" s="46"/>
      <c r="C100" s="46"/>
      <c r="D100" s="46"/>
      <c r="E100" s="46"/>
      <c r="F100" s="46"/>
      <c r="G100" s="46"/>
      <c r="H100" s="44"/>
      <c r="I100" s="46"/>
      <c r="J100" s="17"/>
      <c r="K100" s="17"/>
      <c r="L100" s="17"/>
    </row>
    <row r="101" spans="1:12" x14ac:dyDescent="0.35">
      <c r="A101" s="18"/>
      <c r="B101" s="46"/>
      <c r="C101" s="46"/>
      <c r="D101" s="46"/>
      <c r="E101" s="46"/>
      <c r="F101" s="46"/>
      <c r="G101" s="46"/>
      <c r="H101" s="44"/>
      <c r="I101" s="46"/>
      <c r="J101" s="17"/>
      <c r="K101" s="17"/>
      <c r="L101" s="17"/>
    </row>
    <row r="102" spans="1:12" x14ac:dyDescent="0.35">
      <c r="A102" s="18"/>
      <c r="B102" s="46"/>
      <c r="C102" s="46"/>
      <c r="D102" s="46"/>
      <c r="E102" s="46"/>
      <c r="F102" s="46"/>
      <c r="G102" s="46"/>
      <c r="H102" s="44"/>
      <c r="I102" s="46"/>
      <c r="J102" s="17"/>
      <c r="K102" s="17"/>
      <c r="L102" s="17"/>
    </row>
    <row r="103" spans="1:12" x14ac:dyDescent="0.35">
      <c r="A103" s="18"/>
      <c r="B103" s="46"/>
      <c r="C103" s="46"/>
      <c r="D103" s="46"/>
      <c r="E103" s="46"/>
      <c r="F103" s="46"/>
      <c r="G103" s="46"/>
      <c r="H103" s="44"/>
      <c r="I103" s="46"/>
      <c r="J103" s="17"/>
      <c r="K103" s="17"/>
      <c r="L103" s="17"/>
    </row>
    <row r="104" spans="1:12" x14ac:dyDescent="0.35">
      <c r="A104" s="18"/>
      <c r="B104" s="46"/>
      <c r="C104" s="46"/>
      <c r="D104" s="46"/>
      <c r="E104" s="46"/>
      <c r="F104" s="46"/>
      <c r="G104" s="46"/>
      <c r="H104" s="44"/>
      <c r="I104" s="46"/>
      <c r="J104" s="17"/>
      <c r="K104" s="17"/>
      <c r="L104" s="17"/>
    </row>
    <row r="105" spans="1:12" x14ac:dyDescent="0.35">
      <c r="A105" s="18"/>
      <c r="B105" s="46"/>
      <c r="C105" s="46"/>
      <c r="D105" s="46"/>
      <c r="E105" s="46"/>
      <c r="F105" s="46"/>
      <c r="G105" s="46"/>
      <c r="H105" s="44"/>
      <c r="I105" s="46"/>
      <c r="J105" s="17"/>
      <c r="K105" s="17"/>
      <c r="L105" s="17"/>
    </row>
    <row r="106" spans="1:12" x14ac:dyDescent="0.35">
      <c r="A106" s="18"/>
      <c r="B106" s="46"/>
      <c r="C106" s="46"/>
      <c r="D106" s="46"/>
      <c r="E106" s="46"/>
      <c r="F106" s="46"/>
      <c r="G106" s="46"/>
      <c r="H106" s="44"/>
      <c r="I106" s="46"/>
      <c r="J106" s="17"/>
      <c r="K106" s="17"/>
      <c r="L106" s="17"/>
    </row>
    <row r="107" spans="1:12" x14ac:dyDescent="0.35">
      <c r="A107" s="18"/>
      <c r="B107" s="46"/>
      <c r="C107" s="46"/>
      <c r="D107" s="46"/>
      <c r="E107" s="46"/>
      <c r="F107" s="46"/>
      <c r="G107" s="46"/>
      <c r="H107" s="44"/>
      <c r="I107" s="46"/>
      <c r="J107" s="17"/>
      <c r="K107" s="17"/>
      <c r="L107" s="17"/>
    </row>
    <row r="108" spans="1:12" x14ac:dyDescent="0.35">
      <c r="A108" s="18"/>
      <c r="B108" s="46"/>
      <c r="C108" s="46"/>
      <c r="D108" s="46"/>
      <c r="E108" s="46"/>
      <c r="F108" s="46"/>
      <c r="G108" s="46"/>
      <c r="H108" s="44"/>
      <c r="I108" s="46"/>
      <c r="J108" s="17"/>
      <c r="K108" s="17"/>
      <c r="L108" s="17"/>
    </row>
    <row r="109" spans="1:12" x14ac:dyDescent="0.35">
      <c r="A109" s="18"/>
      <c r="B109" s="46"/>
      <c r="C109" s="46"/>
      <c r="D109" s="46"/>
      <c r="E109" s="46"/>
      <c r="F109" s="46"/>
      <c r="G109" s="46"/>
      <c r="H109" s="44"/>
      <c r="I109" s="46"/>
      <c r="J109" s="17"/>
      <c r="K109" s="17"/>
      <c r="L109" s="17"/>
    </row>
    <row r="110" spans="1:12" x14ac:dyDescent="0.35">
      <c r="A110" s="18"/>
      <c r="B110" s="46"/>
      <c r="C110" s="46"/>
      <c r="D110" s="46"/>
      <c r="E110" s="46"/>
      <c r="F110" s="46"/>
      <c r="G110" s="46"/>
      <c r="H110" s="44"/>
      <c r="I110" s="46"/>
      <c r="J110" s="17"/>
      <c r="K110" s="17"/>
      <c r="L110" s="17"/>
    </row>
    <row r="111" spans="1:12" x14ac:dyDescent="0.35">
      <c r="A111" s="18"/>
      <c r="B111" s="46"/>
      <c r="C111" s="46"/>
      <c r="D111" s="46"/>
      <c r="E111" s="46"/>
      <c r="F111" s="46"/>
      <c r="G111" s="46"/>
      <c r="H111" s="44"/>
      <c r="I111" s="46"/>
      <c r="J111" s="17"/>
      <c r="K111" s="17"/>
      <c r="L111" s="17"/>
    </row>
    <row r="112" spans="1:12" x14ac:dyDescent="0.35">
      <c r="A112" s="18"/>
      <c r="B112" s="46"/>
      <c r="C112" s="46"/>
      <c r="D112" s="46"/>
      <c r="E112" s="46"/>
      <c r="F112" s="46"/>
      <c r="G112" s="46"/>
      <c r="H112" s="44"/>
      <c r="I112" s="46"/>
      <c r="J112" s="17"/>
      <c r="K112" s="17"/>
      <c r="L112" s="17"/>
    </row>
    <row r="113" spans="1:12" x14ac:dyDescent="0.35">
      <c r="A113" s="18"/>
      <c r="B113" s="46"/>
      <c r="C113" s="46"/>
      <c r="D113" s="46"/>
      <c r="E113" s="46"/>
      <c r="F113" s="46"/>
      <c r="G113" s="46"/>
      <c r="H113" s="44"/>
      <c r="I113" s="46"/>
      <c r="J113" s="17"/>
      <c r="K113" s="17"/>
      <c r="L113" s="17"/>
    </row>
    <row r="114" spans="1:12" x14ac:dyDescent="0.35">
      <c r="A114" s="18"/>
      <c r="B114" s="46"/>
      <c r="C114" s="46"/>
      <c r="D114" s="46"/>
      <c r="E114" s="46"/>
      <c r="F114" s="46"/>
      <c r="G114" s="46"/>
      <c r="H114" s="44"/>
      <c r="I114" s="46"/>
      <c r="J114" s="17"/>
      <c r="K114" s="17"/>
      <c r="L114" s="17"/>
    </row>
    <row r="115" spans="1:12" x14ac:dyDescent="0.35">
      <c r="A115" s="18"/>
      <c r="B115" s="46"/>
      <c r="C115" s="46"/>
      <c r="D115" s="46"/>
      <c r="E115" s="46"/>
      <c r="F115" s="46"/>
      <c r="G115" s="46"/>
      <c r="H115" s="44"/>
      <c r="I115" s="46"/>
      <c r="J115" s="17"/>
      <c r="K115" s="17"/>
      <c r="L115" s="17"/>
    </row>
    <row r="116" spans="1:12" x14ac:dyDescent="0.35">
      <c r="A116" s="18"/>
      <c r="B116" s="46"/>
      <c r="C116" s="46"/>
      <c r="D116" s="46"/>
      <c r="E116" s="46"/>
      <c r="F116" s="46"/>
      <c r="G116" s="46"/>
      <c r="H116" s="44"/>
      <c r="I116" s="46"/>
      <c r="J116" s="17"/>
      <c r="K116" s="17"/>
      <c r="L116" s="17"/>
    </row>
    <row r="117" spans="1:12" x14ac:dyDescent="0.35">
      <c r="A117" s="18"/>
      <c r="B117" s="46"/>
      <c r="C117" s="46"/>
      <c r="D117" s="46"/>
      <c r="E117" s="46"/>
      <c r="F117" s="46"/>
      <c r="G117" s="46"/>
      <c r="H117" s="44"/>
      <c r="I117" s="46"/>
      <c r="J117" s="17"/>
      <c r="K117" s="17"/>
      <c r="L117" s="17"/>
    </row>
    <row r="118" spans="1:12" x14ac:dyDescent="0.35">
      <c r="A118" s="18"/>
      <c r="B118" s="46"/>
      <c r="C118" s="46"/>
      <c r="D118" s="46"/>
      <c r="E118" s="46"/>
      <c r="F118" s="46"/>
      <c r="G118" s="46"/>
      <c r="H118" s="44"/>
      <c r="I118" s="46"/>
      <c r="J118" s="17"/>
      <c r="K118" s="17"/>
      <c r="L118" s="17"/>
    </row>
    <row r="119" spans="1:12" x14ac:dyDescent="0.35">
      <c r="A119" s="18"/>
      <c r="B119" s="46"/>
      <c r="C119" s="46"/>
      <c r="D119" s="46"/>
      <c r="E119" s="46"/>
      <c r="F119" s="46"/>
      <c r="G119" s="46"/>
      <c r="H119" s="44"/>
      <c r="I119" s="46"/>
      <c r="J119" s="17"/>
      <c r="K119" s="17"/>
      <c r="L119" s="17"/>
    </row>
    <row r="120" spans="1:12" x14ac:dyDescent="0.35">
      <c r="A120" s="18"/>
      <c r="B120" s="46"/>
      <c r="C120" s="46"/>
      <c r="D120" s="46"/>
      <c r="E120" s="46"/>
      <c r="F120" s="46"/>
      <c r="G120" s="46"/>
      <c r="H120" s="44"/>
      <c r="I120" s="46"/>
      <c r="J120" s="17"/>
      <c r="K120" s="17"/>
      <c r="L120" s="17"/>
    </row>
    <row r="121" spans="1:12" x14ac:dyDescent="0.35">
      <c r="A121" s="18"/>
      <c r="B121" s="46"/>
      <c r="C121" s="46"/>
      <c r="D121" s="46"/>
      <c r="E121" s="46"/>
      <c r="F121" s="46"/>
      <c r="G121" s="46"/>
      <c r="H121" s="44"/>
      <c r="I121" s="46"/>
      <c r="J121" s="17"/>
      <c r="K121" s="17"/>
      <c r="L121" s="17"/>
    </row>
    <row r="122" spans="1:12" x14ac:dyDescent="0.35">
      <c r="A122" s="18"/>
      <c r="B122" s="46"/>
      <c r="C122" s="46"/>
      <c r="D122" s="46"/>
      <c r="E122" s="46"/>
      <c r="F122" s="46"/>
      <c r="G122" s="46"/>
      <c r="H122" s="44"/>
      <c r="I122" s="46"/>
      <c r="J122" s="17"/>
      <c r="K122" s="17"/>
      <c r="L122" s="17"/>
    </row>
    <row r="123" spans="1:12" x14ac:dyDescent="0.35">
      <c r="A123" s="18"/>
      <c r="B123" s="46"/>
      <c r="C123" s="46"/>
      <c r="D123" s="46"/>
      <c r="E123" s="46"/>
      <c r="F123" s="46"/>
      <c r="G123" s="46"/>
      <c r="H123" s="44"/>
      <c r="I123" s="46"/>
      <c r="J123" s="17"/>
      <c r="K123" s="17"/>
      <c r="L123" s="17"/>
    </row>
    <row r="124" spans="1:12" x14ac:dyDescent="0.35">
      <c r="A124" s="18"/>
      <c r="B124" s="46"/>
      <c r="C124" s="46"/>
      <c r="D124" s="46"/>
      <c r="E124" s="46"/>
      <c r="F124" s="46"/>
      <c r="G124" s="46"/>
      <c r="H124" s="44"/>
      <c r="I124" s="46"/>
      <c r="J124" s="17"/>
      <c r="K124" s="17"/>
      <c r="L124" s="17"/>
    </row>
    <row r="125" spans="1:12" x14ac:dyDescent="0.35">
      <c r="A125" s="18"/>
      <c r="B125" s="46"/>
      <c r="C125" s="46"/>
      <c r="D125" s="46"/>
      <c r="E125" s="46"/>
      <c r="F125" s="46"/>
      <c r="G125" s="46"/>
      <c r="H125" s="44"/>
      <c r="I125" s="46"/>
      <c r="J125" s="17"/>
      <c r="K125" s="17"/>
      <c r="L125" s="17"/>
    </row>
    <row r="126" spans="1:12" x14ac:dyDescent="0.35">
      <c r="A126" s="18"/>
      <c r="B126" s="46"/>
      <c r="C126" s="46"/>
      <c r="D126" s="46"/>
      <c r="E126" s="46"/>
      <c r="F126" s="46"/>
      <c r="G126" s="46"/>
      <c r="H126" s="44"/>
      <c r="I126" s="46"/>
      <c r="J126" s="17"/>
      <c r="K126" s="17"/>
      <c r="L126" s="17"/>
    </row>
    <row r="127" spans="1:12" x14ac:dyDescent="0.35">
      <c r="A127" s="18"/>
      <c r="B127" s="46"/>
      <c r="C127" s="46"/>
      <c r="D127" s="46"/>
      <c r="E127" s="46"/>
      <c r="F127" s="46"/>
      <c r="G127" s="46"/>
      <c r="H127" s="44"/>
      <c r="I127" s="46"/>
      <c r="J127" s="17"/>
      <c r="K127" s="17"/>
      <c r="L127" s="17"/>
    </row>
    <row r="128" spans="1:12" x14ac:dyDescent="0.35">
      <c r="A128" s="18"/>
      <c r="B128" s="46"/>
      <c r="C128" s="46"/>
      <c r="D128" s="46"/>
      <c r="E128" s="46"/>
      <c r="F128" s="46"/>
      <c r="G128" s="46"/>
      <c r="H128" s="44"/>
      <c r="I128" s="46"/>
      <c r="J128" s="17"/>
      <c r="K128" s="17"/>
      <c r="L128" s="17"/>
    </row>
    <row r="129" spans="1:12" x14ac:dyDescent="0.35">
      <c r="A129" s="18"/>
      <c r="B129" s="46"/>
      <c r="C129" s="46"/>
      <c r="D129" s="46"/>
      <c r="E129" s="46"/>
      <c r="F129" s="46"/>
      <c r="G129" s="46"/>
      <c r="H129" s="44"/>
      <c r="I129" s="46"/>
      <c r="J129" s="17"/>
      <c r="K129" s="17"/>
      <c r="L129" s="17"/>
    </row>
    <row r="130" spans="1:12" x14ac:dyDescent="0.35">
      <c r="A130" s="18"/>
      <c r="B130" s="46"/>
      <c r="C130" s="46"/>
      <c r="D130" s="46"/>
      <c r="E130" s="46"/>
      <c r="F130" s="46"/>
      <c r="G130" s="46"/>
      <c r="H130" s="44"/>
      <c r="I130" s="46"/>
      <c r="J130" s="17"/>
      <c r="K130" s="17"/>
      <c r="L130" s="17"/>
    </row>
    <row r="131" spans="1:12" x14ac:dyDescent="0.35">
      <c r="A131" s="18"/>
      <c r="B131" s="46"/>
      <c r="C131" s="46"/>
      <c r="D131" s="46"/>
      <c r="E131" s="46"/>
      <c r="F131" s="46"/>
      <c r="G131" s="46"/>
      <c r="H131" s="44"/>
      <c r="I131" s="46"/>
      <c r="J131" s="17"/>
      <c r="K131" s="17"/>
      <c r="L131" s="17"/>
    </row>
    <row r="132" spans="1:12" x14ac:dyDescent="0.35">
      <c r="A132" s="18"/>
      <c r="B132" s="46"/>
      <c r="C132" s="46"/>
      <c r="D132" s="46"/>
      <c r="E132" s="46"/>
      <c r="F132" s="46"/>
      <c r="G132" s="46"/>
      <c r="H132" s="44"/>
      <c r="I132" s="46"/>
      <c r="J132" s="17"/>
      <c r="K132" s="17"/>
      <c r="L132" s="17"/>
    </row>
    <row r="133" spans="1:12" x14ac:dyDescent="0.35">
      <c r="A133" s="18"/>
      <c r="B133" s="46"/>
      <c r="C133" s="46"/>
      <c r="D133" s="46"/>
      <c r="E133" s="46"/>
      <c r="F133" s="46"/>
      <c r="G133" s="46"/>
      <c r="H133" s="44"/>
      <c r="I133" s="46"/>
      <c r="J133" s="17"/>
      <c r="K133" s="17"/>
      <c r="L133" s="17"/>
    </row>
    <row r="134" spans="1:12" x14ac:dyDescent="0.35">
      <c r="A134" s="18"/>
      <c r="B134" s="46"/>
      <c r="C134" s="46"/>
      <c r="D134" s="46"/>
      <c r="E134" s="46"/>
      <c r="F134" s="46"/>
      <c r="G134" s="46"/>
      <c r="H134" s="44"/>
      <c r="I134" s="46"/>
      <c r="J134" s="17"/>
      <c r="K134" s="17"/>
      <c r="L134" s="17"/>
    </row>
    <row r="135" spans="1:12" x14ac:dyDescent="0.35">
      <c r="A135" s="18"/>
      <c r="B135" s="46"/>
      <c r="C135" s="46"/>
      <c r="D135" s="46"/>
      <c r="E135" s="46"/>
      <c r="F135" s="46"/>
      <c r="G135" s="46"/>
      <c r="H135" s="44"/>
      <c r="I135" s="46"/>
      <c r="J135" s="17"/>
      <c r="K135" s="17"/>
      <c r="L135" s="17"/>
    </row>
    <row r="136" spans="1:12" x14ac:dyDescent="0.35">
      <c r="A136" s="18"/>
      <c r="B136" s="46"/>
      <c r="C136" s="46"/>
      <c r="D136" s="46"/>
      <c r="E136" s="46"/>
      <c r="F136" s="46"/>
      <c r="G136" s="46"/>
      <c r="H136" s="44"/>
      <c r="I136" s="46"/>
      <c r="J136" s="17"/>
      <c r="K136" s="17"/>
      <c r="L136" s="17"/>
    </row>
    <row r="137" spans="1:12" x14ac:dyDescent="0.35">
      <c r="A137" s="18"/>
      <c r="B137" s="46"/>
      <c r="C137" s="46"/>
      <c r="D137" s="46"/>
      <c r="E137" s="46"/>
      <c r="F137" s="46"/>
      <c r="G137" s="46"/>
      <c r="H137" s="44"/>
      <c r="I137" s="46"/>
      <c r="J137" s="17"/>
      <c r="K137" s="17"/>
      <c r="L137" s="17"/>
    </row>
    <row r="138" spans="1:12" x14ac:dyDescent="0.35">
      <c r="A138" s="18"/>
      <c r="B138" s="46"/>
      <c r="C138" s="46"/>
      <c r="D138" s="46"/>
      <c r="E138" s="46"/>
      <c r="F138" s="46"/>
      <c r="G138" s="46"/>
      <c r="H138" s="44"/>
      <c r="I138" s="46"/>
      <c r="J138" s="17"/>
      <c r="K138" s="17"/>
      <c r="L138" s="17"/>
    </row>
    <row r="139" spans="1:12" x14ac:dyDescent="0.35">
      <c r="A139" s="18"/>
      <c r="B139" s="46"/>
      <c r="C139" s="46"/>
      <c r="D139" s="46"/>
      <c r="E139" s="46"/>
      <c r="F139" s="46"/>
      <c r="G139" s="46"/>
      <c r="H139" s="44"/>
      <c r="I139" s="46"/>
      <c r="J139" s="17"/>
      <c r="K139" s="17"/>
      <c r="L139" s="17"/>
    </row>
    <row r="140" spans="1:12" x14ac:dyDescent="0.35">
      <c r="A140" s="18"/>
      <c r="B140" s="46"/>
      <c r="C140" s="46"/>
      <c r="D140" s="46"/>
      <c r="E140" s="46"/>
      <c r="F140" s="46"/>
      <c r="G140" s="46"/>
      <c r="H140" s="44"/>
      <c r="I140" s="46"/>
      <c r="J140" s="17"/>
      <c r="K140" s="17"/>
      <c r="L140" s="17"/>
    </row>
    <row r="141" spans="1:12" x14ac:dyDescent="0.35">
      <c r="A141" s="18"/>
      <c r="B141" s="46"/>
      <c r="C141" s="46"/>
      <c r="D141" s="46"/>
      <c r="E141" s="46"/>
      <c r="F141" s="46"/>
      <c r="G141" s="46"/>
      <c r="H141" s="44"/>
      <c r="I141" s="46"/>
      <c r="J141" s="17"/>
      <c r="K141" s="17"/>
      <c r="L141" s="17"/>
    </row>
    <row r="142" spans="1:12" x14ac:dyDescent="0.35">
      <c r="A142" s="18"/>
      <c r="B142" s="46"/>
      <c r="C142" s="46"/>
      <c r="D142" s="46"/>
      <c r="E142" s="46"/>
      <c r="F142" s="46"/>
      <c r="G142" s="46"/>
      <c r="H142" s="44"/>
      <c r="I142" s="46"/>
      <c r="J142" s="17"/>
      <c r="K142" s="17"/>
      <c r="L142" s="17"/>
    </row>
    <row r="143" spans="1:12" x14ac:dyDescent="0.35">
      <c r="A143" s="18"/>
      <c r="B143" s="46"/>
      <c r="C143" s="46"/>
      <c r="D143" s="46"/>
      <c r="E143" s="46"/>
      <c r="F143" s="46"/>
      <c r="G143" s="46"/>
      <c r="H143" s="44"/>
      <c r="I143" s="46"/>
      <c r="J143" s="17"/>
      <c r="K143" s="17"/>
      <c r="L143" s="17"/>
    </row>
    <row r="144" spans="1:12" x14ac:dyDescent="0.35">
      <c r="A144" s="18"/>
      <c r="B144" s="46"/>
      <c r="C144" s="46"/>
      <c r="D144" s="46"/>
      <c r="E144" s="46"/>
      <c r="F144" s="46"/>
      <c r="G144" s="46"/>
      <c r="H144" s="44"/>
      <c r="I144" s="46"/>
      <c r="J144" s="17"/>
      <c r="K144" s="17"/>
      <c r="L144" s="17"/>
    </row>
    <row r="145" spans="1:12" x14ac:dyDescent="0.35">
      <c r="A145" s="18"/>
      <c r="B145" s="46"/>
      <c r="C145" s="46"/>
      <c r="D145" s="46"/>
      <c r="E145" s="46"/>
      <c r="F145" s="46"/>
      <c r="G145" s="46"/>
      <c r="H145" s="44"/>
      <c r="I145" s="46"/>
      <c r="J145" s="17"/>
      <c r="K145" s="17"/>
      <c r="L145" s="17"/>
    </row>
    <row r="146" spans="1:12" x14ac:dyDescent="0.35">
      <c r="A146" s="18"/>
      <c r="B146" s="46"/>
      <c r="C146" s="46"/>
      <c r="D146" s="46"/>
      <c r="E146" s="46"/>
      <c r="F146" s="46"/>
      <c r="G146" s="46"/>
      <c r="H146" s="44"/>
      <c r="I146" s="46"/>
      <c r="J146" s="17"/>
      <c r="K146" s="17"/>
      <c r="L146" s="17"/>
    </row>
    <row r="147" spans="1:12" x14ac:dyDescent="0.35">
      <c r="A147" s="18"/>
      <c r="B147" s="46"/>
      <c r="C147" s="46"/>
      <c r="D147" s="46"/>
      <c r="E147" s="46"/>
      <c r="F147" s="46"/>
      <c r="G147" s="46"/>
      <c r="H147" s="44"/>
      <c r="I147" s="46"/>
      <c r="J147" s="17"/>
      <c r="K147" s="17"/>
      <c r="L147" s="17"/>
    </row>
    <row r="148" spans="1:12" x14ac:dyDescent="0.35">
      <c r="A148" s="18"/>
      <c r="B148" s="46"/>
      <c r="C148" s="46"/>
      <c r="D148" s="46"/>
      <c r="E148" s="46"/>
      <c r="F148" s="46"/>
      <c r="G148" s="46"/>
      <c r="H148" s="44"/>
      <c r="I148" s="46"/>
      <c r="J148" s="17"/>
      <c r="K148" s="17"/>
      <c r="L148" s="17"/>
    </row>
    <row r="149" spans="1:12" x14ac:dyDescent="0.35">
      <c r="A149" s="18"/>
      <c r="B149" s="46"/>
      <c r="C149" s="46"/>
      <c r="D149" s="46"/>
      <c r="E149" s="46"/>
      <c r="F149" s="46"/>
      <c r="G149" s="46"/>
      <c r="H149" s="44"/>
      <c r="I149" s="46"/>
      <c r="J149" s="17"/>
      <c r="K149" s="17"/>
      <c r="L149" s="17"/>
    </row>
    <row r="150" spans="1:12" x14ac:dyDescent="0.35">
      <c r="A150" s="18"/>
      <c r="B150" s="46"/>
      <c r="C150" s="46"/>
      <c r="D150" s="46"/>
      <c r="E150" s="46"/>
      <c r="F150" s="46"/>
      <c r="G150" s="46"/>
      <c r="H150" s="44"/>
      <c r="I150" s="46"/>
      <c r="J150" s="17"/>
      <c r="K150" s="17"/>
      <c r="L150" s="17"/>
    </row>
    <row r="151" spans="1:12" x14ac:dyDescent="0.35">
      <c r="A151" s="18"/>
      <c r="B151" s="46"/>
      <c r="C151" s="46"/>
      <c r="D151" s="46"/>
      <c r="E151" s="46"/>
      <c r="F151" s="46"/>
      <c r="G151" s="46"/>
      <c r="H151" s="44"/>
      <c r="I151" s="46"/>
      <c r="J151" s="17"/>
      <c r="K151" s="17"/>
      <c r="L151" s="17"/>
    </row>
    <row r="152" spans="1:12" x14ac:dyDescent="0.35">
      <c r="A152" s="18"/>
      <c r="B152" s="46"/>
      <c r="C152" s="46"/>
      <c r="D152" s="46"/>
      <c r="E152" s="46"/>
      <c r="F152" s="46"/>
      <c r="G152" s="46"/>
      <c r="H152" s="44"/>
      <c r="I152" s="46"/>
      <c r="J152" s="17"/>
      <c r="K152" s="17"/>
      <c r="L152" s="17"/>
    </row>
    <row r="153" spans="1:12" x14ac:dyDescent="0.35">
      <c r="A153" s="18"/>
      <c r="B153" s="46"/>
      <c r="C153" s="46"/>
      <c r="D153" s="46"/>
      <c r="E153" s="46"/>
      <c r="F153" s="46"/>
      <c r="G153" s="46"/>
      <c r="H153" s="44"/>
      <c r="I153" s="46"/>
      <c r="J153" s="17"/>
      <c r="K153" s="17"/>
      <c r="L153" s="17"/>
    </row>
    <row r="154" spans="1:12" x14ac:dyDescent="0.35">
      <c r="A154" s="18"/>
      <c r="B154" s="46"/>
      <c r="C154" s="46"/>
      <c r="D154" s="46"/>
      <c r="E154" s="46"/>
      <c r="F154" s="46"/>
      <c r="G154" s="46"/>
      <c r="H154" s="44"/>
      <c r="I154" s="46"/>
      <c r="J154" s="17"/>
      <c r="K154" s="17"/>
      <c r="L154" s="17"/>
    </row>
    <row r="155" spans="1:12" x14ac:dyDescent="0.35">
      <c r="A155" s="18"/>
      <c r="B155" s="46"/>
      <c r="C155" s="46"/>
      <c r="D155" s="46"/>
      <c r="E155" s="46"/>
      <c r="F155" s="46"/>
      <c r="G155" s="46"/>
      <c r="H155" s="44"/>
      <c r="I155" s="46"/>
      <c r="J155" s="17"/>
      <c r="K155" s="17"/>
      <c r="L155" s="17"/>
    </row>
    <row r="156" spans="1:12" x14ac:dyDescent="0.35">
      <c r="A156" s="18"/>
      <c r="B156" s="46"/>
      <c r="C156" s="46"/>
      <c r="D156" s="46"/>
      <c r="E156" s="46"/>
      <c r="F156" s="46"/>
      <c r="G156" s="46"/>
      <c r="H156" s="44"/>
      <c r="I156" s="46"/>
      <c r="J156" s="17"/>
      <c r="K156" s="17"/>
      <c r="L156" s="17"/>
    </row>
    <row r="157" spans="1:12" x14ac:dyDescent="0.35">
      <c r="A157" s="18"/>
      <c r="B157" s="46"/>
      <c r="C157" s="46"/>
      <c r="D157" s="46"/>
      <c r="E157" s="46"/>
      <c r="F157" s="46"/>
      <c r="G157" s="46"/>
      <c r="H157" s="44"/>
      <c r="I157" s="46"/>
      <c r="J157" s="17"/>
      <c r="K157" s="17"/>
      <c r="L157" s="17"/>
    </row>
    <row r="158" spans="1:12" x14ac:dyDescent="0.35">
      <c r="A158" s="18"/>
      <c r="B158" s="46"/>
      <c r="C158" s="46"/>
      <c r="D158" s="46"/>
      <c r="E158" s="46"/>
      <c r="F158" s="46"/>
      <c r="G158" s="46"/>
      <c r="H158" s="44"/>
      <c r="I158" s="46"/>
      <c r="J158" s="17"/>
      <c r="K158" s="17"/>
      <c r="L158" s="17"/>
    </row>
    <row r="159" spans="1:12" x14ac:dyDescent="0.35">
      <c r="A159" s="18"/>
      <c r="B159" s="46"/>
      <c r="C159" s="46"/>
      <c r="D159" s="46"/>
      <c r="E159" s="46"/>
      <c r="F159" s="46"/>
      <c r="G159" s="46"/>
      <c r="H159" s="44"/>
      <c r="I159" s="46"/>
      <c r="J159" s="17"/>
      <c r="K159" s="17"/>
      <c r="L159" s="17"/>
    </row>
    <row r="160" spans="1:12" x14ac:dyDescent="0.35">
      <c r="A160" s="18"/>
      <c r="B160" s="46"/>
      <c r="C160" s="46"/>
      <c r="D160" s="46"/>
      <c r="E160" s="46"/>
      <c r="F160" s="46"/>
      <c r="G160" s="46"/>
      <c r="H160" s="44"/>
      <c r="I160" s="46"/>
      <c r="J160" s="17"/>
      <c r="K160" s="17"/>
      <c r="L160" s="17"/>
    </row>
    <row r="161" spans="1:12" x14ac:dyDescent="0.35">
      <c r="A161" s="18"/>
      <c r="B161" s="46"/>
      <c r="C161" s="46"/>
      <c r="D161" s="46"/>
      <c r="E161" s="46"/>
      <c r="F161" s="46"/>
      <c r="G161" s="46"/>
      <c r="H161" s="44"/>
      <c r="I161" s="46"/>
      <c r="J161" s="17"/>
      <c r="K161" s="17"/>
      <c r="L161" s="17"/>
    </row>
    <row r="162" spans="1:12" x14ac:dyDescent="0.35">
      <c r="A162" s="18"/>
      <c r="B162" s="46"/>
      <c r="C162" s="46"/>
      <c r="D162" s="46"/>
      <c r="E162" s="46"/>
      <c r="F162" s="46"/>
      <c r="G162" s="46"/>
      <c r="H162" s="44"/>
      <c r="I162" s="46"/>
      <c r="J162" s="17"/>
      <c r="K162" s="17"/>
      <c r="L162" s="17"/>
    </row>
    <row r="163" spans="1:12" x14ac:dyDescent="0.35">
      <c r="A163" s="18"/>
      <c r="B163" s="46"/>
      <c r="C163" s="46"/>
      <c r="D163" s="46"/>
      <c r="E163" s="46"/>
      <c r="F163" s="46"/>
      <c r="G163" s="46"/>
      <c r="H163" s="44"/>
      <c r="I163" s="46"/>
      <c r="J163" s="17"/>
      <c r="K163" s="17"/>
      <c r="L163" s="17"/>
    </row>
    <row r="164" spans="1:12" x14ac:dyDescent="0.35">
      <c r="A164" s="18"/>
      <c r="B164" s="46"/>
      <c r="C164" s="46"/>
      <c r="D164" s="46"/>
      <c r="E164" s="46"/>
      <c r="F164" s="46"/>
      <c r="G164" s="46"/>
      <c r="H164" s="44"/>
      <c r="I164" s="46"/>
      <c r="J164" s="17"/>
      <c r="K164" s="17"/>
      <c r="L164" s="17"/>
    </row>
    <row r="165" spans="1:12" x14ac:dyDescent="0.35">
      <c r="A165" s="18"/>
      <c r="B165" s="46"/>
      <c r="C165" s="46"/>
      <c r="D165" s="46"/>
      <c r="E165" s="46"/>
      <c r="F165" s="46"/>
      <c r="G165" s="46"/>
      <c r="H165" s="44"/>
      <c r="I165" s="46"/>
      <c r="J165" s="17"/>
      <c r="K165" s="17"/>
      <c r="L165" s="17"/>
    </row>
    <row r="166" spans="1:12" x14ac:dyDescent="0.35">
      <c r="A166" s="18"/>
      <c r="B166" s="46"/>
      <c r="C166" s="46"/>
      <c r="D166" s="46"/>
      <c r="E166" s="46"/>
      <c r="F166" s="46"/>
      <c r="G166" s="46"/>
      <c r="H166" s="44"/>
      <c r="I166" s="46"/>
      <c r="J166" s="17"/>
      <c r="K166" s="17"/>
      <c r="L166" s="17"/>
    </row>
    <row r="167" spans="1:12" x14ac:dyDescent="0.35">
      <c r="A167" s="18"/>
      <c r="B167" s="46"/>
      <c r="C167" s="46"/>
      <c r="D167" s="46"/>
      <c r="E167" s="46"/>
      <c r="F167" s="46"/>
      <c r="G167" s="46"/>
      <c r="H167" s="44"/>
      <c r="I167" s="46"/>
      <c r="J167" s="17"/>
      <c r="K167" s="17"/>
      <c r="L167" s="17"/>
    </row>
    <row r="168" spans="1:12" x14ac:dyDescent="0.35">
      <c r="A168" s="18"/>
      <c r="B168" s="46"/>
      <c r="C168" s="46"/>
      <c r="D168" s="46"/>
      <c r="E168" s="46"/>
      <c r="F168" s="46"/>
      <c r="G168" s="46"/>
      <c r="H168" s="44"/>
      <c r="I168" s="46"/>
      <c r="J168" s="17"/>
      <c r="K168" s="17"/>
      <c r="L168" s="17"/>
    </row>
    <row r="169" spans="1:12" x14ac:dyDescent="0.35">
      <c r="A169" s="18"/>
      <c r="B169" s="46"/>
      <c r="C169" s="46"/>
      <c r="D169" s="46"/>
      <c r="E169" s="46"/>
      <c r="F169" s="46"/>
      <c r="G169" s="46"/>
      <c r="H169" s="44"/>
      <c r="I169" s="46"/>
      <c r="J169" s="17"/>
      <c r="K169" s="17"/>
      <c r="L169" s="17"/>
    </row>
    <row r="170" spans="1:12" x14ac:dyDescent="0.35">
      <c r="A170" s="18"/>
      <c r="B170" s="46"/>
      <c r="C170" s="46"/>
      <c r="D170" s="46"/>
      <c r="E170" s="46"/>
      <c r="F170" s="46"/>
      <c r="G170" s="46"/>
      <c r="H170" s="44"/>
      <c r="I170" s="46"/>
      <c r="J170" s="17"/>
      <c r="K170" s="17"/>
      <c r="L170" s="17"/>
    </row>
    <row r="171" spans="1:12" x14ac:dyDescent="0.35">
      <c r="A171" s="18"/>
      <c r="B171" s="46"/>
      <c r="C171" s="46"/>
      <c r="D171" s="46"/>
      <c r="E171" s="46"/>
      <c r="F171" s="46"/>
      <c r="G171" s="46"/>
      <c r="H171" s="44"/>
      <c r="I171" s="46"/>
      <c r="J171" s="17"/>
      <c r="K171" s="17"/>
      <c r="L171" s="17"/>
    </row>
    <row r="172" spans="1:12" x14ac:dyDescent="0.35">
      <c r="A172" s="18"/>
      <c r="B172" s="46"/>
      <c r="C172" s="46"/>
      <c r="D172" s="46"/>
      <c r="E172" s="46"/>
      <c r="F172" s="46"/>
      <c r="G172" s="46"/>
      <c r="H172" s="44"/>
      <c r="I172" s="46"/>
      <c r="J172" s="17"/>
      <c r="K172" s="17"/>
      <c r="L172" s="17"/>
    </row>
    <row r="173" spans="1:12" x14ac:dyDescent="0.35">
      <c r="A173" s="18"/>
      <c r="B173" s="46"/>
      <c r="C173" s="46"/>
      <c r="D173" s="46"/>
      <c r="E173" s="46"/>
      <c r="F173" s="46"/>
      <c r="G173" s="46"/>
      <c r="H173" s="44"/>
      <c r="I173" s="46"/>
      <c r="J173" s="17"/>
      <c r="K173" s="17"/>
      <c r="L173" s="17"/>
    </row>
    <row r="174" spans="1:12" x14ac:dyDescent="0.35">
      <c r="A174" s="18"/>
      <c r="B174" s="46"/>
      <c r="C174" s="46"/>
      <c r="D174" s="46"/>
      <c r="E174" s="46"/>
      <c r="F174" s="46"/>
      <c r="G174" s="46"/>
      <c r="H174" s="44"/>
      <c r="I174" s="46"/>
      <c r="J174" s="17"/>
      <c r="K174" s="17"/>
      <c r="L174" s="17"/>
    </row>
    <row r="175" spans="1:12" x14ac:dyDescent="0.35">
      <c r="A175" s="18"/>
      <c r="B175" s="46"/>
      <c r="C175" s="46"/>
      <c r="D175" s="46"/>
      <c r="E175" s="46"/>
      <c r="F175" s="46"/>
      <c r="G175" s="46"/>
      <c r="H175" s="44"/>
      <c r="I175" s="46"/>
      <c r="J175" s="17"/>
      <c r="K175" s="17"/>
      <c r="L175" s="17"/>
    </row>
    <row r="176" spans="1:12" x14ac:dyDescent="0.35">
      <c r="A176" s="18"/>
      <c r="B176" s="46"/>
      <c r="C176" s="46"/>
      <c r="D176" s="46"/>
      <c r="E176" s="46"/>
      <c r="F176" s="46"/>
      <c r="G176" s="46"/>
      <c r="H176" s="44"/>
      <c r="I176" s="46"/>
      <c r="J176" s="17"/>
      <c r="K176" s="17"/>
      <c r="L176" s="17"/>
    </row>
    <row r="177" spans="1:12" x14ac:dyDescent="0.35">
      <c r="A177" s="18"/>
      <c r="B177" s="46"/>
      <c r="C177" s="46"/>
      <c r="D177" s="46"/>
      <c r="E177" s="46"/>
      <c r="F177" s="46"/>
      <c r="G177" s="46"/>
      <c r="H177" s="44"/>
      <c r="I177" s="46"/>
      <c r="J177" s="17"/>
      <c r="K177" s="17"/>
      <c r="L177" s="17"/>
    </row>
    <row r="178" spans="1:12" x14ac:dyDescent="0.35">
      <c r="A178" s="18"/>
      <c r="B178" s="46"/>
      <c r="C178" s="46"/>
      <c r="D178" s="46"/>
      <c r="E178" s="46"/>
      <c r="F178" s="46"/>
      <c r="G178" s="46"/>
      <c r="H178" s="44"/>
      <c r="I178" s="46"/>
      <c r="J178" s="17"/>
      <c r="K178" s="17"/>
      <c r="L178" s="17"/>
    </row>
    <row r="179" spans="1:12" x14ac:dyDescent="0.35">
      <c r="A179" s="18"/>
      <c r="B179" s="46"/>
      <c r="C179" s="46"/>
      <c r="D179" s="46"/>
      <c r="E179" s="46"/>
      <c r="F179" s="46"/>
      <c r="G179" s="46"/>
      <c r="H179" s="44"/>
      <c r="I179" s="46"/>
      <c r="J179" s="17"/>
      <c r="K179" s="17"/>
      <c r="L179" s="17"/>
    </row>
    <row r="180" spans="1:12" x14ac:dyDescent="0.35">
      <c r="A180" s="18"/>
      <c r="B180" s="46"/>
      <c r="C180" s="46"/>
      <c r="D180" s="46"/>
      <c r="E180" s="46"/>
      <c r="F180" s="46"/>
      <c r="G180" s="46"/>
      <c r="H180" s="44"/>
      <c r="I180" s="46"/>
      <c r="J180" s="17"/>
      <c r="K180" s="17"/>
      <c r="L180" s="17"/>
    </row>
    <row r="181" spans="1:12" x14ac:dyDescent="0.35">
      <c r="A181" s="18"/>
      <c r="B181" s="46"/>
      <c r="C181" s="46"/>
      <c r="D181" s="46"/>
      <c r="E181" s="46"/>
      <c r="F181" s="46"/>
      <c r="G181" s="46"/>
      <c r="H181" s="44"/>
      <c r="I181" s="46"/>
      <c r="J181" s="17"/>
      <c r="K181" s="17"/>
      <c r="L181" s="17"/>
    </row>
    <row r="182" spans="1:12" x14ac:dyDescent="0.35">
      <c r="A182" s="18"/>
      <c r="B182" s="46"/>
      <c r="C182" s="46"/>
      <c r="D182" s="46"/>
      <c r="E182" s="46"/>
      <c r="F182" s="46"/>
      <c r="G182" s="46"/>
      <c r="H182" s="44"/>
      <c r="I182" s="46"/>
      <c r="J182" s="17"/>
      <c r="K182" s="17"/>
      <c r="L182" s="17"/>
    </row>
    <row r="183" spans="1:12" x14ac:dyDescent="0.35">
      <c r="A183" s="18"/>
      <c r="B183" s="46"/>
      <c r="C183" s="46"/>
      <c r="D183" s="46"/>
      <c r="E183" s="46"/>
      <c r="F183" s="46"/>
      <c r="G183" s="46"/>
      <c r="H183" s="44"/>
      <c r="I183" s="46"/>
      <c r="J183" s="17"/>
      <c r="K183" s="17"/>
      <c r="L183" s="17"/>
    </row>
    <row r="184" spans="1:12" x14ac:dyDescent="0.35">
      <c r="A184" s="18"/>
      <c r="B184" s="46"/>
      <c r="C184" s="46"/>
      <c r="D184" s="46"/>
      <c r="E184" s="46"/>
      <c r="F184" s="46"/>
      <c r="G184" s="46"/>
      <c r="H184" s="44"/>
      <c r="I184" s="46"/>
      <c r="J184" s="17"/>
      <c r="K184" s="17"/>
      <c r="L184" s="17"/>
    </row>
    <row r="185" spans="1:12" x14ac:dyDescent="0.35">
      <c r="A185" s="18"/>
      <c r="B185" s="46"/>
      <c r="C185" s="46"/>
      <c r="D185" s="46"/>
      <c r="E185" s="46"/>
      <c r="F185" s="46"/>
      <c r="G185" s="46"/>
      <c r="H185" s="44"/>
      <c r="I185" s="46"/>
      <c r="J185" s="17"/>
      <c r="K185" s="17"/>
      <c r="L185" s="17"/>
    </row>
    <row r="186" spans="1:12" x14ac:dyDescent="0.35">
      <c r="A186" s="18"/>
      <c r="B186" s="46"/>
      <c r="C186" s="46"/>
      <c r="D186" s="46"/>
      <c r="E186" s="46"/>
      <c r="F186" s="46"/>
      <c r="G186" s="46"/>
      <c r="H186" s="44"/>
      <c r="I186" s="46"/>
      <c r="J186" s="17"/>
      <c r="K186" s="17"/>
      <c r="L186" s="17"/>
    </row>
    <row r="187" spans="1:12" x14ac:dyDescent="0.35">
      <c r="A187" s="18"/>
      <c r="B187" s="46"/>
      <c r="C187" s="46"/>
      <c r="D187" s="46"/>
      <c r="E187" s="46"/>
      <c r="F187" s="46"/>
      <c r="G187" s="46"/>
      <c r="H187" s="44"/>
      <c r="I187" s="46"/>
      <c r="J187" s="17"/>
      <c r="K187" s="17"/>
      <c r="L187" s="17"/>
    </row>
    <row r="188" spans="1:12" x14ac:dyDescent="0.35">
      <c r="A188" s="18"/>
      <c r="B188" s="46"/>
      <c r="C188" s="46"/>
      <c r="D188" s="46"/>
      <c r="E188" s="46"/>
      <c r="F188" s="46"/>
      <c r="G188" s="46"/>
      <c r="H188" s="44"/>
      <c r="I188" s="46"/>
      <c r="J188" s="17"/>
      <c r="K188" s="17"/>
      <c r="L188" s="17"/>
    </row>
    <row r="189" spans="1:12" x14ac:dyDescent="0.35">
      <c r="A189" s="18"/>
      <c r="B189" s="46"/>
      <c r="C189" s="46"/>
      <c r="D189" s="46"/>
      <c r="E189" s="46"/>
      <c r="F189" s="46"/>
      <c r="G189" s="46"/>
      <c r="H189" s="44"/>
      <c r="I189" s="46"/>
      <c r="J189" s="17"/>
      <c r="K189" s="17"/>
      <c r="L189" s="17"/>
    </row>
    <row r="190" spans="1:12" x14ac:dyDescent="0.35">
      <c r="A190" s="18"/>
      <c r="B190" s="46"/>
      <c r="C190" s="46"/>
      <c r="D190" s="46"/>
      <c r="E190" s="46"/>
      <c r="F190" s="46"/>
      <c r="G190" s="46"/>
      <c r="H190" s="44"/>
      <c r="I190" s="46"/>
      <c r="J190" s="17"/>
      <c r="K190" s="17"/>
      <c r="L190" s="17"/>
    </row>
    <row r="191" spans="1:12" x14ac:dyDescent="0.35">
      <c r="A191" s="18"/>
      <c r="B191" s="46"/>
      <c r="C191" s="46"/>
      <c r="D191" s="46"/>
      <c r="E191" s="46"/>
      <c r="F191" s="46"/>
      <c r="G191" s="46"/>
      <c r="H191" s="44"/>
      <c r="I191" s="46"/>
      <c r="J191" s="17"/>
      <c r="K191" s="17"/>
      <c r="L191" s="17"/>
    </row>
    <row r="192" spans="1:12" x14ac:dyDescent="0.35">
      <c r="A192" s="18"/>
      <c r="B192" s="46"/>
      <c r="C192" s="46"/>
      <c r="D192" s="46"/>
      <c r="E192" s="46"/>
      <c r="F192" s="46"/>
      <c r="G192" s="46"/>
      <c r="H192" s="44"/>
      <c r="I192" s="46"/>
      <c r="J192" s="17"/>
      <c r="K192" s="17"/>
      <c r="L192" s="17"/>
    </row>
    <row r="193" spans="1:12" x14ac:dyDescent="0.35">
      <c r="A193" s="18"/>
      <c r="B193" s="46"/>
      <c r="C193" s="46"/>
      <c r="D193" s="46"/>
      <c r="E193" s="46"/>
      <c r="F193" s="46"/>
      <c r="G193" s="46"/>
      <c r="H193" s="44"/>
      <c r="I193" s="46"/>
      <c r="J193" s="17"/>
      <c r="K193" s="17"/>
      <c r="L193" s="17"/>
    </row>
    <row r="194" spans="1:12" x14ac:dyDescent="0.35">
      <c r="A194" s="18"/>
      <c r="B194" s="46"/>
      <c r="C194" s="46"/>
      <c r="D194" s="46"/>
      <c r="E194" s="46"/>
      <c r="F194" s="46"/>
      <c r="G194" s="46"/>
      <c r="H194" s="44"/>
      <c r="I194" s="46"/>
      <c r="J194" s="17"/>
      <c r="K194" s="17"/>
      <c r="L194" s="17"/>
    </row>
    <row r="195" spans="1:12" x14ac:dyDescent="0.35">
      <c r="A195" s="18"/>
      <c r="B195" s="46"/>
      <c r="C195" s="46"/>
      <c r="D195" s="46"/>
      <c r="E195" s="46"/>
      <c r="F195" s="46"/>
      <c r="G195" s="46"/>
      <c r="H195" s="44"/>
      <c r="I195" s="46"/>
      <c r="J195" s="17"/>
      <c r="K195" s="17"/>
      <c r="L195" s="17"/>
    </row>
    <row r="196" spans="1:12" x14ac:dyDescent="0.35">
      <c r="A196" s="18"/>
      <c r="B196" s="46"/>
      <c r="C196" s="46"/>
      <c r="D196" s="46"/>
      <c r="E196" s="46"/>
      <c r="F196" s="46"/>
      <c r="G196" s="46"/>
      <c r="H196" s="44"/>
      <c r="I196" s="46"/>
      <c r="J196" s="17"/>
      <c r="K196" s="17"/>
      <c r="L196" s="17"/>
    </row>
    <row r="197" spans="1:12" x14ac:dyDescent="0.35">
      <c r="A197" s="18"/>
      <c r="B197" s="46"/>
      <c r="C197" s="46"/>
      <c r="D197" s="46"/>
      <c r="E197" s="46"/>
      <c r="F197" s="46"/>
      <c r="G197" s="46"/>
      <c r="H197" s="44"/>
      <c r="I197" s="46"/>
      <c r="J197" s="17"/>
      <c r="K197" s="17"/>
      <c r="L197" s="17"/>
    </row>
    <row r="198" spans="1:12" x14ac:dyDescent="0.35">
      <c r="A198" s="18"/>
      <c r="B198" s="46"/>
      <c r="C198" s="46"/>
      <c r="D198" s="46"/>
      <c r="E198" s="46"/>
      <c r="F198" s="46"/>
      <c r="G198" s="46"/>
      <c r="H198" s="44"/>
      <c r="I198" s="46"/>
      <c r="J198" s="17"/>
      <c r="K198" s="17"/>
      <c r="L198" s="17"/>
    </row>
    <row r="199" spans="1:12" x14ac:dyDescent="0.35">
      <c r="A199" s="18"/>
      <c r="B199" s="46"/>
      <c r="C199" s="46"/>
      <c r="D199" s="46"/>
      <c r="E199" s="46"/>
      <c r="F199" s="46"/>
      <c r="G199" s="46"/>
      <c r="H199" s="44"/>
      <c r="I199" s="46"/>
      <c r="J199" s="17"/>
      <c r="K199" s="17"/>
      <c r="L199" s="17"/>
    </row>
    <row r="200" spans="1:12" x14ac:dyDescent="0.35">
      <c r="A200" s="18"/>
      <c r="B200" s="46"/>
      <c r="C200" s="46"/>
      <c r="D200" s="46"/>
      <c r="E200" s="46"/>
      <c r="F200" s="46"/>
      <c r="G200" s="46"/>
      <c r="H200" s="44"/>
      <c r="I200" s="46"/>
      <c r="J200" s="17"/>
      <c r="K200" s="17"/>
      <c r="L200" s="17"/>
    </row>
    <row r="201" spans="1:12" x14ac:dyDescent="0.35">
      <c r="A201" s="18"/>
      <c r="B201" s="46"/>
      <c r="C201" s="46"/>
      <c r="D201" s="46"/>
      <c r="E201" s="46"/>
      <c r="F201" s="46"/>
      <c r="G201" s="46"/>
      <c r="H201" s="44"/>
      <c r="I201" s="46"/>
      <c r="J201" s="17"/>
      <c r="K201" s="17"/>
      <c r="L201" s="17"/>
    </row>
    <row r="202" spans="1:12" x14ac:dyDescent="0.35">
      <c r="A202" s="18"/>
      <c r="B202" s="46"/>
      <c r="C202" s="46"/>
      <c r="D202" s="46"/>
      <c r="E202" s="46"/>
      <c r="F202" s="46"/>
      <c r="G202" s="46"/>
      <c r="H202" s="44"/>
      <c r="I202" s="46"/>
      <c r="J202" s="17"/>
      <c r="K202" s="17"/>
      <c r="L202" s="17"/>
    </row>
    <row r="203" spans="1:12" x14ac:dyDescent="0.35">
      <c r="A203" s="18"/>
      <c r="B203" s="46"/>
      <c r="C203" s="46"/>
      <c r="D203" s="46"/>
      <c r="E203" s="46"/>
      <c r="F203" s="46"/>
      <c r="G203" s="46"/>
      <c r="H203" s="44"/>
      <c r="I203" s="46"/>
      <c r="J203" s="17"/>
      <c r="K203" s="17"/>
      <c r="L203" s="17"/>
    </row>
    <row r="204" spans="1:12" x14ac:dyDescent="0.35">
      <c r="A204" s="18"/>
      <c r="B204" s="46"/>
      <c r="C204" s="46"/>
      <c r="D204" s="46"/>
      <c r="E204" s="46"/>
      <c r="F204" s="46"/>
      <c r="G204" s="46"/>
      <c r="H204" s="44"/>
      <c r="I204" s="46"/>
      <c r="J204" s="17"/>
      <c r="K204" s="17"/>
      <c r="L204" s="17"/>
    </row>
    <row r="205" spans="1:12" x14ac:dyDescent="0.35">
      <c r="A205" s="18"/>
      <c r="B205" s="46"/>
      <c r="C205" s="46"/>
      <c r="D205" s="46"/>
      <c r="E205" s="46"/>
      <c r="F205" s="46"/>
      <c r="G205" s="46"/>
      <c r="H205" s="44"/>
      <c r="I205" s="46"/>
      <c r="J205" s="17"/>
      <c r="K205" s="17"/>
      <c r="L205" s="17"/>
    </row>
    <row r="206" spans="1:12" x14ac:dyDescent="0.35">
      <c r="A206" s="18"/>
      <c r="B206" s="46"/>
      <c r="C206" s="46"/>
      <c r="D206" s="46"/>
      <c r="E206" s="46"/>
      <c r="F206" s="46"/>
      <c r="G206" s="46"/>
      <c r="H206" s="44"/>
      <c r="I206" s="46"/>
      <c r="J206" s="17"/>
      <c r="K206" s="17"/>
      <c r="L206" s="17"/>
    </row>
    <row r="207" spans="1:12" x14ac:dyDescent="0.35">
      <c r="A207" s="18"/>
      <c r="B207" s="46"/>
      <c r="C207" s="46"/>
      <c r="D207" s="46"/>
      <c r="E207" s="46"/>
      <c r="F207" s="46"/>
      <c r="G207" s="46"/>
      <c r="H207" s="44"/>
      <c r="I207" s="46"/>
      <c r="J207" s="17"/>
      <c r="K207" s="17"/>
      <c r="L207" s="17"/>
    </row>
    <row r="208" spans="1:12" x14ac:dyDescent="0.35">
      <c r="A208" s="18"/>
      <c r="B208" s="46"/>
      <c r="C208" s="46"/>
      <c r="D208" s="46"/>
      <c r="E208" s="46"/>
      <c r="F208" s="46"/>
      <c r="G208" s="46"/>
      <c r="H208" s="44"/>
      <c r="I208" s="46"/>
      <c r="J208" s="17"/>
      <c r="K208" s="17"/>
      <c r="L208" s="17"/>
    </row>
    <row r="209" spans="1:12" x14ac:dyDescent="0.35">
      <c r="A209" s="18"/>
      <c r="B209" s="46"/>
      <c r="C209" s="46"/>
      <c r="D209" s="46"/>
      <c r="E209" s="46"/>
      <c r="F209" s="46"/>
      <c r="G209" s="46"/>
      <c r="H209" s="44"/>
      <c r="I209" s="46"/>
      <c r="J209" s="17"/>
      <c r="K209" s="17"/>
      <c r="L209" s="17"/>
    </row>
    <row r="210" spans="1:12" x14ac:dyDescent="0.35">
      <c r="A210" s="18"/>
      <c r="B210" s="46"/>
      <c r="C210" s="46"/>
      <c r="D210" s="46"/>
      <c r="E210" s="46"/>
      <c r="F210" s="46"/>
      <c r="G210" s="46"/>
      <c r="H210" s="44"/>
      <c r="I210" s="46"/>
      <c r="J210" s="17"/>
      <c r="K210" s="17"/>
      <c r="L210" s="17"/>
    </row>
    <row r="211" spans="1:12" x14ac:dyDescent="0.35">
      <c r="A211" s="18"/>
      <c r="B211" s="46"/>
      <c r="C211" s="46"/>
      <c r="D211" s="46"/>
      <c r="E211" s="46"/>
      <c r="F211" s="46"/>
      <c r="G211" s="46"/>
      <c r="H211" s="44"/>
      <c r="I211" s="46"/>
      <c r="J211" s="17"/>
      <c r="K211" s="17"/>
      <c r="L211" s="17"/>
    </row>
    <row r="212" spans="1:12" x14ac:dyDescent="0.35">
      <c r="A212" s="18"/>
      <c r="B212" s="46"/>
      <c r="C212" s="46"/>
      <c r="D212" s="46"/>
      <c r="E212" s="46"/>
      <c r="F212" s="46"/>
      <c r="G212" s="46"/>
      <c r="H212" s="44"/>
      <c r="I212" s="46"/>
      <c r="J212" s="17"/>
      <c r="K212" s="17"/>
      <c r="L212" s="17"/>
    </row>
    <row r="213" spans="1:12" x14ac:dyDescent="0.35">
      <c r="A213" s="18"/>
      <c r="B213" s="46"/>
      <c r="C213" s="46"/>
      <c r="D213" s="46"/>
      <c r="E213" s="46"/>
      <c r="F213" s="46"/>
      <c r="G213" s="46"/>
      <c r="H213" s="44"/>
      <c r="I213" s="46"/>
      <c r="J213" s="17"/>
      <c r="K213" s="17"/>
      <c r="L213" s="17"/>
    </row>
    <row r="214" spans="1:12" x14ac:dyDescent="0.35">
      <c r="A214" s="18"/>
      <c r="B214" s="46"/>
      <c r="C214" s="46"/>
      <c r="D214" s="46"/>
      <c r="E214" s="46"/>
      <c r="F214" s="46"/>
      <c r="G214" s="46"/>
      <c r="H214" s="44"/>
      <c r="I214" s="46"/>
      <c r="J214" s="17"/>
      <c r="K214" s="17"/>
      <c r="L214" s="17"/>
    </row>
    <row r="215" spans="1:12" x14ac:dyDescent="0.35">
      <c r="A215" s="18"/>
      <c r="B215" s="46"/>
      <c r="C215" s="46"/>
      <c r="D215" s="46"/>
      <c r="E215" s="46"/>
      <c r="F215" s="46"/>
      <c r="G215" s="46"/>
      <c r="H215" s="44"/>
      <c r="I215" s="46"/>
      <c r="J215" s="17"/>
      <c r="K215" s="17"/>
      <c r="L215" s="17"/>
    </row>
    <row r="216" spans="1:12" x14ac:dyDescent="0.35">
      <c r="A216" s="18"/>
      <c r="B216" s="46"/>
      <c r="C216" s="46"/>
      <c r="D216" s="46"/>
      <c r="E216" s="46"/>
      <c r="F216" s="46"/>
      <c r="G216" s="46"/>
      <c r="H216" s="44"/>
      <c r="I216" s="46"/>
      <c r="J216" s="17"/>
      <c r="K216" s="17"/>
      <c r="L216" s="17"/>
    </row>
    <row r="217" spans="1:12" x14ac:dyDescent="0.35">
      <c r="A217" s="18"/>
      <c r="B217" s="46"/>
      <c r="C217" s="46"/>
      <c r="D217" s="46"/>
      <c r="E217" s="46"/>
      <c r="F217" s="46"/>
      <c r="G217" s="46"/>
      <c r="H217" s="44"/>
      <c r="I217" s="46"/>
      <c r="J217" s="17"/>
      <c r="K217" s="17"/>
      <c r="L217" s="17"/>
    </row>
    <row r="218" spans="1:12" x14ac:dyDescent="0.35">
      <c r="A218" s="18"/>
      <c r="B218" s="46"/>
      <c r="C218" s="46"/>
      <c r="D218" s="46"/>
      <c r="E218" s="46"/>
      <c r="F218" s="46"/>
      <c r="G218" s="46"/>
      <c r="H218" s="44"/>
      <c r="I218" s="46"/>
      <c r="J218" s="17"/>
      <c r="K218" s="17"/>
      <c r="L218" s="17"/>
    </row>
    <row r="219" spans="1:12" x14ac:dyDescent="0.35">
      <c r="A219" s="18"/>
      <c r="B219" s="46"/>
      <c r="C219" s="46"/>
      <c r="D219" s="46"/>
      <c r="E219" s="46"/>
      <c r="F219" s="46"/>
      <c r="G219" s="46"/>
      <c r="H219" s="44"/>
      <c r="I219" s="46"/>
      <c r="J219" s="17"/>
      <c r="K219" s="17"/>
      <c r="L219" s="17"/>
    </row>
    <row r="220" spans="1:12" x14ac:dyDescent="0.35">
      <c r="A220" s="18"/>
      <c r="B220" s="46"/>
      <c r="C220" s="46"/>
      <c r="D220" s="46"/>
      <c r="E220" s="46"/>
      <c r="F220" s="46"/>
      <c r="G220" s="46"/>
      <c r="H220" s="44"/>
      <c r="I220" s="46"/>
      <c r="J220" s="17"/>
      <c r="K220" s="17"/>
      <c r="L220" s="17"/>
    </row>
    <row r="221" spans="1:12" x14ac:dyDescent="0.35">
      <c r="A221" s="18"/>
      <c r="B221" s="46"/>
      <c r="C221" s="46"/>
      <c r="D221" s="46"/>
      <c r="E221" s="46"/>
      <c r="F221" s="46"/>
      <c r="G221" s="46"/>
      <c r="H221" s="44"/>
      <c r="I221" s="46"/>
      <c r="J221" s="17"/>
      <c r="K221" s="17"/>
      <c r="L221" s="17"/>
    </row>
    <row r="222" spans="1:12" x14ac:dyDescent="0.35">
      <c r="A222" s="18"/>
      <c r="B222" s="46"/>
      <c r="C222" s="46"/>
      <c r="D222" s="46"/>
      <c r="E222" s="46"/>
      <c r="F222" s="46"/>
      <c r="G222" s="46"/>
      <c r="H222" s="44"/>
      <c r="I222" s="46"/>
      <c r="J222" s="17"/>
      <c r="K222" s="17"/>
      <c r="L222" s="17"/>
    </row>
    <row r="223" spans="1:12" x14ac:dyDescent="0.35">
      <c r="A223" s="18"/>
      <c r="B223" s="46"/>
      <c r="C223" s="46"/>
      <c r="D223" s="46"/>
      <c r="E223" s="46"/>
      <c r="F223" s="46"/>
      <c r="G223" s="46"/>
      <c r="H223" s="44"/>
      <c r="I223" s="46"/>
      <c r="J223" s="17"/>
      <c r="K223" s="17"/>
      <c r="L223" s="17"/>
    </row>
    <row r="224" spans="1:12" x14ac:dyDescent="0.35">
      <c r="A224" s="18"/>
      <c r="B224" s="46"/>
      <c r="C224" s="46"/>
      <c r="D224" s="46"/>
      <c r="E224" s="46"/>
      <c r="F224" s="46"/>
      <c r="G224" s="46"/>
      <c r="H224" s="44"/>
      <c r="I224" s="46"/>
      <c r="J224" s="17"/>
      <c r="K224" s="17"/>
      <c r="L224" s="17"/>
    </row>
    <row r="225" spans="1:12" x14ac:dyDescent="0.35">
      <c r="A225" s="18"/>
      <c r="B225" s="46"/>
      <c r="C225" s="46"/>
      <c r="D225" s="46"/>
      <c r="E225" s="46"/>
      <c r="F225" s="46"/>
      <c r="G225" s="46"/>
      <c r="H225" s="44"/>
      <c r="I225" s="46"/>
      <c r="J225" s="17"/>
      <c r="K225" s="17"/>
      <c r="L225" s="17"/>
    </row>
    <row r="226" spans="1:12" x14ac:dyDescent="0.35">
      <c r="A226" s="18"/>
      <c r="B226" s="46"/>
      <c r="C226" s="46"/>
      <c r="D226" s="46"/>
      <c r="E226" s="46"/>
      <c r="F226" s="46"/>
      <c r="G226" s="46"/>
      <c r="H226" s="44"/>
      <c r="I226" s="46"/>
      <c r="J226" s="17"/>
      <c r="K226" s="17"/>
      <c r="L226" s="17"/>
    </row>
    <row r="227" spans="1:12" x14ac:dyDescent="0.35">
      <c r="A227" s="18"/>
      <c r="B227" s="46"/>
      <c r="C227" s="46"/>
      <c r="D227" s="46"/>
      <c r="E227" s="46"/>
      <c r="F227" s="46"/>
      <c r="G227" s="46"/>
      <c r="H227" s="44"/>
      <c r="I227" s="46"/>
      <c r="J227" s="17"/>
      <c r="K227" s="17"/>
      <c r="L227" s="17"/>
    </row>
    <row r="228" spans="1:12" x14ac:dyDescent="0.35">
      <c r="A228" s="18"/>
      <c r="B228" s="46"/>
      <c r="C228" s="46"/>
      <c r="D228" s="46"/>
      <c r="E228" s="46"/>
      <c r="F228" s="46"/>
      <c r="G228" s="46"/>
      <c r="H228" s="44"/>
      <c r="I228" s="46"/>
      <c r="J228" s="17"/>
      <c r="K228" s="17"/>
      <c r="L228" s="17"/>
    </row>
    <row r="229" spans="1:12" x14ac:dyDescent="0.35">
      <c r="A229" s="18"/>
      <c r="B229" s="46"/>
      <c r="C229" s="46"/>
      <c r="D229" s="46"/>
      <c r="E229" s="46"/>
      <c r="F229" s="46"/>
      <c r="G229" s="46"/>
      <c r="H229" s="44"/>
      <c r="I229" s="46"/>
      <c r="J229" s="17"/>
      <c r="K229" s="17"/>
      <c r="L229" s="17"/>
    </row>
    <row r="230" spans="1:12" x14ac:dyDescent="0.35">
      <c r="A230" s="18"/>
      <c r="B230" s="46"/>
      <c r="C230" s="46"/>
      <c r="D230" s="46"/>
      <c r="E230" s="46"/>
      <c r="F230" s="46"/>
      <c r="G230" s="46"/>
      <c r="H230" s="44"/>
      <c r="I230" s="46"/>
      <c r="J230" s="17"/>
      <c r="K230" s="17"/>
      <c r="L230" s="17"/>
    </row>
    <row r="231" spans="1:12" x14ac:dyDescent="0.35">
      <c r="A231" s="18"/>
      <c r="B231" s="46"/>
      <c r="C231" s="46"/>
      <c r="D231" s="46"/>
      <c r="E231" s="46"/>
      <c r="F231" s="46"/>
      <c r="G231" s="46"/>
      <c r="H231" s="44"/>
      <c r="I231" s="46"/>
      <c r="J231" s="17"/>
      <c r="K231" s="17"/>
      <c r="L231" s="17"/>
    </row>
    <row r="232" spans="1:12" x14ac:dyDescent="0.35">
      <c r="A232" s="18"/>
      <c r="B232" s="46"/>
      <c r="C232" s="46"/>
      <c r="D232" s="46"/>
      <c r="E232" s="46"/>
      <c r="F232" s="46"/>
      <c r="G232" s="46"/>
      <c r="H232" s="44"/>
      <c r="I232" s="46"/>
      <c r="J232" s="17"/>
      <c r="K232" s="17"/>
      <c r="L232" s="17"/>
    </row>
    <row r="233" spans="1:12" x14ac:dyDescent="0.35">
      <c r="A233" s="18"/>
      <c r="B233" s="46"/>
      <c r="C233" s="46"/>
      <c r="D233" s="46"/>
      <c r="E233" s="46"/>
      <c r="F233" s="46"/>
      <c r="G233" s="46"/>
      <c r="H233" s="44"/>
      <c r="I233" s="46"/>
      <c r="J233" s="17"/>
      <c r="K233" s="17"/>
      <c r="L233" s="17"/>
    </row>
    <row r="234" spans="1:12" x14ac:dyDescent="0.35">
      <c r="A234" s="18"/>
      <c r="B234" s="46"/>
      <c r="C234" s="46"/>
      <c r="D234" s="46"/>
      <c r="E234" s="46"/>
      <c r="F234" s="46"/>
      <c r="G234" s="46"/>
      <c r="H234" s="44"/>
      <c r="I234" s="46"/>
      <c r="J234" s="17"/>
      <c r="K234" s="17"/>
      <c r="L234" s="17"/>
    </row>
    <row r="235" spans="1:12" x14ac:dyDescent="0.35">
      <c r="A235" s="18"/>
      <c r="B235" s="46"/>
      <c r="C235" s="46"/>
      <c r="D235" s="46"/>
      <c r="E235" s="46"/>
      <c r="F235" s="46"/>
      <c r="G235" s="46"/>
      <c r="H235" s="44"/>
      <c r="I235" s="46"/>
      <c r="J235" s="17"/>
      <c r="K235" s="17"/>
      <c r="L235" s="17"/>
    </row>
    <row r="236" spans="1:12" x14ac:dyDescent="0.35">
      <c r="A236" s="18"/>
      <c r="B236" s="46"/>
      <c r="C236" s="46"/>
      <c r="D236" s="46"/>
      <c r="E236" s="46"/>
      <c r="F236" s="46"/>
      <c r="G236" s="46"/>
      <c r="H236" s="44"/>
      <c r="I236" s="46"/>
      <c r="J236" s="17"/>
      <c r="K236" s="17"/>
      <c r="L236" s="17"/>
    </row>
    <row r="237" spans="1:12" x14ac:dyDescent="0.35">
      <c r="A237" s="18"/>
      <c r="B237" s="46"/>
      <c r="C237" s="46"/>
      <c r="D237" s="46"/>
      <c r="E237" s="46"/>
      <c r="F237" s="46"/>
      <c r="G237" s="46"/>
      <c r="H237" s="44"/>
      <c r="I237" s="46"/>
      <c r="J237" s="17"/>
      <c r="K237" s="17"/>
      <c r="L237" s="17"/>
    </row>
    <row r="238" spans="1:12" x14ac:dyDescent="0.35">
      <c r="A238" s="18"/>
      <c r="B238" s="46"/>
      <c r="C238" s="46"/>
      <c r="D238" s="46"/>
      <c r="E238" s="46"/>
      <c r="F238" s="46"/>
      <c r="G238" s="46"/>
      <c r="H238" s="44"/>
      <c r="I238" s="46"/>
      <c r="J238" s="17"/>
      <c r="K238" s="17"/>
      <c r="L238" s="17"/>
    </row>
    <row r="239" spans="1:12" x14ac:dyDescent="0.35">
      <c r="A239" s="18"/>
      <c r="B239" s="46"/>
      <c r="C239" s="46"/>
      <c r="D239" s="46"/>
      <c r="E239" s="46"/>
      <c r="F239" s="46"/>
      <c r="G239" s="46"/>
      <c r="H239" s="44"/>
      <c r="I239" s="46"/>
      <c r="J239" s="17"/>
      <c r="K239" s="17"/>
      <c r="L239" s="17"/>
    </row>
    <row r="240" spans="1:12" x14ac:dyDescent="0.35">
      <c r="A240" s="18"/>
      <c r="B240" s="46"/>
      <c r="C240" s="46"/>
      <c r="D240" s="46"/>
      <c r="E240" s="46"/>
      <c r="F240" s="46"/>
      <c r="G240" s="46"/>
      <c r="H240" s="44"/>
      <c r="I240" s="46"/>
      <c r="J240" s="17"/>
      <c r="K240" s="17"/>
      <c r="L240" s="17"/>
    </row>
    <row r="241" spans="1:12" x14ac:dyDescent="0.35">
      <c r="A241" s="18"/>
      <c r="B241" s="46"/>
      <c r="C241" s="46"/>
      <c r="D241" s="46"/>
      <c r="E241" s="46"/>
      <c r="F241" s="46"/>
      <c r="G241" s="46"/>
      <c r="H241" s="44"/>
      <c r="I241" s="46"/>
      <c r="J241" s="17"/>
      <c r="K241" s="17"/>
      <c r="L241" s="17"/>
    </row>
    <row r="242" spans="1:12" x14ac:dyDescent="0.35">
      <c r="A242" s="18"/>
      <c r="B242" s="46"/>
      <c r="C242" s="46"/>
      <c r="D242" s="46"/>
      <c r="E242" s="46"/>
      <c r="F242" s="46"/>
      <c r="G242" s="46"/>
      <c r="H242" s="44"/>
      <c r="I242" s="46"/>
      <c r="J242" s="17"/>
      <c r="K242" s="17"/>
      <c r="L242" s="17"/>
    </row>
    <row r="243" spans="1:12" x14ac:dyDescent="0.35">
      <c r="A243" s="18"/>
      <c r="B243" s="46"/>
      <c r="C243" s="46"/>
      <c r="D243" s="46"/>
      <c r="E243" s="46"/>
      <c r="F243" s="46"/>
      <c r="G243" s="46"/>
      <c r="H243" s="44"/>
      <c r="I243" s="46"/>
      <c r="J243" s="17"/>
      <c r="K243" s="17"/>
      <c r="L243" s="17"/>
    </row>
    <row r="244" spans="1:12" x14ac:dyDescent="0.35">
      <c r="A244" s="18"/>
      <c r="B244" s="46"/>
      <c r="C244" s="46"/>
      <c r="D244" s="46"/>
      <c r="E244" s="46"/>
      <c r="F244" s="46"/>
      <c r="G244" s="46"/>
      <c r="H244" s="44"/>
      <c r="I244" s="46"/>
      <c r="J244" s="17"/>
      <c r="K244" s="17"/>
      <c r="L244" s="17"/>
    </row>
    <row r="245" spans="1:12" x14ac:dyDescent="0.35">
      <c r="A245" s="18"/>
      <c r="B245" s="46"/>
      <c r="C245" s="46"/>
      <c r="D245" s="46"/>
      <c r="E245" s="46"/>
      <c r="F245" s="46"/>
      <c r="G245" s="46"/>
      <c r="H245" s="44"/>
      <c r="I245" s="46"/>
      <c r="J245" s="17"/>
      <c r="K245" s="17"/>
      <c r="L245" s="17"/>
    </row>
    <row r="246" spans="1:12" x14ac:dyDescent="0.35">
      <c r="A246" s="18"/>
      <c r="B246" s="46"/>
      <c r="C246" s="46"/>
      <c r="D246" s="46"/>
      <c r="E246" s="46"/>
      <c r="F246" s="46"/>
      <c r="G246" s="46"/>
      <c r="H246" s="44"/>
      <c r="I246" s="46"/>
      <c r="J246" s="17"/>
      <c r="K246" s="17"/>
      <c r="L246" s="17"/>
    </row>
    <row r="247" spans="1:12" x14ac:dyDescent="0.35">
      <c r="A247" s="18"/>
      <c r="B247" s="46"/>
      <c r="C247" s="46"/>
      <c r="D247" s="46"/>
      <c r="E247" s="46"/>
      <c r="F247" s="46"/>
      <c r="G247" s="46"/>
      <c r="H247" s="44"/>
      <c r="I247" s="46"/>
      <c r="J247" s="17"/>
      <c r="K247" s="17"/>
      <c r="L247" s="17"/>
    </row>
    <row r="248" spans="1:12" x14ac:dyDescent="0.35">
      <c r="A248" s="18"/>
      <c r="B248" s="46"/>
      <c r="C248" s="46"/>
      <c r="D248" s="46"/>
      <c r="E248" s="46"/>
      <c r="F248" s="46"/>
      <c r="G248" s="46"/>
      <c r="H248" s="44"/>
      <c r="I248" s="46"/>
      <c r="J248" s="17"/>
      <c r="K248" s="17"/>
      <c r="L248" s="17"/>
    </row>
    <row r="249" spans="1:12" x14ac:dyDescent="0.35">
      <c r="A249" s="18"/>
      <c r="B249" s="46"/>
      <c r="C249" s="46"/>
      <c r="D249" s="46"/>
      <c r="E249" s="46"/>
      <c r="F249" s="46"/>
      <c r="G249" s="46"/>
      <c r="H249" s="44"/>
      <c r="I249" s="46"/>
      <c r="J249" s="17"/>
      <c r="K249" s="17"/>
      <c r="L249"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C9EFA-B963-4AB2-8E5E-10F50434E482}">
  <dimension ref="A2:G15"/>
  <sheetViews>
    <sheetView topLeftCell="A13" zoomScaleNormal="100" workbookViewId="0">
      <selection activeCell="A14" sqref="A14:F14"/>
    </sheetView>
  </sheetViews>
  <sheetFormatPr defaultRowHeight="14.5" x14ac:dyDescent="0.35"/>
  <cols>
    <col min="6" max="6" width="5.453125" customWidth="1"/>
  </cols>
  <sheetData>
    <row r="2" spans="1:7" x14ac:dyDescent="0.35">
      <c r="A2" s="50" t="s">
        <v>105</v>
      </c>
      <c r="B2" s="50"/>
      <c r="C2" s="50"/>
      <c r="D2" s="50"/>
      <c r="E2" s="50"/>
      <c r="F2" s="51">
        <f>CORREL(Table!E6:E238,Table!K6:K238)</f>
        <v>0.36009616638683051</v>
      </c>
      <c r="G2" s="24"/>
    </row>
    <row r="3" spans="1:7" x14ac:dyDescent="0.35">
      <c r="A3" s="67" t="s">
        <v>107</v>
      </c>
      <c r="B3" s="67"/>
      <c r="C3" s="67"/>
      <c r="D3" s="67"/>
      <c r="E3" s="67"/>
      <c r="F3" s="52">
        <f>CORREL(Table!C6:C238,Table!E6:E238)</f>
        <v>2.5948355007362315E-2</v>
      </c>
    </row>
    <row r="4" spans="1:7" x14ac:dyDescent="0.35">
      <c r="A4" s="67" t="s">
        <v>106</v>
      </c>
      <c r="B4" s="67"/>
      <c r="C4" s="67"/>
      <c r="D4" s="67"/>
      <c r="E4" s="67"/>
      <c r="F4" s="52">
        <f>CORREL(Table!D6:D238,Table!E6:E238)</f>
        <v>1.5007223919790107E-2</v>
      </c>
    </row>
    <row r="5" spans="1:7" ht="29" customHeight="1" x14ac:dyDescent="0.35">
      <c r="A5" s="68" t="s">
        <v>108</v>
      </c>
      <c r="B5" s="67"/>
      <c r="C5" s="67"/>
      <c r="D5" s="67"/>
      <c r="E5" s="67"/>
      <c r="F5" s="52">
        <f>CORREL(Table!F6:F238,Table!E6:E238)</f>
        <v>0.14867126095082897</v>
      </c>
    </row>
    <row r="6" spans="1:7" x14ac:dyDescent="0.35">
      <c r="A6" s="67" t="s">
        <v>109</v>
      </c>
      <c r="B6" s="67"/>
      <c r="C6" s="67"/>
      <c r="D6" s="67"/>
      <c r="E6" s="67"/>
      <c r="F6" s="52">
        <f>CORREL(Table!G6:G238,Table!E6:E238)</f>
        <v>0.45205792871524342</v>
      </c>
    </row>
    <row r="7" spans="1:7" ht="30" customHeight="1" x14ac:dyDescent="0.35">
      <c r="A7" s="65" t="s">
        <v>110</v>
      </c>
      <c r="B7" s="66"/>
      <c r="C7" s="66"/>
      <c r="D7" s="66"/>
      <c r="E7" s="66"/>
      <c r="F7" s="52">
        <f>CORREL(Table!H6:H238,Table!E6:E238)</f>
        <v>1.1268947601321381E-2</v>
      </c>
    </row>
    <row r="8" spans="1:7" x14ac:dyDescent="0.35">
      <c r="A8" s="67" t="s">
        <v>111</v>
      </c>
      <c r="B8" s="67"/>
      <c r="C8" s="67"/>
      <c r="D8" s="67"/>
      <c r="E8" s="67"/>
      <c r="F8" s="52">
        <f>CORREL(Table!I6:I238,Table!E6:E238)</f>
        <v>0.87327927094577629</v>
      </c>
    </row>
    <row r="9" spans="1:7" x14ac:dyDescent="0.35">
      <c r="A9" s="67" t="s">
        <v>112</v>
      </c>
      <c r="B9" s="67"/>
      <c r="C9" s="67"/>
      <c r="D9" s="67"/>
      <c r="E9" s="67"/>
      <c r="F9" s="52">
        <f>CORREL(Table!J6:J238,Table!E6:E238)</f>
        <v>0.78711421011851535</v>
      </c>
    </row>
    <row r="10" spans="1:7" ht="28.5" customHeight="1" x14ac:dyDescent="0.35">
      <c r="A10" s="68" t="s">
        <v>113</v>
      </c>
      <c r="B10" s="67"/>
      <c r="C10" s="67"/>
      <c r="D10" s="67"/>
      <c r="E10" s="67"/>
      <c r="F10" s="52">
        <f>CORREL(Table!L6:L238,Table!E6:E238)</f>
        <v>0.63999204882184124</v>
      </c>
    </row>
    <row r="11" spans="1:7" ht="28.5" customHeight="1" x14ac:dyDescent="0.35">
      <c r="A11" s="68" t="s">
        <v>114</v>
      </c>
      <c r="B11" s="67"/>
      <c r="C11" s="67"/>
      <c r="D11" s="67"/>
      <c r="E11" s="67"/>
      <c r="F11" s="52">
        <f>CORREL(Table!M6:M238,Table!E6:E238)</f>
        <v>0.74468059054971836</v>
      </c>
    </row>
    <row r="12" spans="1:7" x14ac:dyDescent="0.35">
      <c r="A12" s="53"/>
      <c r="B12" s="53"/>
      <c r="C12" s="53"/>
      <c r="D12" s="53"/>
      <c r="E12" s="53"/>
      <c r="F12" s="53"/>
    </row>
    <row r="13" spans="1:7" x14ac:dyDescent="0.35">
      <c r="A13" s="54"/>
      <c r="B13" s="54"/>
      <c r="C13" s="54"/>
      <c r="D13" s="54"/>
      <c r="E13" s="54"/>
      <c r="F13" s="54"/>
    </row>
    <row r="14" spans="1:7" ht="32" customHeight="1" x14ac:dyDescent="0.35">
      <c r="A14" s="65" t="s">
        <v>115</v>
      </c>
      <c r="B14" s="66"/>
      <c r="C14" s="66"/>
      <c r="D14" s="66"/>
      <c r="E14" s="66"/>
      <c r="F14" s="66"/>
    </row>
    <row r="15" spans="1:7" ht="191" customHeight="1" x14ac:dyDescent="0.35">
      <c r="A15" s="65" t="s">
        <v>116</v>
      </c>
      <c r="B15" s="66"/>
      <c r="C15" s="66"/>
      <c r="D15" s="66"/>
      <c r="E15" s="66"/>
      <c r="F15" s="66"/>
    </row>
  </sheetData>
  <mergeCells count="11">
    <mergeCell ref="A15:F15"/>
    <mergeCell ref="A3:E3"/>
    <mergeCell ref="A4:E4"/>
    <mergeCell ref="A5:E5"/>
    <mergeCell ref="A6:E6"/>
    <mergeCell ref="A14:F14"/>
    <mergeCell ref="A7:E7"/>
    <mergeCell ref="A8:E8"/>
    <mergeCell ref="A9:E9"/>
    <mergeCell ref="A10:E10"/>
    <mergeCell ref="A11:E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4AAC-89AE-488A-9B80-7D30A5F4EAD7}">
  <dimension ref="A1:M17"/>
  <sheetViews>
    <sheetView topLeftCell="A10" workbookViewId="0">
      <selection activeCell="F22" sqref="F22"/>
    </sheetView>
  </sheetViews>
  <sheetFormatPr defaultRowHeight="14.5" x14ac:dyDescent="0.35"/>
  <sheetData>
    <row r="1" spans="1:13" x14ac:dyDescent="0.35">
      <c r="A1" t="s">
        <v>118</v>
      </c>
    </row>
    <row r="3" spans="1:13" ht="58" x14ac:dyDescent="0.35">
      <c r="A3" s="2" t="s">
        <v>63</v>
      </c>
      <c r="B3" s="57" t="s">
        <v>64</v>
      </c>
      <c r="C3" s="57" t="s">
        <v>23</v>
      </c>
      <c r="D3" s="57" t="s">
        <v>27</v>
      </c>
      <c r="E3" s="57" t="s">
        <v>31</v>
      </c>
      <c r="F3" s="8" t="s">
        <v>66</v>
      </c>
      <c r="G3" s="57" t="s">
        <v>40</v>
      </c>
      <c r="H3" s="57" t="s">
        <v>65</v>
      </c>
      <c r="I3" s="9" t="s">
        <v>61</v>
      </c>
      <c r="J3" s="8" t="s">
        <v>68</v>
      </c>
      <c r="K3" s="9" t="s">
        <v>67</v>
      </c>
      <c r="L3" s="10" t="s">
        <v>69</v>
      </c>
      <c r="M3" s="10" t="s">
        <v>70</v>
      </c>
    </row>
    <row r="4" spans="1:13" x14ac:dyDescent="0.35">
      <c r="A4" s="1">
        <v>35113</v>
      </c>
      <c r="B4" s="11">
        <v>59</v>
      </c>
      <c r="C4" s="12">
        <v>0</v>
      </c>
      <c r="D4" s="12">
        <v>16</v>
      </c>
      <c r="E4" s="12">
        <v>125</v>
      </c>
      <c r="F4" s="12">
        <v>25</v>
      </c>
      <c r="G4" s="12">
        <v>168</v>
      </c>
      <c r="H4" s="12">
        <v>0</v>
      </c>
      <c r="I4" s="13">
        <v>334</v>
      </c>
      <c r="J4" s="12">
        <v>511</v>
      </c>
      <c r="K4" s="14">
        <v>0.6536203522504892</v>
      </c>
      <c r="L4" s="14">
        <v>0.37425149700598803</v>
      </c>
      <c r="M4" s="14">
        <v>0.2446183953033268</v>
      </c>
    </row>
    <row r="5" spans="1:13" x14ac:dyDescent="0.35">
      <c r="A5" s="1">
        <v>35113</v>
      </c>
      <c r="B5" s="11">
        <v>70</v>
      </c>
      <c r="C5" s="12">
        <v>4</v>
      </c>
      <c r="D5" s="12">
        <v>11</v>
      </c>
      <c r="E5" s="12">
        <v>195</v>
      </c>
      <c r="F5" s="12">
        <v>16</v>
      </c>
      <c r="G5" s="12">
        <v>126</v>
      </c>
      <c r="H5" s="12">
        <v>0</v>
      </c>
      <c r="I5" s="13">
        <v>352</v>
      </c>
      <c r="J5" s="12">
        <v>561</v>
      </c>
      <c r="K5" s="14">
        <v>0.62745098039215685</v>
      </c>
      <c r="L5" s="14">
        <v>0.55397727272727271</v>
      </c>
      <c r="M5" s="14">
        <v>0.34759358288770054</v>
      </c>
    </row>
    <row r="6" spans="1:13" x14ac:dyDescent="0.35">
      <c r="A6" s="1">
        <v>35113</v>
      </c>
      <c r="B6" s="11">
        <v>125</v>
      </c>
      <c r="C6" s="12">
        <v>0</v>
      </c>
      <c r="D6" s="12">
        <v>11</v>
      </c>
      <c r="E6" s="12">
        <v>111</v>
      </c>
      <c r="F6" s="12">
        <v>13</v>
      </c>
      <c r="G6" s="12">
        <v>128</v>
      </c>
      <c r="H6" s="12">
        <v>15</v>
      </c>
      <c r="I6" s="13">
        <v>278</v>
      </c>
      <c r="J6" s="12">
        <v>432</v>
      </c>
      <c r="K6" s="14">
        <v>0.64351851851851849</v>
      </c>
      <c r="L6" s="14">
        <v>0.39928057553956836</v>
      </c>
      <c r="M6" s="14">
        <v>0.25694444444444442</v>
      </c>
    </row>
    <row r="7" spans="1:13" x14ac:dyDescent="0.35">
      <c r="A7" s="1">
        <v>35113</v>
      </c>
      <c r="B7" s="11">
        <v>151</v>
      </c>
      <c r="C7" s="12">
        <v>0</v>
      </c>
      <c r="D7" s="12">
        <v>6</v>
      </c>
      <c r="E7" s="12">
        <v>130</v>
      </c>
      <c r="F7" s="12">
        <v>24</v>
      </c>
      <c r="G7" s="12">
        <v>127</v>
      </c>
      <c r="H7" s="12">
        <v>0</v>
      </c>
      <c r="I7" s="13">
        <v>287</v>
      </c>
      <c r="J7" s="12">
        <v>443</v>
      </c>
      <c r="K7" s="14">
        <v>0.64785553047404065</v>
      </c>
      <c r="L7" s="14">
        <v>0.45296167247386759</v>
      </c>
      <c r="M7" s="14">
        <v>0.29345372460496616</v>
      </c>
    </row>
    <row r="8" spans="1:13" x14ac:dyDescent="0.35">
      <c r="A8" s="1">
        <v>35113</v>
      </c>
      <c r="B8" s="11">
        <v>152</v>
      </c>
      <c r="C8" s="12">
        <v>0</v>
      </c>
      <c r="D8" s="12">
        <v>12</v>
      </c>
      <c r="E8" s="12">
        <v>141</v>
      </c>
      <c r="F8" s="12">
        <v>18</v>
      </c>
      <c r="G8" s="12">
        <v>130</v>
      </c>
      <c r="H8" s="12">
        <v>0</v>
      </c>
      <c r="I8" s="13">
        <v>301</v>
      </c>
      <c r="J8" s="12">
        <v>491</v>
      </c>
      <c r="K8" s="14">
        <v>0.61303462321792257</v>
      </c>
      <c r="L8" s="14">
        <v>0.46843853820598008</v>
      </c>
      <c r="M8" s="14">
        <v>0.28716904276985744</v>
      </c>
    </row>
    <row r="10" spans="1:13" x14ac:dyDescent="0.35">
      <c r="A10" t="s">
        <v>119</v>
      </c>
    </row>
    <row r="12" spans="1:13" ht="58" x14ac:dyDescent="0.35">
      <c r="A12" s="2" t="s">
        <v>63</v>
      </c>
      <c r="B12" s="57" t="s">
        <v>64</v>
      </c>
      <c r="C12" s="57" t="s">
        <v>23</v>
      </c>
      <c r="D12" s="57" t="s">
        <v>27</v>
      </c>
      <c r="E12" s="57" t="s">
        <v>31</v>
      </c>
      <c r="F12" s="8" t="s">
        <v>66</v>
      </c>
      <c r="G12" s="57" t="s">
        <v>40</v>
      </c>
      <c r="H12" s="57" t="s">
        <v>65</v>
      </c>
      <c r="I12" s="9" t="s">
        <v>61</v>
      </c>
      <c r="J12" s="8" t="s">
        <v>68</v>
      </c>
      <c r="K12" s="9" t="s">
        <v>67</v>
      </c>
      <c r="L12" s="10" t="s">
        <v>69</v>
      </c>
      <c r="M12" s="10" t="s">
        <v>70</v>
      </c>
    </row>
    <row r="13" spans="1:13" x14ac:dyDescent="0.35">
      <c r="A13" s="1">
        <v>35113</v>
      </c>
      <c r="B13" s="11">
        <v>70</v>
      </c>
      <c r="C13" s="12">
        <v>4</v>
      </c>
      <c r="D13" s="12">
        <v>11</v>
      </c>
      <c r="E13" s="12">
        <v>195</v>
      </c>
      <c r="F13" s="12">
        <v>16</v>
      </c>
      <c r="G13" s="12">
        <v>126</v>
      </c>
      <c r="H13" s="12">
        <v>0</v>
      </c>
      <c r="I13" s="13">
        <v>352</v>
      </c>
      <c r="J13" s="12">
        <v>561</v>
      </c>
      <c r="K13" s="14">
        <v>0.62745098039215685</v>
      </c>
      <c r="L13" s="14">
        <v>0.55397727272727271</v>
      </c>
      <c r="M13" s="14">
        <v>0.34759358288770054</v>
      </c>
    </row>
    <row r="14" spans="1:13" x14ac:dyDescent="0.35">
      <c r="A14" s="1">
        <v>35113</v>
      </c>
      <c r="B14" s="11">
        <v>147</v>
      </c>
      <c r="C14" s="12">
        <v>0</v>
      </c>
      <c r="D14" s="12">
        <v>1</v>
      </c>
      <c r="E14" s="12">
        <v>189</v>
      </c>
      <c r="F14" s="12">
        <v>10</v>
      </c>
      <c r="G14" s="12">
        <v>95</v>
      </c>
      <c r="H14" s="12">
        <v>0</v>
      </c>
      <c r="I14" s="13">
        <v>295</v>
      </c>
      <c r="J14" s="12">
        <v>521</v>
      </c>
      <c r="K14" s="14">
        <v>0.56621880998080609</v>
      </c>
      <c r="L14" s="14">
        <v>0.64067796610169492</v>
      </c>
      <c r="M14" s="14">
        <v>0.36276391554702497</v>
      </c>
    </row>
    <row r="15" spans="1:13" x14ac:dyDescent="0.35">
      <c r="A15" s="1">
        <v>35113</v>
      </c>
      <c r="B15" s="11">
        <v>153</v>
      </c>
      <c r="C15" s="12">
        <v>0</v>
      </c>
      <c r="D15" s="12">
        <v>5</v>
      </c>
      <c r="E15" s="12">
        <v>176</v>
      </c>
      <c r="F15" s="12">
        <v>21</v>
      </c>
      <c r="G15" s="12">
        <v>114</v>
      </c>
      <c r="H15" s="12">
        <v>0</v>
      </c>
      <c r="I15" s="13">
        <v>316</v>
      </c>
      <c r="J15" s="12">
        <v>496</v>
      </c>
      <c r="K15" s="14">
        <v>0.63709677419354838</v>
      </c>
      <c r="L15" s="14">
        <v>0.55696202531645567</v>
      </c>
      <c r="M15" s="14">
        <v>0.35483870967741937</v>
      </c>
    </row>
    <row r="16" spans="1:13" x14ac:dyDescent="0.35">
      <c r="A16" s="1">
        <v>35113</v>
      </c>
      <c r="B16" s="11">
        <v>165</v>
      </c>
      <c r="C16" s="12">
        <v>0</v>
      </c>
      <c r="D16" s="12">
        <v>5</v>
      </c>
      <c r="E16" s="12">
        <v>172</v>
      </c>
      <c r="F16" s="12">
        <v>24</v>
      </c>
      <c r="G16" s="12">
        <v>61</v>
      </c>
      <c r="H16" s="12">
        <v>15</v>
      </c>
      <c r="I16" s="13">
        <v>277</v>
      </c>
      <c r="J16" s="12">
        <v>418</v>
      </c>
      <c r="K16" s="14">
        <v>0.66267942583732053</v>
      </c>
      <c r="L16" s="14">
        <v>0.62093862815884482</v>
      </c>
      <c r="M16" s="14">
        <v>0.41148325358851673</v>
      </c>
    </row>
    <row r="17" spans="1:13" x14ac:dyDescent="0.35">
      <c r="A17" s="1">
        <v>35113</v>
      </c>
      <c r="B17" s="11">
        <v>212</v>
      </c>
      <c r="C17" s="12">
        <v>0</v>
      </c>
      <c r="D17" s="12">
        <v>16</v>
      </c>
      <c r="E17" s="12">
        <v>172</v>
      </c>
      <c r="F17" s="12">
        <v>14</v>
      </c>
      <c r="G17" s="12">
        <v>98</v>
      </c>
      <c r="H17" s="12">
        <v>10</v>
      </c>
      <c r="I17" s="13">
        <v>310</v>
      </c>
      <c r="J17" s="12">
        <v>489</v>
      </c>
      <c r="K17" s="14">
        <v>0.63394683026584864</v>
      </c>
      <c r="L17" s="14">
        <v>0.55483870967741933</v>
      </c>
      <c r="M17" s="14">
        <v>0.35173824130879344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A78E-0A9E-4889-B8C3-B53C5EEBC055}">
  <dimension ref="A2:M240"/>
  <sheetViews>
    <sheetView topLeftCell="A220" workbookViewId="0">
      <selection activeCell="K5" sqref="K5:K238"/>
    </sheetView>
  </sheetViews>
  <sheetFormatPr defaultRowHeight="14.5" x14ac:dyDescent="0.35"/>
  <cols>
    <col min="1" max="1" width="14.26953125" customWidth="1"/>
    <col min="2" max="2" width="12.7265625" customWidth="1"/>
    <col min="3" max="3" width="7.7265625" customWidth="1"/>
    <col min="4" max="5" width="11.6328125" customWidth="1"/>
    <col min="6" max="6" width="16" customWidth="1"/>
    <col min="7" max="7" width="7.90625" customWidth="1"/>
    <col min="8" max="8" width="14.36328125" customWidth="1"/>
    <col min="9" max="9" width="10.90625" customWidth="1"/>
    <col min="10" max="10" width="13.7265625" customWidth="1"/>
    <col min="11" max="11" width="8.6328125" customWidth="1"/>
    <col min="12" max="12" width="11.36328125" customWidth="1"/>
    <col min="13" max="13" width="11.81640625" customWidth="1"/>
  </cols>
  <sheetData>
    <row r="2" spans="1:13" ht="29" x14ac:dyDescent="0.35">
      <c r="A2" s="23" t="s">
        <v>71</v>
      </c>
      <c r="B2" s="24"/>
      <c r="C2" s="24"/>
      <c r="D2" s="24"/>
      <c r="E2" s="24"/>
      <c r="F2" s="24"/>
      <c r="G2" s="24"/>
      <c r="H2" s="24"/>
      <c r="I2" s="24"/>
      <c r="J2" s="24"/>
      <c r="K2" s="24"/>
      <c r="L2" s="24"/>
      <c r="M2" s="24"/>
    </row>
    <row r="3" spans="1:13" x14ac:dyDescent="0.35">
      <c r="A3" s="5"/>
      <c r="B3" s="69" t="s">
        <v>62</v>
      </c>
      <c r="C3" s="69"/>
      <c r="D3" s="69"/>
      <c r="E3" s="69"/>
      <c r="F3" s="69"/>
      <c r="G3" s="4"/>
    </row>
    <row r="4" spans="1:13" x14ac:dyDescent="0.35">
      <c r="A4" s="6"/>
      <c r="B4" s="3"/>
      <c r="C4" s="3" t="s">
        <v>21</v>
      </c>
      <c r="D4" s="3" t="s">
        <v>25</v>
      </c>
      <c r="E4" s="3" t="s">
        <v>29</v>
      </c>
      <c r="F4" s="3" t="s">
        <v>34</v>
      </c>
      <c r="G4" s="3" t="s">
        <v>38</v>
      </c>
      <c r="H4" s="7"/>
      <c r="I4" s="7"/>
      <c r="J4" s="7"/>
      <c r="K4" s="7"/>
      <c r="L4" s="7"/>
      <c r="M4" s="7"/>
    </row>
    <row r="5" spans="1:13" ht="29" customHeight="1" x14ac:dyDescent="0.35">
      <c r="A5" s="2" t="s">
        <v>63</v>
      </c>
      <c r="B5" s="3" t="s">
        <v>64</v>
      </c>
      <c r="C5" s="3" t="s">
        <v>23</v>
      </c>
      <c r="D5" s="3" t="s">
        <v>27</v>
      </c>
      <c r="E5" s="3" t="s">
        <v>31</v>
      </c>
      <c r="F5" s="8" t="s">
        <v>66</v>
      </c>
      <c r="G5" s="3" t="s">
        <v>40</v>
      </c>
      <c r="H5" s="3" t="s">
        <v>65</v>
      </c>
      <c r="I5" s="9" t="s">
        <v>61</v>
      </c>
      <c r="J5" s="8" t="s">
        <v>68</v>
      </c>
      <c r="K5" s="9" t="s">
        <v>67</v>
      </c>
      <c r="L5" s="10" t="s">
        <v>69</v>
      </c>
      <c r="M5" s="10" t="s">
        <v>70</v>
      </c>
    </row>
    <row r="6" spans="1:13" x14ac:dyDescent="0.35">
      <c r="A6" s="1">
        <v>35113</v>
      </c>
      <c r="B6" s="11">
        <v>1</v>
      </c>
      <c r="C6" s="12">
        <v>1</v>
      </c>
      <c r="D6" s="12">
        <v>14</v>
      </c>
      <c r="E6" s="12">
        <v>113</v>
      </c>
      <c r="F6" s="12">
        <v>28</v>
      </c>
      <c r="G6" s="12">
        <v>81</v>
      </c>
      <c r="H6" s="12">
        <v>0</v>
      </c>
      <c r="I6" s="13">
        <f t="shared" ref="I6:I69" si="0">SUM(C6:H6)</f>
        <v>237</v>
      </c>
      <c r="J6" s="12">
        <v>434</v>
      </c>
      <c r="K6" s="14">
        <f t="shared" ref="K6:K69" si="1">I6/J6</f>
        <v>0.54608294930875578</v>
      </c>
      <c r="L6" s="14">
        <f t="shared" ref="L6:L69" si="2">E6/I6</f>
        <v>0.47679324894514769</v>
      </c>
      <c r="M6" s="14">
        <f t="shared" ref="M6:M69" si="3">E6/J6</f>
        <v>0.26036866359447003</v>
      </c>
    </row>
    <row r="7" spans="1:13" x14ac:dyDescent="0.35">
      <c r="A7" s="1">
        <v>35113</v>
      </c>
      <c r="B7" s="11">
        <v>2</v>
      </c>
      <c r="C7" s="12">
        <v>1</v>
      </c>
      <c r="D7" s="12">
        <v>15</v>
      </c>
      <c r="E7" s="12">
        <v>128</v>
      </c>
      <c r="F7" s="12">
        <v>20</v>
      </c>
      <c r="G7" s="12">
        <v>67</v>
      </c>
      <c r="H7" s="12">
        <v>10</v>
      </c>
      <c r="I7" s="13">
        <f t="shared" si="0"/>
        <v>241</v>
      </c>
      <c r="J7" s="12">
        <v>412</v>
      </c>
      <c r="K7" s="14">
        <f t="shared" si="1"/>
        <v>0.58495145631067957</v>
      </c>
      <c r="L7" s="14">
        <f t="shared" si="2"/>
        <v>0.53112033195020747</v>
      </c>
      <c r="M7" s="14">
        <f t="shared" si="3"/>
        <v>0.31067961165048541</v>
      </c>
    </row>
    <row r="8" spans="1:13" x14ac:dyDescent="0.35">
      <c r="A8" s="1">
        <v>35113</v>
      </c>
      <c r="B8" s="11">
        <v>3</v>
      </c>
      <c r="C8" s="12">
        <v>2</v>
      </c>
      <c r="D8" s="12">
        <v>16</v>
      </c>
      <c r="E8" s="12">
        <v>129</v>
      </c>
      <c r="F8" s="12">
        <v>31</v>
      </c>
      <c r="G8" s="12">
        <v>82</v>
      </c>
      <c r="H8" s="12">
        <v>5</v>
      </c>
      <c r="I8" s="13">
        <f t="shared" si="0"/>
        <v>265</v>
      </c>
      <c r="J8" s="12">
        <v>470</v>
      </c>
      <c r="K8" s="14">
        <f t="shared" si="1"/>
        <v>0.56382978723404253</v>
      </c>
      <c r="L8" s="14">
        <f t="shared" si="2"/>
        <v>0.48679245283018868</v>
      </c>
      <c r="M8" s="14">
        <f t="shared" si="3"/>
        <v>0.27446808510638299</v>
      </c>
    </row>
    <row r="9" spans="1:13" x14ac:dyDescent="0.35">
      <c r="A9" s="1">
        <v>35113</v>
      </c>
      <c r="B9" s="11">
        <v>4</v>
      </c>
      <c r="C9" s="12">
        <v>0</v>
      </c>
      <c r="D9" s="12">
        <v>13</v>
      </c>
      <c r="E9" s="12">
        <v>97</v>
      </c>
      <c r="F9" s="12">
        <v>24</v>
      </c>
      <c r="G9" s="12">
        <v>78</v>
      </c>
      <c r="H9" s="12">
        <v>0</v>
      </c>
      <c r="I9" s="13">
        <f t="shared" si="0"/>
        <v>212</v>
      </c>
      <c r="J9" s="12">
        <v>416</v>
      </c>
      <c r="K9" s="14">
        <f t="shared" si="1"/>
        <v>0.50961538461538458</v>
      </c>
      <c r="L9" s="14">
        <f t="shared" si="2"/>
        <v>0.45754716981132076</v>
      </c>
      <c r="M9" s="14">
        <f t="shared" si="3"/>
        <v>0.23317307692307693</v>
      </c>
    </row>
    <row r="10" spans="1:13" x14ac:dyDescent="0.35">
      <c r="A10" s="1">
        <v>35113</v>
      </c>
      <c r="B10" s="11">
        <v>5</v>
      </c>
      <c r="C10" s="12">
        <v>0</v>
      </c>
      <c r="D10" s="12">
        <v>15</v>
      </c>
      <c r="E10" s="12">
        <v>110</v>
      </c>
      <c r="F10" s="12">
        <v>34</v>
      </c>
      <c r="G10" s="12">
        <v>57</v>
      </c>
      <c r="H10" s="12">
        <v>5</v>
      </c>
      <c r="I10" s="13">
        <f t="shared" si="0"/>
        <v>221</v>
      </c>
      <c r="J10" s="12">
        <v>414</v>
      </c>
      <c r="K10" s="14">
        <f t="shared" si="1"/>
        <v>0.53381642512077299</v>
      </c>
      <c r="L10" s="14">
        <f t="shared" si="2"/>
        <v>0.49773755656108598</v>
      </c>
      <c r="M10" s="14">
        <f t="shared" si="3"/>
        <v>0.26570048309178745</v>
      </c>
    </row>
    <row r="11" spans="1:13" x14ac:dyDescent="0.35">
      <c r="A11" s="1">
        <v>35113</v>
      </c>
      <c r="B11" s="11">
        <v>6</v>
      </c>
      <c r="C11" s="12">
        <v>0</v>
      </c>
      <c r="D11" s="12">
        <v>9</v>
      </c>
      <c r="E11" s="12">
        <v>121</v>
      </c>
      <c r="F11" s="12">
        <v>17</v>
      </c>
      <c r="G11" s="12">
        <v>58</v>
      </c>
      <c r="H11" s="12">
        <v>0</v>
      </c>
      <c r="I11" s="13">
        <f t="shared" si="0"/>
        <v>205</v>
      </c>
      <c r="J11" s="12">
        <v>366</v>
      </c>
      <c r="K11" s="14">
        <f t="shared" si="1"/>
        <v>0.56010928961748629</v>
      </c>
      <c r="L11" s="14">
        <f t="shared" si="2"/>
        <v>0.59024390243902436</v>
      </c>
      <c r="M11" s="14">
        <f t="shared" si="3"/>
        <v>0.33060109289617484</v>
      </c>
    </row>
    <row r="12" spans="1:13" x14ac:dyDescent="0.35">
      <c r="A12" s="1">
        <v>35113</v>
      </c>
      <c r="B12" s="11">
        <v>7</v>
      </c>
      <c r="C12" s="12">
        <v>1</v>
      </c>
      <c r="D12" s="12">
        <v>11</v>
      </c>
      <c r="E12" s="12">
        <v>117</v>
      </c>
      <c r="F12" s="12">
        <v>19</v>
      </c>
      <c r="G12" s="12">
        <v>90</v>
      </c>
      <c r="H12" s="12">
        <v>0</v>
      </c>
      <c r="I12" s="13">
        <f t="shared" si="0"/>
        <v>238</v>
      </c>
      <c r="J12" s="12">
        <v>455</v>
      </c>
      <c r="K12" s="14">
        <f t="shared" si="1"/>
        <v>0.52307692307692311</v>
      </c>
      <c r="L12" s="14">
        <f t="shared" si="2"/>
        <v>0.49159663865546216</v>
      </c>
      <c r="M12" s="14">
        <f t="shared" si="3"/>
        <v>0.25714285714285712</v>
      </c>
    </row>
    <row r="13" spans="1:13" x14ac:dyDescent="0.35">
      <c r="A13" s="1">
        <v>35113</v>
      </c>
      <c r="B13" s="11">
        <v>8</v>
      </c>
      <c r="C13" s="12">
        <v>0</v>
      </c>
      <c r="D13" s="12">
        <v>5</v>
      </c>
      <c r="E13" s="12">
        <v>133</v>
      </c>
      <c r="F13" s="12">
        <v>22</v>
      </c>
      <c r="G13" s="12">
        <v>65</v>
      </c>
      <c r="H13" s="12">
        <v>0</v>
      </c>
      <c r="I13" s="13">
        <f t="shared" si="0"/>
        <v>225</v>
      </c>
      <c r="J13" s="12">
        <v>436</v>
      </c>
      <c r="K13" s="14">
        <f t="shared" si="1"/>
        <v>0.51605504587155959</v>
      </c>
      <c r="L13" s="14">
        <f t="shared" si="2"/>
        <v>0.59111111111111114</v>
      </c>
      <c r="M13" s="14">
        <f t="shared" si="3"/>
        <v>0.30504587155963303</v>
      </c>
    </row>
    <row r="14" spans="1:13" x14ac:dyDescent="0.35">
      <c r="A14" s="1">
        <v>35113</v>
      </c>
      <c r="B14" s="11">
        <v>9</v>
      </c>
      <c r="C14" s="12">
        <v>0</v>
      </c>
      <c r="D14" s="12">
        <v>6</v>
      </c>
      <c r="E14" s="12">
        <v>119</v>
      </c>
      <c r="F14" s="12">
        <v>21</v>
      </c>
      <c r="G14" s="12">
        <v>71</v>
      </c>
      <c r="H14" s="12">
        <v>0</v>
      </c>
      <c r="I14" s="13">
        <f t="shared" si="0"/>
        <v>217</v>
      </c>
      <c r="J14" s="12">
        <v>414</v>
      </c>
      <c r="K14" s="14">
        <f t="shared" si="1"/>
        <v>0.52415458937198067</v>
      </c>
      <c r="L14" s="14">
        <f t="shared" si="2"/>
        <v>0.54838709677419351</v>
      </c>
      <c r="M14" s="14">
        <f t="shared" si="3"/>
        <v>0.28743961352657005</v>
      </c>
    </row>
    <row r="15" spans="1:13" x14ac:dyDescent="0.35">
      <c r="A15" s="1">
        <v>35113</v>
      </c>
      <c r="B15" s="11">
        <v>10</v>
      </c>
      <c r="C15" s="12">
        <v>1</v>
      </c>
      <c r="D15" s="12">
        <v>11</v>
      </c>
      <c r="E15" s="12">
        <v>101</v>
      </c>
      <c r="F15" s="12">
        <v>31</v>
      </c>
      <c r="G15" s="12">
        <v>69</v>
      </c>
      <c r="H15" s="12">
        <v>0</v>
      </c>
      <c r="I15" s="13">
        <f t="shared" si="0"/>
        <v>213</v>
      </c>
      <c r="J15" s="12">
        <v>379</v>
      </c>
      <c r="K15" s="14">
        <f t="shared" si="1"/>
        <v>0.56200527704485492</v>
      </c>
      <c r="L15" s="14">
        <f t="shared" si="2"/>
        <v>0.47417840375586856</v>
      </c>
      <c r="M15" s="14">
        <f t="shared" si="3"/>
        <v>0.26649076517150394</v>
      </c>
    </row>
    <row r="16" spans="1:13" x14ac:dyDescent="0.35">
      <c r="A16" s="1">
        <v>35113</v>
      </c>
      <c r="B16" s="11">
        <v>11</v>
      </c>
      <c r="C16" s="12">
        <v>2</v>
      </c>
      <c r="D16" s="12">
        <v>16</v>
      </c>
      <c r="E16" s="12">
        <v>119</v>
      </c>
      <c r="F16" s="12">
        <v>25</v>
      </c>
      <c r="G16" s="12">
        <v>46</v>
      </c>
      <c r="H16" s="12">
        <v>5</v>
      </c>
      <c r="I16" s="13">
        <f t="shared" si="0"/>
        <v>213</v>
      </c>
      <c r="J16" s="12">
        <v>422</v>
      </c>
      <c r="K16" s="14">
        <f t="shared" si="1"/>
        <v>0.50473933649289104</v>
      </c>
      <c r="L16" s="14">
        <f t="shared" si="2"/>
        <v>0.55868544600938963</v>
      </c>
      <c r="M16" s="14">
        <f t="shared" si="3"/>
        <v>0.28199052132701424</v>
      </c>
    </row>
    <row r="17" spans="1:13" x14ac:dyDescent="0.35">
      <c r="A17" s="1">
        <v>35113</v>
      </c>
      <c r="B17" s="11">
        <v>12</v>
      </c>
      <c r="C17" s="12">
        <v>0</v>
      </c>
      <c r="D17" s="12">
        <v>5</v>
      </c>
      <c r="E17" s="12">
        <v>124</v>
      </c>
      <c r="F17" s="12">
        <v>29</v>
      </c>
      <c r="G17" s="12">
        <v>66</v>
      </c>
      <c r="H17" s="12">
        <v>0</v>
      </c>
      <c r="I17" s="13">
        <f t="shared" si="0"/>
        <v>224</v>
      </c>
      <c r="J17" s="12">
        <v>404</v>
      </c>
      <c r="K17" s="14">
        <f t="shared" si="1"/>
        <v>0.5544554455445545</v>
      </c>
      <c r="L17" s="14">
        <f t="shared" si="2"/>
        <v>0.5535714285714286</v>
      </c>
      <c r="M17" s="14">
        <f t="shared" si="3"/>
        <v>0.30693069306930693</v>
      </c>
    </row>
    <row r="18" spans="1:13" x14ac:dyDescent="0.35">
      <c r="A18" s="1">
        <v>35113</v>
      </c>
      <c r="B18" s="11">
        <v>13</v>
      </c>
      <c r="C18" s="12">
        <v>0</v>
      </c>
      <c r="D18" s="12">
        <v>11</v>
      </c>
      <c r="E18" s="12">
        <v>132</v>
      </c>
      <c r="F18" s="12">
        <v>22</v>
      </c>
      <c r="G18" s="12">
        <v>92</v>
      </c>
      <c r="H18" s="12">
        <v>5</v>
      </c>
      <c r="I18" s="13">
        <f t="shared" si="0"/>
        <v>262</v>
      </c>
      <c r="J18" s="12">
        <v>508</v>
      </c>
      <c r="K18" s="14">
        <f t="shared" si="1"/>
        <v>0.51574803149606296</v>
      </c>
      <c r="L18" s="14">
        <f t="shared" si="2"/>
        <v>0.50381679389312972</v>
      </c>
      <c r="M18" s="14">
        <f t="shared" si="3"/>
        <v>0.25984251968503935</v>
      </c>
    </row>
    <row r="19" spans="1:13" x14ac:dyDescent="0.35">
      <c r="A19" s="1">
        <v>35113</v>
      </c>
      <c r="B19" s="11">
        <v>14</v>
      </c>
      <c r="C19" s="12">
        <v>1</v>
      </c>
      <c r="D19" s="12">
        <v>12</v>
      </c>
      <c r="E19" s="12">
        <v>122</v>
      </c>
      <c r="F19" s="12">
        <v>27</v>
      </c>
      <c r="G19" s="12">
        <v>60</v>
      </c>
      <c r="H19" s="12">
        <v>0</v>
      </c>
      <c r="I19" s="13">
        <f t="shared" si="0"/>
        <v>222</v>
      </c>
      <c r="J19" s="12">
        <v>448</v>
      </c>
      <c r="K19" s="14">
        <f t="shared" si="1"/>
        <v>0.4955357142857143</v>
      </c>
      <c r="L19" s="14">
        <f t="shared" si="2"/>
        <v>0.5495495495495496</v>
      </c>
      <c r="M19" s="14">
        <f t="shared" si="3"/>
        <v>0.27232142857142855</v>
      </c>
    </row>
    <row r="20" spans="1:13" x14ac:dyDescent="0.35">
      <c r="A20" s="1">
        <v>35113</v>
      </c>
      <c r="B20" s="11">
        <v>15</v>
      </c>
      <c r="C20" s="12">
        <v>3</v>
      </c>
      <c r="D20" s="12">
        <v>0</v>
      </c>
      <c r="E20" s="12">
        <v>151</v>
      </c>
      <c r="F20" s="12">
        <v>19</v>
      </c>
      <c r="G20" s="12">
        <v>63</v>
      </c>
      <c r="H20" s="12">
        <v>0</v>
      </c>
      <c r="I20" s="13">
        <f t="shared" si="0"/>
        <v>236</v>
      </c>
      <c r="J20" s="12">
        <v>376</v>
      </c>
      <c r="K20" s="14">
        <f t="shared" si="1"/>
        <v>0.62765957446808507</v>
      </c>
      <c r="L20" s="14">
        <f t="shared" si="2"/>
        <v>0.63983050847457623</v>
      </c>
      <c r="M20" s="14">
        <f t="shared" si="3"/>
        <v>0.40159574468085107</v>
      </c>
    </row>
    <row r="21" spans="1:13" x14ac:dyDescent="0.35">
      <c r="A21" s="1">
        <v>35113</v>
      </c>
      <c r="B21" s="11">
        <v>16</v>
      </c>
      <c r="C21" s="12">
        <v>0</v>
      </c>
      <c r="D21" s="12">
        <v>9</v>
      </c>
      <c r="E21" s="12">
        <v>119</v>
      </c>
      <c r="F21" s="12">
        <v>19</v>
      </c>
      <c r="G21" s="12">
        <v>53</v>
      </c>
      <c r="H21" s="12">
        <v>0</v>
      </c>
      <c r="I21" s="13">
        <f t="shared" si="0"/>
        <v>200</v>
      </c>
      <c r="J21" s="12">
        <v>356</v>
      </c>
      <c r="K21" s="14">
        <f t="shared" si="1"/>
        <v>0.5617977528089888</v>
      </c>
      <c r="L21" s="14">
        <f t="shared" si="2"/>
        <v>0.59499999999999997</v>
      </c>
      <c r="M21" s="14">
        <f t="shared" si="3"/>
        <v>0.3342696629213483</v>
      </c>
    </row>
    <row r="22" spans="1:13" x14ac:dyDescent="0.35">
      <c r="A22" s="1">
        <v>35113</v>
      </c>
      <c r="B22" s="11">
        <v>17</v>
      </c>
      <c r="C22" s="12">
        <v>1</v>
      </c>
      <c r="D22" s="12">
        <v>10</v>
      </c>
      <c r="E22" s="12">
        <v>143</v>
      </c>
      <c r="F22" s="12">
        <v>17</v>
      </c>
      <c r="G22" s="12">
        <v>56</v>
      </c>
      <c r="H22" s="12">
        <v>5</v>
      </c>
      <c r="I22" s="13">
        <f t="shared" si="0"/>
        <v>232</v>
      </c>
      <c r="J22" s="12">
        <v>470</v>
      </c>
      <c r="K22" s="14">
        <f t="shared" si="1"/>
        <v>0.49361702127659574</v>
      </c>
      <c r="L22" s="14">
        <f t="shared" si="2"/>
        <v>0.61637931034482762</v>
      </c>
      <c r="M22" s="14">
        <f t="shared" si="3"/>
        <v>0.30425531914893617</v>
      </c>
    </row>
    <row r="23" spans="1:13" x14ac:dyDescent="0.35">
      <c r="A23" s="1">
        <v>35113</v>
      </c>
      <c r="B23" s="11">
        <v>18</v>
      </c>
      <c r="C23" s="12">
        <v>0</v>
      </c>
      <c r="D23" s="12">
        <v>8</v>
      </c>
      <c r="E23" s="12">
        <v>155</v>
      </c>
      <c r="F23" s="12">
        <v>17</v>
      </c>
      <c r="G23" s="12">
        <v>107</v>
      </c>
      <c r="H23" s="12">
        <v>10</v>
      </c>
      <c r="I23" s="13">
        <f t="shared" si="0"/>
        <v>297</v>
      </c>
      <c r="J23" s="12">
        <v>395</v>
      </c>
      <c r="K23" s="14">
        <f t="shared" si="1"/>
        <v>0.7518987341772152</v>
      </c>
      <c r="L23" s="14">
        <f t="shared" si="2"/>
        <v>0.52188552188552184</v>
      </c>
      <c r="M23" s="14">
        <f t="shared" si="3"/>
        <v>0.39240506329113922</v>
      </c>
    </row>
    <row r="24" spans="1:13" x14ac:dyDescent="0.35">
      <c r="A24" s="1">
        <v>35113</v>
      </c>
      <c r="B24" s="11">
        <v>19</v>
      </c>
      <c r="C24" s="12">
        <v>1</v>
      </c>
      <c r="D24" s="12">
        <v>9</v>
      </c>
      <c r="E24" s="12">
        <v>107</v>
      </c>
      <c r="F24" s="12">
        <v>19</v>
      </c>
      <c r="G24" s="12">
        <v>44</v>
      </c>
      <c r="H24" s="12">
        <v>5</v>
      </c>
      <c r="I24" s="13">
        <f t="shared" si="0"/>
        <v>185</v>
      </c>
      <c r="J24" s="12">
        <v>413</v>
      </c>
      <c r="K24" s="14">
        <f t="shared" si="1"/>
        <v>0.44794188861985473</v>
      </c>
      <c r="L24" s="14">
        <f t="shared" si="2"/>
        <v>0.57837837837837835</v>
      </c>
      <c r="M24" s="14">
        <f t="shared" si="3"/>
        <v>0.25907990314769974</v>
      </c>
    </row>
    <row r="25" spans="1:13" x14ac:dyDescent="0.35">
      <c r="A25" s="1">
        <v>35113</v>
      </c>
      <c r="B25" s="11">
        <v>20</v>
      </c>
      <c r="C25" s="12">
        <v>0</v>
      </c>
      <c r="D25" s="12">
        <v>10</v>
      </c>
      <c r="E25" s="12">
        <v>126</v>
      </c>
      <c r="F25" s="12">
        <v>23</v>
      </c>
      <c r="G25" s="12">
        <v>56</v>
      </c>
      <c r="H25" s="12">
        <v>0</v>
      </c>
      <c r="I25" s="13">
        <f t="shared" si="0"/>
        <v>215</v>
      </c>
      <c r="J25" s="12">
        <v>373</v>
      </c>
      <c r="K25" s="14">
        <f t="shared" si="1"/>
        <v>0.57640750670241292</v>
      </c>
      <c r="L25" s="14">
        <f t="shared" si="2"/>
        <v>0.586046511627907</v>
      </c>
      <c r="M25" s="14">
        <f t="shared" si="3"/>
        <v>0.33780160857908847</v>
      </c>
    </row>
    <row r="26" spans="1:13" x14ac:dyDescent="0.35">
      <c r="A26" s="1">
        <v>35113</v>
      </c>
      <c r="B26" s="11">
        <v>21</v>
      </c>
      <c r="C26" s="12">
        <v>0</v>
      </c>
      <c r="D26" s="12">
        <v>4</v>
      </c>
      <c r="E26" s="12">
        <v>99</v>
      </c>
      <c r="F26" s="12">
        <v>20</v>
      </c>
      <c r="G26" s="12">
        <v>54</v>
      </c>
      <c r="H26" s="12">
        <v>0</v>
      </c>
      <c r="I26" s="13">
        <f t="shared" si="0"/>
        <v>177</v>
      </c>
      <c r="J26" s="12">
        <v>334</v>
      </c>
      <c r="K26" s="14">
        <f t="shared" si="1"/>
        <v>0.52994011976047906</v>
      </c>
      <c r="L26" s="14">
        <f t="shared" si="2"/>
        <v>0.55932203389830504</v>
      </c>
      <c r="M26" s="14">
        <f t="shared" si="3"/>
        <v>0.29640718562874252</v>
      </c>
    </row>
    <row r="27" spans="1:13" x14ac:dyDescent="0.35">
      <c r="A27" s="1">
        <v>35113</v>
      </c>
      <c r="B27" s="11">
        <v>22</v>
      </c>
      <c r="C27" s="12">
        <v>0</v>
      </c>
      <c r="D27" s="12">
        <v>8</v>
      </c>
      <c r="E27" s="12">
        <v>108</v>
      </c>
      <c r="F27" s="12">
        <v>12</v>
      </c>
      <c r="G27" s="12">
        <v>51</v>
      </c>
      <c r="H27" s="12">
        <v>0</v>
      </c>
      <c r="I27" s="13">
        <f t="shared" si="0"/>
        <v>179</v>
      </c>
      <c r="J27" s="12">
        <v>329</v>
      </c>
      <c r="K27" s="14">
        <f t="shared" si="1"/>
        <v>0.54407294832826747</v>
      </c>
      <c r="L27" s="14">
        <f t="shared" si="2"/>
        <v>0.6033519553072626</v>
      </c>
      <c r="M27" s="14">
        <f t="shared" si="3"/>
        <v>0.32826747720364741</v>
      </c>
    </row>
    <row r="28" spans="1:13" x14ac:dyDescent="0.35">
      <c r="A28" s="1">
        <v>35113</v>
      </c>
      <c r="B28" s="11">
        <v>23</v>
      </c>
      <c r="C28" s="12">
        <v>0</v>
      </c>
      <c r="D28" s="12">
        <v>3</v>
      </c>
      <c r="E28" s="12">
        <v>124</v>
      </c>
      <c r="F28" s="12">
        <v>9</v>
      </c>
      <c r="G28" s="12">
        <v>55</v>
      </c>
      <c r="H28" s="12">
        <v>5</v>
      </c>
      <c r="I28" s="13">
        <f t="shared" si="0"/>
        <v>196</v>
      </c>
      <c r="J28" s="12">
        <v>357</v>
      </c>
      <c r="K28" s="14">
        <f t="shared" si="1"/>
        <v>0.5490196078431373</v>
      </c>
      <c r="L28" s="14">
        <f t="shared" si="2"/>
        <v>0.63265306122448983</v>
      </c>
      <c r="M28" s="14">
        <f t="shared" si="3"/>
        <v>0.34733893557422968</v>
      </c>
    </row>
    <row r="29" spans="1:13" x14ac:dyDescent="0.35">
      <c r="A29" s="1">
        <v>35113</v>
      </c>
      <c r="B29" s="11">
        <v>24</v>
      </c>
      <c r="C29" s="12">
        <v>0</v>
      </c>
      <c r="D29" s="12">
        <v>9</v>
      </c>
      <c r="E29" s="12">
        <v>94</v>
      </c>
      <c r="F29" s="12">
        <v>12</v>
      </c>
      <c r="G29" s="12">
        <v>56</v>
      </c>
      <c r="H29" s="12">
        <v>0</v>
      </c>
      <c r="I29" s="13">
        <f t="shared" si="0"/>
        <v>171</v>
      </c>
      <c r="J29" s="12">
        <v>335</v>
      </c>
      <c r="K29" s="14">
        <f t="shared" si="1"/>
        <v>0.5104477611940299</v>
      </c>
      <c r="L29" s="14">
        <f t="shared" si="2"/>
        <v>0.54970760233918126</v>
      </c>
      <c r="M29" s="14">
        <f t="shared" si="3"/>
        <v>0.28059701492537314</v>
      </c>
    </row>
    <row r="30" spans="1:13" x14ac:dyDescent="0.35">
      <c r="A30" s="1">
        <v>35113</v>
      </c>
      <c r="B30" s="11">
        <v>25</v>
      </c>
      <c r="C30" s="12">
        <v>1</v>
      </c>
      <c r="D30" s="12">
        <v>8</v>
      </c>
      <c r="E30" s="12">
        <v>86</v>
      </c>
      <c r="F30" s="12">
        <v>15</v>
      </c>
      <c r="G30" s="12">
        <v>61</v>
      </c>
      <c r="H30" s="12">
        <v>0</v>
      </c>
      <c r="I30" s="13">
        <f t="shared" si="0"/>
        <v>171</v>
      </c>
      <c r="J30" s="12">
        <v>288</v>
      </c>
      <c r="K30" s="14">
        <f t="shared" si="1"/>
        <v>0.59375</v>
      </c>
      <c r="L30" s="14">
        <f t="shared" si="2"/>
        <v>0.50292397660818711</v>
      </c>
      <c r="M30" s="14">
        <f t="shared" si="3"/>
        <v>0.2986111111111111</v>
      </c>
    </row>
    <row r="31" spans="1:13" x14ac:dyDescent="0.35">
      <c r="A31" s="1">
        <v>35113</v>
      </c>
      <c r="B31" s="11">
        <v>26</v>
      </c>
      <c r="C31" s="12">
        <v>4</v>
      </c>
      <c r="D31" s="12">
        <v>7</v>
      </c>
      <c r="E31" s="12">
        <v>108</v>
      </c>
      <c r="F31" s="12">
        <v>15</v>
      </c>
      <c r="G31" s="12">
        <v>74</v>
      </c>
      <c r="H31" s="12">
        <v>15</v>
      </c>
      <c r="I31" s="13">
        <f t="shared" si="0"/>
        <v>223</v>
      </c>
      <c r="J31" s="12">
        <v>419</v>
      </c>
      <c r="K31" s="14">
        <f t="shared" si="1"/>
        <v>0.53221957040572787</v>
      </c>
      <c r="L31" s="14">
        <f t="shared" si="2"/>
        <v>0.48430493273542602</v>
      </c>
      <c r="M31" s="14">
        <f t="shared" si="3"/>
        <v>0.25775656324582341</v>
      </c>
    </row>
    <row r="32" spans="1:13" x14ac:dyDescent="0.35">
      <c r="A32" s="1">
        <v>35113</v>
      </c>
      <c r="B32" s="11">
        <v>27</v>
      </c>
      <c r="C32" s="12">
        <v>0</v>
      </c>
      <c r="D32" s="12">
        <v>5</v>
      </c>
      <c r="E32" s="12">
        <v>85</v>
      </c>
      <c r="F32" s="12">
        <v>15</v>
      </c>
      <c r="G32" s="12">
        <v>46</v>
      </c>
      <c r="H32" s="12">
        <v>0</v>
      </c>
      <c r="I32" s="13">
        <f t="shared" si="0"/>
        <v>151</v>
      </c>
      <c r="J32" s="12">
        <v>281</v>
      </c>
      <c r="K32" s="14">
        <f t="shared" si="1"/>
        <v>0.53736654804270467</v>
      </c>
      <c r="L32" s="14">
        <f t="shared" si="2"/>
        <v>0.5629139072847682</v>
      </c>
      <c r="M32" s="14">
        <f t="shared" si="3"/>
        <v>0.302491103202847</v>
      </c>
    </row>
    <row r="33" spans="1:13" x14ac:dyDescent="0.35">
      <c r="A33" s="1">
        <v>35113</v>
      </c>
      <c r="B33" s="11">
        <v>28</v>
      </c>
      <c r="C33" s="12">
        <v>0</v>
      </c>
      <c r="D33" s="12">
        <v>4</v>
      </c>
      <c r="E33" s="12">
        <v>109</v>
      </c>
      <c r="F33" s="12">
        <v>25</v>
      </c>
      <c r="G33" s="12">
        <v>80</v>
      </c>
      <c r="H33" s="12">
        <v>0</v>
      </c>
      <c r="I33" s="13">
        <f t="shared" si="0"/>
        <v>218</v>
      </c>
      <c r="J33" s="12">
        <v>438</v>
      </c>
      <c r="K33" s="14">
        <f t="shared" si="1"/>
        <v>0.49771689497716892</v>
      </c>
      <c r="L33" s="14">
        <f t="shared" si="2"/>
        <v>0.5</v>
      </c>
      <c r="M33" s="14">
        <f t="shared" si="3"/>
        <v>0.24885844748858446</v>
      </c>
    </row>
    <row r="34" spans="1:13" x14ac:dyDescent="0.35">
      <c r="A34" s="1">
        <v>35113</v>
      </c>
      <c r="B34" s="11">
        <v>29</v>
      </c>
      <c r="C34" s="12">
        <v>0</v>
      </c>
      <c r="D34" s="12">
        <v>7</v>
      </c>
      <c r="E34" s="12">
        <v>79</v>
      </c>
      <c r="F34" s="12">
        <v>8</v>
      </c>
      <c r="G34" s="12">
        <v>52</v>
      </c>
      <c r="H34" s="12">
        <v>0</v>
      </c>
      <c r="I34" s="13">
        <f t="shared" si="0"/>
        <v>146</v>
      </c>
      <c r="J34" s="12">
        <v>293</v>
      </c>
      <c r="K34" s="14">
        <f t="shared" si="1"/>
        <v>0.49829351535836175</v>
      </c>
      <c r="L34" s="14">
        <f t="shared" si="2"/>
        <v>0.54109589041095896</v>
      </c>
      <c r="M34" s="14">
        <f t="shared" si="3"/>
        <v>0.2696245733788396</v>
      </c>
    </row>
    <row r="35" spans="1:13" x14ac:dyDescent="0.35">
      <c r="A35" s="1">
        <v>35113</v>
      </c>
      <c r="B35" s="11">
        <v>30</v>
      </c>
      <c r="C35" s="12">
        <v>0</v>
      </c>
      <c r="D35" s="12">
        <v>7</v>
      </c>
      <c r="E35" s="12">
        <v>75</v>
      </c>
      <c r="F35" s="12">
        <v>15</v>
      </c>
      <c r="G35" s="12">
        <v>61</v>
      </c>
      <c r="H35" s="12">
        <v>5</v>
      </c>
      <c r="I35" s="13">
        <f t="shared" si="0"/>
        <v>163</v>
      </c>
      <c r="J35" s="12">
        <v>329</v>
      </c>
      <c r="K35" s="14">
        <f t="shared" si="1"/>
        <v>0.49544072948328266</v>
      </c>
      <c r="L35" s="14">
        <f t="shared" si="2"/>
        <v>0.46012269938650308</v>
      </c>
      <c r="M35" s="14">
        <f t="shared" si="3"/>
        <v>0.22796352583586627</v>
      </c>
    </row>
    <row r="36" spans="1:13" x14ac:dyDescent="0.35">
      <c r="A36" s="1">
        <v>35113</v>
      </c>
      <c r="B36" s="11">
        <v>31</v>
      </c>
      <c r="C36" s="12">
        <v>0</v>
      </c>
      <c r="D36" s="12">
        <v>9</v>
      </c>
      <c r="E36" s="12">
        <v>84</v>
      </c>
      <c r="F36" s="12">
        <v>13</v>
      </c>
      <c r="G36" s="12">
        <v>47</v>
      </c>
      <c r="H36" s="12">
        <v>0</v>
      </c>
      <c r="I36" s="13">
        <f t="shared" si="0"/>
        <v>153</v>
      </c>
      <c r="J36" s="12">
        <v>318</v>
      </c>
      <c r="K36" s="14">
        <f t="shared" si="1"/>
        <v>0.48113207547169812</v>
      </c>
      <c r="L36" s="14">
        <f t="shared" si="2"/>
        <v>0.5490196078431373</v>
      </c>
      <c r="M36" s="14">
        <f t="shared" si="3"/>
        <v>0.26415094339622641</v>
      </c>
    </row>
    <row r="37" spans="1:13" x14ac:dyDescent="0.35">
      <c r="A37" s="1">
        <v>35113</v>
      </c>
      <c r="B37" s="11">
        <v>32</v>
      </c>
      <c r="C37" s="12">
        <v>1</v>
      </c>
      <c r="D37" s="12">
        <v>10</v>
      </c>
      <c r="E37" s="12">
        <v>113</v>
      </c>
      <c r="F37" s="12">
        <v>16</v>
      </c>
      <c r="G37" s="12">
        <v>71</v>
      </c>
      <c r="H37" s="12">
        <v>0</v>
      </c>
      <c r="I37" s="13">
        <f t="shared" si="0"/>
        <v>211</v>
      </c>
      <c r="J37" s="12">
        <v>419</v>
      </c>
      <c r="K37" s="14">
        <f t="shared" si="1"/>
        <v>0.50357995226730312</v>
      </c>
      <c r="L37" s="14">
        <f t="shared" si="2"/>
        <v>0.53554502369668244</v>
      </c>
      <c r="M37" s="14">
        <f t="shared" si="3"/>
        <v>0.26968973747016706</v>
      </c>
    </row>
    <row r="38" spans="1:13" x14ac:dyDescent="0.35">
      <c r="A38" s="1">
        <v>35113</v>
      </c>
      <c r="B38" s="11">
        <v>33</v>
      </c>
      <c r="C38" s="12">
        <v>0</v>
      </c>
      <c r="D38" s="12">
        <v>9</v>
      </c>
      <c r="E38" s="12">
        <v>85</v>
      </c>
      <c r="F38" s="12">
        <v>17</v>
      </c>
      <c r="G38" s="12">
        <v>97</v>
      </c>
      <c r="H38" s="12">
        <v>5</v>
      </c>
      <c r="I38" s="13">
        <f t="shared" si="0"/>
        <v>213</v>
      </c>
      <c r="J38" s="12">
        <v>387</v>
      </c>
      <c r="K38" s="14">
        <f t="shared" si="1"/>
        <v>0.55038759689922478</v>
      </c>
      <c r="L38" s="14">
        <f t="shared" si="2"/>
        <v>0.39906103286384975</v>
      </c>
      <c r="M38" s="14">
        <f t="shared" si="3"/>
        <v>0.21963824289405684</v>
      </c>
    </row>
    <row r="39" spans="1:13" x14ac:dyDescent="0.35">
      <c r="A39" s="1">
        <v>35113</v>
      </c>
      <c r="B39" s="11">
        <v>34</v>
      </c>
      <c r="C39" s="12">
        <v>0</v>
      </c>
      <c r="D39" s="12">
        <v>9</v>
      </c>
      <c r="E39" s="12">
        <v>94</v>
      </c>
      <c r="F39" s="12">
        <v>23</v>
      </c>
      <c r="G39" s="12">
        <v>44</v>
      </c>
      <c r="H39" s="12">
        <v>0</v>
      </c>
      <c r="I39" s="13">
        <f t="shared" si="0"/>
        <v>170</v>
      </c>
      <c r="J39" s="12">
        <v>303</v>
      </c>
      <c r="K39" s="14">
        <f t="shared" si="1"/>
        <v>0.56105610561056107</v>
      </c>
      <c r="L39" s="14">
        <f t="shared" si="2"/>
        <v>0.55294117647058827</v>
      </c>
      <c r="M39" s="14">
        <f t="shared" si="3"/>
        <v>0.31023102310231021</v>
      </c>
    </row>
    <row r="40" spans="1:13" x14ac:dyDescent="0.35">
      <c r="A40" s="1">
        <v>35113</v>
      </c>
      <c r="B40" s="11">
        <v>35</v>
      </c>
      <c r="C40" s="12">
        <v>2</v>
      </c>
      <c r="D40" s="12">
        <v>10</v>
      </c>
      <c r="E40" s="12">
        <v>72</v>
      </c>
      <c r="F40" s="12">
        <v>12</v>
      </c>
      <c r="G40" s="12">
        <v>63</v>
      </c>
      <c r="H40" s="12">
        <v>0</v>
      </c>
      <c r="I40" s="13">
        <f t="shared" si="0"/>
        <v>159</v>
      </c>
      <c r="J40" s="12">
        <v>269</v>
      </c>
      <c r="K40" s="14">
        <f t="shared" si="1"/>
        <v>0.59107806691449816</v>
      </c>
      <c r="L40" s="14">
        <f t="shared" si="2"/>
        <v>0.45283018867924529</v>
      </c>
      <c r="M40" s="14">
        <f t="shared" si="3"/>
        <v>0.26765799256505574</v>
      </c>
    </row>
    <row r="41" spans="1:13" x14ac:dyDescent="0.35">
      <c r="A41" s="1">
        <v>35113</v>
      </c>
      <c r="B41" s="11">
        <v>36</v>
      </c>
      <c r="C41" s="12">
        <v>2</v>
      </c>
      <c r="D41" s="12">
        <v>15</v>
      </c>
      <c r="E41" s="12">
        <v>95</v>
      </c>
      <c r="F41" s="12">
        <v>28</v>
      </c>
      <c r="G41" s="12">
        <v>84</v>
      </c>
      <c r="H41" s="12">
        <v>5</v>
      </c>
      <c r="I41" s="13">
        <f t="shared" si="0"/>
        <v>229</v>
      </c>
      <c r="J41" s="12">
        <v>405</v>
      </c>
      <c r="K41" s="14">
        <f t="shared" si="1"/>
        <v>0.5654320987654321</v>
      </c>
      <c r="L41" s="14">
        <f t="shared" si="2"/>
        <v>0.41484716157205243</v>
      </c>
      <c r="M41" s="14">
        <f t="shared" si="3"/>
        <v>0.23456790123456789</v>
      </c>
    </row>
    <row r="42" spans="1:13" x14ac:dyDescent="0.35">
      <c r="A42" s="1">
        <v>35113</v>
      </c>
      <c r="B42" s="11">
        <v>37</v>
      </c>
      <c r="C42" s="12">
        <v>0</v>
      </c>
      <c r="D42" s="12">
        <v>8</v>
      </c>
      <c r="E42" s="12">
        <v>93</v>
      </c>
      <c r="F42" s="12">
        <v>29</v>
      </c>
      <c r="G42" s="12">
        <v>64</v>
      </c>
      <c r="H42" s="12">
        <v>5</v>
      </c>
      <c r="I42" s="13">
        <f t="shared" si="0"/>
        <v>199</v>
      </c>
      <c r="J42" s="12">
        <v>372</v>
      </c>
      <c r="K42" s="14">
        <f t="shared" si="1"/>
        <v>0.53494623655913975</v>
      </c>
      <c r="L42" s="14">
        <f t="shared" si="2"/>
        <v>0.46733668341708545</v>
      </c>
      <c r="M42" s="14">
        <f t="shared" si="3"/>
        <v>0.25</v>
      </c>
    </row>
    <row r="43" spans="1:13" x14ac:dyDescent="0.35">
      <c r="A43" s="1">
        <v>35113</v>
      </c>
      <c r="B43" s="11">
        <v>38</v>
      </c>
      <c r="C43" s="12">
        <v>1</v>
      </c>
      <c r="D43" s="12">
        <v>5</v>
      </c>
      <c r="E43" s="12">
        <v>86</v>
      </c>
      <c r="F43" s="12">
        <v>16</v>
      </c>
      <c r="G43" s="12">
        <v>41</v>
      </c>
      <c r="H43" s="12">
        <v>0</v>
      </c>
      <c r="I43" s="13">
        <f t="shared" si="0"/>
        <v>149</v>
      </c>
      <c r="J43" s="12">
        <v>296</v>
      </c>
      <c r="K43" s="14">
        <f t="shared" si="1"/>
        <v>0.5033783783783784</v>
      </c>
      <c r="L43" s="14">
        <f t="shared" si="2"/>
        <v>0.57718120805369133</v>
      </c>
      <c r="M43" s="14">
        <f t="shared" si="3"/>
        <v>0.29054054054054052</v>
      </c>
    </row>
    <row r="44" spans="1:13" x14ac:dyDescent="0.35">
      <c r="A44" s="1">
        <v>35113</v>
      </c>
      <c r="B44" s="11">
        <v>39</v>
      </c>
      <c r="C44" s="12">
        <v>1</v>
      </c>
      <c r="D44" s="12">
        <v>4</v>
      </c>
      <c r="E44" s="12">
        <v>67</v>
      </c>
      <c r="F44" s="12">
        <v>12</v>
      </c>
      <c r="G44" s="12">
        <v>55</v>
      </c>
      <c r="H44" s="12">
        <v>15</v>
      </c>
      <c r="I44" s="13">
        <f t="shared" si="0"/>
        <v>154</v>
      </c>
      <c r="J44" s="12">
        <v>270</v>
      </c>
      <c r="K44" s="14">
        <f t="shared" si="1"/>
        <v>0.57037037037037042</v>
      </c>
      <c r="L44" s="14">
        <f t="shared" si="2"/>
        <v>0.43506493506493504</v>
      </c>
      <c r="M44" s="14">
        <f t="shared" si="3"/>
        <v>0.24814814814814815</v>
      </c>
    </row>
    <row r="45" spans="1:13" x14ac:dyDescent="0.35">
      <c r="A45" s="1">
        <v>35113</v>
      </c>
      <c r="B45" s="11">
        <v>40</v>
      </c>
      <c r="C45" s="12">
        <v>2</v>
      </c>
      <c r="D45" s="12">
        <v>10</v>
      </c>
      <c r="E45" s="12">
        <v>64</v>
      </c>
      <c r="F45" s="12">
        <v>15</v>
      </c>
      <c r="G45" s="12">
        <v>72</v>
      </c>
      <c r="H45" s="12">
        <v>5</v>
      </c>
      <c r="I45" s="13">
        <f t="shared" si="0"/>
        <v>168</v>
      </c>
      <c r="J45" s="12">
        <v>282</v>
      </c>
      <c r="K45" s="14">
        <f t="shared" si="1"/>
        <v>0.5957446808510638</v>
      </c>
      <c r="L45" s="14">
        <f t="shared" si="2"/>
        <v>0.38095238095238093</v>
      </c>
      <c r="M45" s="14">
        <f t="shared" si="3"/>
        <v>0.22695035460992907</v>
      </c>
    </row>
    <row r="46" spans="1:13" x14ac:dyDescent="0.35">
      <c r="A46" s="1">
        <v>35113</v>
      </c>
      <c r="B46" s="11">
        <v>41</v>
      </c>
      <c r="C46" s="12">
        <v>0</v>
      </c>
      <c r="D46" s="12">
        <v>3</v>
      </c>
      <c r="E46" s="12">
        <v>82</v>
      </c>
      <c r="F46" s="12">
        <v>15</v>
      </c>
      <c r="G46" s="12">
        <v>49</v>
      </c>
      <c r="H46" s="12">
        <v>10</v>
      </c>
      <c r="I46" s="13">
        <f t="shared" si="0"/>
        <v>159</v>
      </c>
      <c r="J46" s="12">
        <v>267</v>
      </c>
      <c r="K46" s="14">
        <f t="shared" si="1"/>
        <v>0.5955056179775281</v>
      </c>
      <c r="L46" s="14">
        <f t="shared" si="2"/>
        <v>0.51572327044025157</v>
      </c>
      <c r="M46" s="14">
        <f t="shared" si="3"/>
        <v>0.30711610486891383</v>
      </c>
    </row>
    <row r="47" spans="1:13" x14ac:dyDescent="0.35">
      <c r="A47" s="1">
        <v>35113</v>
      </c>
      <c r="B47" s="11">
        <v>42</v>
      </c>
      <c r="C47" s="12">
        <v>1</v>
      </c>
      <c r="D47" s="12">
        <v>3</v>
      </c>
      <c r="E47" s="12">
        <v>86</v>
      </c>
      <c r="F47" s="12">
        <v>12</v>
      </c>
      <c r="G47" s="12">
        <v>79</v>
      </c>
      <c r="H47" s="12">
        <v>0</v>
      </c>
      <c r="I47" s="13">
        <f t="shared" si="0"/>
        <v>181</v>
      </c>
      <c r="J47" s="12">
        <v>323</v>
      </c>
      <c r="K47" s="14">
        <f t="shared" si="1"/>
        <v>0.56037151702786381</v>
      </c>
      <c r="L47" s="14">
        <f t="shared" si="2"/>
        <v>0.47513812154696133</v>
      </c>
      <c r="M47" s="14">
        <f t="shared" si="3"/>
        <v>0.26625386996904027</v>
      </c>
    </row>
    <row r="48" spans="1:13" x14ac:dyDescent="0.35">
      <c r="A48" s="1">
        <v>35113</v>
      </c>
      <c r="B48" s="11">
        <v>43</v>
      </c>
      <c r="C48" s="12">
        <v>0</v>
      </c>
      <c r="D48" s="12">
        <v>7</v>
      </c>
      <c r="E48" s="12">
        <v>100</v>
      </c>
      <c r="F48" s="12">
        <v>20</v>
      </c>
      <c r="G48" s="12">
        <v>79</v>
      </c>
      <c r="H48" s="12">
        <v>15</v>
      </c>
      <c r="I48" s="13">
        <f t="shared" si="0"/>
        <v>221</v>
      </c>
      <c r="J48" s="12">
        <v>365</v>
      </c>
      <c r="K48" s="14">
        <f t="shared" si="1"/>
        <v>0.60547945205479448</v>
      </c>
      <c r="L48" s="14">
        <f t="shared" si="2"/>
        <v>0.45248868778280543</v>
      </c>
      <c r="M48" s="14">
        <f t="shared" si="3"/>
        <v>0.27397260273972601</v>
      </c>
    </row>
    <row r="49" spans="1:13" x14ac:dyDescent="0.35">
      <c r="A49" s="1">
        <v>35113</v>
      </c>
      <c r="B49" s="11">
        <v>44</v>
      </c>
      <c r="C49" s="12">
        <v>0</v>
      </c>
      <c r="D49" s="12">
        <v>6</v>
      </c>
      <c r="E49" s="12">
        <v>39</v>
      </c>
      <c r="F49" s="12">
        <v>10</v>
      </c>
      <c r="G49" s="12">
        <v>67</v>
      </c>
      <c r="H49" s="12">
        <v>5</v>
      </c>
      <c r="I49" s="13">
        <f t="shared" si="0"/>
        <v>127</v>
      </c>
      <c r="J49" s="12">
        <v>241</v>
      </c>
      <c r="K49" s="14">
        <f t="shared" si="1"/>
        <v>0.52697095435684649</v>
      </c>
      <c r="L49" s="14">
        <f t="shared" si="2"/>
        <v>0.30708661417322836</v>
      </c>
      <c r="M49" s="14">
        <f t="shared" si="3"/>
        <v>0.16182572614107885</v>
      </c>
    </row>
    <row r="50" spans="1:13" x14ac:dyDescent="0.35">
      <c r="A50" s="1">
        <v>35113</v>
      </c>
      <c r="B50" s="11">
        <v>45</v>
      </c>
      <c r="C50" s="12">
        <v>3</v>
      </c>
      <c r="D50" s="12">
        <v>18</v>
      </c>
      <c r="E50" s="12">
        <v>153</v>
      </c>
      <c r="F50" s="12">
        <v>19</v>
      </c>
      <c r="G50" s="12">
        <v>84</v>
      </c>
      <c r="H50" s="12">
        <v>0</v>
      </c>
      <c r="I50" s="13">
        <f t="shared" si="0"/>
        <v>277</v>
      </c>
      <c r="J50" s="12">
        <v>444</v>
      </c>
      <c r="K50" s="14">
        <f t="shared" si="1"/>
        <v>0.62387387387387383</v>
      </c>
      <c r="L50" s="14">
        <f t="shared" si="2"/>
        <v>0.55234657039711188</v>
      </c>
      <c r="M50" s="14">
        <f t="shared" si="3"/>
        <v>0.34459459459459457</v>
      </c>
    </row>
    <row r="51" spans="1:13" x14ac:dyDescent="0.35">
      <c r="A51" s="1">
        <v>35113</v>
      </c>
      <c r="B51" s="11">
        <v>46</v>
      </c>
      <c r="C51" s="12">
        <v>0</v>
      </c>
      <c r="D51" s="12">
        <v>15</v>
      </c>
      <c r="E51" s="12">
        <v>95</v>
      </c>
      <c r="F51" s="12">
        <v>21</v>
      </c>
      <c r="G51" s="12">
        <v>75</v>
      </c>
      <c r="H51" s="12">
        <v>0</v>
      </c>
      <c r="I51" s="13">
        <f t="shared" si="0"/>
        <v>206</v>
      </c>
      <c r="J51" s="12">
        <v>386</v>
      </c>
      <c r="K51" s="14">
        <f t="shared" si="1"/>
        <v>0.53367875647668395</v>
      </c>
      <c r="L51" s="14">
        <f t="shared" si="2"/>
        <v>0.46116504854368934</v>
      </c>
      <c r="M51" s="14">
        <f t="shared" si="3"/>
        <v>0.24611398963730569</v>
      </c>
    </row>
    <row r="52" spans="1:13" x14ac:dyDescent="0.35">
      <c r="A52" s="1">
        <v>35113</v>
      </c>
      <c r="B52" s="11">
        <v>47</v>
      </c>
      <c r="C52" s="12">
        <v>2</v>
      </c>
      <c r="D52" s="12">
        <v>8</v>
      </c>
      <c r="E52" s="12">
        <v>121</v>
      </c>
      <c r="F52" s="12">
        <v>12</v>
      </c>
      <c r="G52" s="12">
        <v>87</v>
      </c>
      <c r="H52" s="12">
        <v>5</v>
      </c>
      <c r="I52" s="13">
        <f t="shared" si="0"/>
        <v>235</v>
      </c>
      <c r="J52" s="12">
        <v>398</v>
      </c>
      <c r="K52" s="14">
        <f t="shared" si="1"/>
        <v>0.59045226130653261</v>
      </c>
      <c r="L52" s="14">
        <f t="shared" si="2"/>
        <v>0.51489361702127656</v>
      </c>
      <c r="M52" s="14">
        <f t="shared" si="3"/>
        <v>0.30402010050251255</v>
      </c>
    </row>
    <row r="53" spans="1:13" x14ac:dyDescent="0.35">
      <c r="A53" s="1">
        <v>35113</v>
      </c>
      <c r="B53" s="11">
        <v>48</v>
      </c>
      <c r="C53" s="12">
        <v>2</v>
      </c>
      <c r="D53" s="12">
        <v>5</v>
      </c>
      <c r="E53" s="12">
        <v>99</v>
      </c>
      <c r="F53" s="12">
        <v>12</v>
      </c>
      <c r="G53" s="12">
        <v>52</v>
      </c>
      <c r="H53" s="12">
        <v>0</v>
      </c>
      <c r="I53" s="13">
        <f t="shared" si="0"/>
        <v>170</v>
      </c>
      <c r="J53" s="12">
        <v>294</v>
      </c>
      <c r="K53" s="14">
        <f t="shared" si="1"/>
        <v>0.57823129251700678</v>
      </c>
      <c r="L53" s="14">
        <f t="shared" si="2"/>
        <v>0.58235294117647063</v>
      </c>
      <c r="M53" s="14">
        <f t="shared" si="3"/>
        <v>0.33673469387755101</v>
      </c>
    </row>
    <row r="54" spans="1:13" x14ac:dyDescent="0.35">
      <c r="A54" s="1">
        <v>35113</v>
      </c>
      <c r="B54" s="11">
        <v>49</v>
      </c>
      <c r="C54" s="12">
        <v>0</v>
      </c>
      <c r="D54" s="12">
        <v>13</v>
      </c>
      <c r="E54" s="12">
        <v>96</v>
      </c>
      <c r="F54" s="12">
        <v>21</v>
      </c>
      <c r="G54" s="12">
        <v>73</v>
      </c>
      <c r="H54" s="12">
        <v>0</v>
      </c>
      <c r="I54" s="13">
        <f t="shared" si="0"/>
        <v>203</v>
      </c>
      <c r="J54" s="12">
        <v>342</v>
      </c>
      <c r="K54" s="14">
        <f t="shared" si="1"/>
        <v>0.5935672514619883</v>
      </c>
      <c r="L54" s="14">
        <f t="shared" si="2"/>
        <v>0.47290640394088668</v>
      </c>
      <c r="M54" s="14">
        <f t="shared" si="3"/>
        <v>0.2807017543859649</v>
      </c>
    </row>
    <row r="55" spans="1:13" x14ac:dyDescent="0.35">
      <c r="A55" s="1">
        <v>35113</v>
      </c>
      <c r="B55" s="11">
        <v>50</v>
      </c>
      <c r="C55" s="12">
        <v>1</v>
      </c>
      <c r="D55" s="12">
        <v>11</v>
      </c>
      <c r="E55" s="12">
        <v>98</v>
      </c>
      <c r="F55" s="12">
        <v>17</v>
      </c>
      <c r="G55" s="12">
        <v>69</v>
      </c>
      <c r="H55" s="12">
        <v>5</v>
      </c>
      <c r="I55" s="13">
        <f t="shared" si="0"/>
        <v>201</v>
      </c>
      <c r="J55" s="12">
        <v>324</v>
      </c>
      <c r="K55" s="14">
        <f t="shared" si="1"/>
        <v>0.62037037037037035</v>
      </c>
      <c r="L55" s="14">
        <f t="shared" si="2"/>
        <v>0.48756218905472637</v>
      </c>
      <c r="M55" s="14">
        <f t="shared" si="3"/>
        <v>0.30246913580246915</v>
      </c>
    </row>
    <row r="56" spans="1:13" x14ac:dyDescent="0.35">
      <c r="A56" s="1">
        <v>35113</v>
      </c>
      <c r="B56" s="11">
        <v>51</v>
      </c>
      <c r="C56" s="12">
        <v>2</v>
      </c>
      <c r="D56" s="12">
        <v>12</v>
      </c>
      <c r="E56" s="12">
        <v>162</v>
      </c>
      <c r="F56" s="12">
        <v>27</v>
      </c>
      <c r="G56" s="12">
        <v>123</v>
      </c>
      <c r="H56" s="12">
        <v>0</v>
      </c>
      <c r="I56" s="13">
        <f t="shared" si="0"/>
        <v>326</v>
      </c>
      <c r="J56" s="12">
        <v>570</v>
      </c>
      <c r="K56" s="14">
        <f t="shared" si="1"/>
        <v>0.57192982456140351</v>
      </c>
      <c r="L56" s="14">
        <f t="shared" si="2"/>
        <v>0.49693251533742333</v>
      </c>
      <c r="M56" s="14">
        <f t="shared" si="3"/>
        <v>0.28421052631578947</v>
      </c>
    </row>
    <row r="57" spans="1:13" x14ac:dyDescent="0.35">
      <c r="A57" s="1">
        <v>35113</v>
      </c>
      <c r="B57" s="11">
        <v>52</v>
      </c>
      <c r="C57" s="12">
        <v>1</v>
      </c>
      <c r="D57" s="12">
        <v>9</v>
      </c>
      <c r="E57" s="12">
        <v>105</v>
      </c>
      <c r="F57" s="12">
        <v>19</v>
      </c>
      <c r="G57" s="12">
        <v>75</v>
      </c>
      <c r="H57" s="12">
        <v>0</v>
      </c>
      <c r="I57" s="13">
        <f t="shared" si="0"/>
        <v>209</v>
      </c>
      <c r="J57" s="12">
        <v>400</v>
      </c>
      <c r="K57" s="14">
        <f t="shared" si="1"/>
        <v>0.52249999999999996</v>
      </c>
      <c r="L57" s="14">
        <f t="shared" si="2"/>
        <v>0.50239234449760761</v>
      </c>
      <c r="M57" s="14">
        <f t="shared" si="3"/>
        <v>0.26250000000000001</v>
      </c>
    </row>
    <row r="58" spans="1:13" x14ac:dyDescent="0.35">
      <c r="A58" s="1">
        <v>35113</v>
      </c>
      <c r="B58" s="11">
        <v>53</v>
      </c>
      <c r="C58" s="12">
        <v>0</v>
      </c>
      <c r="D58" s="12">
        <v>19</v>
      </c>
      <c r="E58" s="12">
        <v>115</v>
      </c>
      <c r="F58" s="12">
        <v>16</v>
      </c>
      <c r="G58" s="12">
        <v>65</v>
      </c>
      <c r="H58" s="12">
        <v>10</v>
      </c>
      <c r="I58" s="13">
        <f t="shared" si="0"/>
        <v>225</v>
      </c>
      <c r="J58" s="12">
        <v>428</v>
      </c>
      <c r="K58" s="14">
        <f t="shared" si="1"/>
        <v>0.52570093457943923</v>
      </c>
      <c r="L58" s="14">
        <f t="shared" si="2"/>
        <v>0.51111111111111107</v>
      </c>
      <c r="M58" s="14">
        <f t="shared" si="3"/>
        <v>0.26869158878504673</v>
      </c>
    </row>
    <row r="59" spans="1:13" x14ac:dyDescent="0.35">
      <c r="A59" s="1">
        <v>35113</v>
      </c>
      <c r="B59" s="11">
        <v>54</v>
      </c>
      <c r="C59" s="12">
        <v>1</v>
      </c>
      <c r="D59" s="12">
        <v>7</v>
      </c>
      <c r="E59" s="12">
        <v>61</v>
      </c>
      <c r="F59" s="12">
        <v>10</v>
      </c>
      <c r="G59" s="12">
        <v>73</v>
      </c>
      <c r="H59" s="12">
        <v>5</v>
      </c>
      <c r="I59" s="13">
        <f t="shared" si="0"/>
        <v>157</v>
      </c>
      <c r="J59" s="12">
        <v>298</v>
      </c>
      <c r="K59" s="14">
        <f t="shared" si="1"/>
        <v>0.52684563758389258</v>
      </c>
      <c r="L59" s="14">
        <f t="shared" si="2"/>
        <v>0.38853503184713378</v>
      </c>
      <c r="M59" s="14">
        <f t="shared" si="3"/>
        <v>0.20469798657718122</v>
      </c>
    </row>
    <row r="60" spans="1:13" x14ac:dyDescent="0.35">
      <c r="A60" s="1">
        <v>35113</v>
      </c>
      <c r="B60" s="11">
        <v>55</v>
      </c>
      <c r="C60" s="12">
        <v>0</v>
      </c>
      <c r="D60" s="12">
        <v>10</v>
      </c>
      <c r="E60" s="12">
        <v>53</v>
      </c>
      <c r="F60" s="12">
        <v>25</v>
      </c>
      <c r="G60" s="12">
        <v>59</v>
      </c>
      <c r="H60" s="12">
        <v>5</v>
      </c>
      <c r="I60" s="13">
        <f t="shared" si="0"/>
        <v>152</v>
      </c>
      <c r="J60" s="12">
        <v>278</v>
      </c>
      <c r="K60" s="14">
        <f t="shared" si="1"/>
        <v>0.5467625899280576</v>
      </c>
      <c r="L60" s="14">
        <f t="shared" si="2"/>
        <v>0.34868421052631576</v>
      </c>
      <c r="M60" s="14">
        <f t="shared" si="3"/>
        <v>0.1906474820143885</v>
      </c>
    </row>
    <row r="61" spans="1:13" x14ac:dyDescent="0.35">
      <c r="A61" s="1">
        <v>35113</v>
      </c>
      <c r="B61" s="11">
        <v>56</v>
      </c>
      <c r="C61" s="12">
        <v>0</v>
      </c>
      <c r="D61" s="12">
        <v>17</v>
      </c>
      <c r="E61" s="12">
        <v>57</v>
      </c>
      <c r="F61" s="12">
        <v>21</v>
      </c>
      <c r="G61" s="12">
        <v>68</v>
      </c>
      <c r="H61" s="12">
        <v>0</v>
      </c>
      <c r="I61" s="13">
        <f t="shared" si="0"/>
        <v>163</v>
      </c>
      <c r="J61" s="12">
        <v>296</v>
      </c>
      <c r="K61" s="14">
        <f t="shared" si="1"/>
        <v>0.55067567567567566</v>
      </c>
      <c r="L61" s="14">
        <f t="shared" si="2"/>
        <v>0.34969325153374231</v>
      </c>
      <c r="M61" s="14">
        <f t="shared" si="3"/>
        <v>0.19256756756756757</v>
      </c>
    </row>
    <row r="62" spans="1:13" x14ac:dyDescent="0.35">
      <c r="A62" s="1">
        <v>35113</v>
      </c>
      <c r="B62" s="11">
        <v>57</v>
      </c>
      <c r="C62" s="12">
        <v>0</v>
      </c>
      <c r="D62" s="12">
        <v>12</v>
      </c>
      <c r="E62" s="12">
        <v>89</v>
      </c>
      <c r="F62" s="12">
        <v>20</v>
      </c>
      <c r="G62" s="12">
        <v>111</v>
      </c>
      <c r="H62" s="12">
        <v>5</v>
      </c>
      <c r="I62" s="13">
        <f t="shared" si="0"/>
        <v>237</v>
      </c>
      <c r="J62" s="12">
        <v>389</v>
      </c>
      <c r="K62" s="14">
        <f t="shared" si="1"/>
        <v>0.60925449871465298</v>
      </c>
      <c r="L62" s="14">
        <f t="shared" si="2"/>
        <v>0.37552742616033757</v>
      </c>
      <c r="M62" s="14">
        <f t="shared" si="3"/>
        <v>0.22879177377892032</v>
      </c>
    </row>
    <row r="63" spans="1:13" x14ac:dyDescent="0.35">
      <c r="A63" s="1">
        <v>35113</v>
      </c>
      <c r="B63" s="11">
        <v>58</v>
      </c>
      <c r="C63" s="12">
        <v>2</v>
      </c>
      <c r="D63" s="12">
        <v>8</v>
      </c>
      <c r="E63" s="12">
        <v>109</v>
      </c>
      <c r="F63" s="12">
        <v>8</v>
      </c>
      <c r="G63" s="12">
        <v>86</v>
      </c>
      <c r="H63" s="12">
        <v>5</v>
      </c>
      <c r="I63" s="13">
        <f t="shared" si="0"/>
        <v>218</v>
      </c>
      <c r="J63" s="12">
        <v>341</v>
      </c>
      <c r="K63" s="14">
        <f t="shared" si="1"/>
        <v>0.63929618768328444</v>
      </c>
      <c r="L63" s="14">
        <f t="shared" si="2"/>
        <v>0.5</v>
      </c>
      <c r="M63" s="14">
        <f t="shared" si="3"/>
        <v>0.31964809384164222</v>
      </c>
    </row>
    <row r="64" spans="1:13" x14ac:dyDescent="0.35">
      <c r="A64" s="1">
        <v>35113</v>
      </c>
      <c r="B64" s="11">
        <v>59</v>
      </c>
      <c r="C64" s="12">
        <v>0</v>
      </c>
      <c r="D64" s="12">
        <v>16</v>
      </c>
      <c r="E64" s="12">
        <v>125</v>
      </c>
      <c r="F64" s="12">
        <v>25</v>
      </c>
      <c r="G64" s="12">
        <v>168</v>
      </c>
      <c r="H64" s="12">
        <v>0</v>
      </c>
      <c r="I64" s="13">
        <f t="shared" si="0"/>
        <v>334</v>
      </c>
      <c r="J64" s="12">
        <v>511</v>
      </c>
      <c r="K64" s="14">
        <f t="shared" si="1"/>
        <v>0.6536203522504892</v>
      </c>
      <c r="L64" s="14">
        <f t="shared" si="2"/>
        <v>0.37425149700598803</v>
      </c>
      <c r="M64" s="14">
        <f t="shared" si="3"/>
        <v>0.2446183953033268</v>
      </c>
    </row>
    <row r="65" spans="1:13" x14ac:dyDescent="0.35">
      <c r="A65" s="1">
        <v>35113</v>
      </c>
      <c r="B65" s="11">
        <v>61</v>
      </c>
      <c r="C65" s="12">
        <v>0</v>
      </c>
      <c r="D65" s="12">
        <v>14</v>
      </c>
      <c r="E65" s="12">
        <v>98</v>
      </c>
      <c r="F65" s="12">
        <v>14</v>
      </c>
      <c r="G65" s="12">
        <v>63</v>
      </c>
      <c r="H65" s="12">
        <v>0</v>
      </c>
      <c r="I65" s="13">
        <f t="shared" si="0"/>
        <v>189</v>
      </c>
      <c r="J65" s="12">
        <v>390</v>
      </c>
      <c r="K65" s="14">
        <f t="shared" si="1"/>
        <v>0.48461538461538461</v>
      </c>
      <c r="L65" s="14">
        <f t="shared" si="2"/>
        <v>0.51851851851851849</v>
      </c>
      <c r="M65" s="14">
        <f t="shared" si="3"/>
        <v>0.25128205128205128</v>
      </c>
    </row>
    <row r="66" spans="1:13" x14ac:dyDescent="0.35">
      <c r="A66" s="1">
        <v>35113</v>
      </c>
      <c r="B66" s="11">
        <v>62</v>
      </c>
      <c r="C66" s="12">
        <v>1</v>
      </c>
      <c r="D66" s="12">
        <v>10</v>
      </c>
      <c r="E66" s="12">
        <v>78</v>
      </c>
      <c r="F66" s="12">
        <v>21</v>
      </c>
      <c r="G66" s="12">
        <v>83</v>
      </c>
      <c r="H66" s="12">
        <v>0</v>
      </c>
      <c r="I66" s="13">
        <f t="shared" si="0"/>
        <v>193</v>
      </c>
      <c r="J66" s="12">
        <v>326</v>
      </c>
      <c r="K66" s="14">
        <f t="shared" si="1"/>
        <v>0.59202453987730064</v>
      </c>
      <c r="L66" s="14">
        <f t="shared" si="2"/>
        <v>0.40414507772020725</v>
      </c>
      <c r="M66" s="14">
        <f t="shared" si="3"/>
        <v>0.2392638036809816</v>
      </c>
    </row>
    <row r="67" spans="1:13" x14ac:dyDescent="0.35">
      <c r="A67" s="1">
        <v>35113</v>
      </c>
      <c r="B67" s="11">
        <v>63</v>
      </c>
      <c r="C67" s="12">
        <v>0</v>
      </c>
      <c r="D67" s="12">
        <v>7</v>
      </c>
      <c r="E67" s="12">
        <v>86</v>
      </c>
      <c r="F67" s="12">
        <v>17</v>
      </c>
      <c r="G67" s="12">
        <v>91</v>
      </c>
      <c r="H67" s="12">
        <v>0</v>
      </c>
      <c r="I67" s="13">
        <f t="shared" si="0"/>
        <v>201</v>
      </c>
      <c r="J67" s="12">
        <v>401</v>
      </c>
      <c r="K67" s="14">
        <f t="shared" si="1"/>
        <v>0.50124688279301743</v>
      </c>
      <c r="L67" s="14">
        <f t="shared" si="2"/>
        <v>0.42786069651741293</v>
      </c>
      <c r="M67" s="14">
        <f t="shared" si="3"/>
        <v>0.21446384039900249</v>
      </c>
    </row>
    <row r="68" spans="1:13" x14ac:dyDescent="0.35">
      <c r="A68" s="1">
        <v>35113</v>
      </c>
      <c r="B68" s="11">
        <v>64</v>
      </c>
      <c r="C68" s="12">
        <v>0</v>
      </c>
      <c r="D68" s="12">
        <v>12</v>
      </c>
      <c r="E68" s="12">
        <v>54</v>
      </c>
      <c r="F68" s="12">
        <v>16</v>
      </c>
      <c r="G68" s="12">
        <v>60</v>
      </c>
      <c r="H68" s="12">
        <v>0</v>
      </c>
      <c r="I68" s="13">
        <f t="shared" si="0"/>
        <v>142</v>
      </c>
      <c r="J68" s="12">
        <v>295</v>
      </c>
      <c r="K68" s="14">
        <f t="shared" si="1"/>
        <v>0.48135593220338985</v>
      </c>
      <c r="L68" s="14">
        <f t="shared" si="2"/>
        <v>0.38028169014084506</v>
      </c>
      <c r="M68" s="14">
        <f t="shared" si="3"/>
        <v>0.18305084745762712</v>
      </c>
    </row>
    <row r="69" spans="1:13" x14ac:dyDescent="0.35">
      <c r="A69" s="1">
        <v>35113</v>
      </c>
      <c r="B69" s="11">
        <v>65</v>
      </c>
      <c r="C69" s="12">
        <v>0</v>
      </c>
      <c r="D69" s="12">
        <v>6</v>
      </c>
      <c r="E69" s="12">
        <v>71</v>
      </c>
      <c r="F69" s="12">
        <v>15</v>
      </c>
      <c r="G69" s="12">
        <v>78</v>
      </c>
      <c r="H69" s="12">
        <v>5</v>
      </c>
      <c r="I69" s="13">
        <f t="shared" si="0"/>
        <v>175</v>
      </c>
      <c r="J69" s="12">
        <v>309</v>
      </c>
      <c r="K69" s="14">
        <f t="shared" si="1"/>
        <v>0.56634304207119746</v>
      </c>
      <c r="L69" s="14">
        <f t="shared" si="2"/>
        <v>0.40571428571428569</v>
      </c>
      <c r="M69" s="14">
        <f t="shared" si="3"/>
        <v>0.22977346278317151</v>
      </c>
    </row>
    <row r="70" spans="1:13" x14ac:dyDescent="0.35">
      <c r="A70" s="1">
        <v>35113</v>
      </c>
      <c r="B70" s="11">
        <v>66</v>
      </c>
      <c r="C70" s="12">
        <v>3</v>
      </c>
      <c r="D70" s="12">
        <v>16</v>
      </c>
      <c r="E70" s="12">
        <v>81</v>
      </c>
      <c r="F70" s="12">
        <v>13</v>
      </c>
      <c r="G70" s="12">
        <v>71</v>
      </c>
      <c r="H70" s="12">
        <v>5</v>
      </c>
      <c r="I70" s="13">
        <f t="shared" ref="I70:I133" si="4">SUM(C70:H70)</f>
        <v>189</v>
      </c>
      <c r="J70" s="12">
        <v>348</v>
      </c>
      <c r="K70" s="14">
        <f t="shared" ref="K70:K133" si="5">I70/J70</f>
        <v>0.5431034482758621</v>
      </c>
      <c r="L70" s="14">
        <f t="shared" ref="L70:L133" si="6">E70/I70</f>
        <v>0.42857142857142855</v>
      </c>
      <c r="M70" s="14">
        <f t="shared" ref="M70:M133" si="7">E70/J70</f>
        <v>0.23275862068965517</v>
      </c>
    </row>
    <row r="71" spans="1:13" x14ac:dyDescent="0.35">
      <c r="A71" s="1">
        <v>35113</v>
      </c>
      <c r="B71" s="11">
        <v>67</v>
      </c>
      <c r="C71" s="12">
        <v>0</v>
      </c>
      <c r="D71" s="12">
        <v>15</v>
      </c>
      <c r="E71" s="12">
        <v>32</v>
      </c>
      <c r="F71" s="12">
        <v>20</v>
      </c>
      <c r="G71" s="12">
        <v>75</v>
      </c>
      <c r="H71" s="12">
        <v>0</v>
      </c>
      <c r="I71" s="13">
        <f t="shared" si="4"/>
        <v>142</v>
      </c>
      <c r="J71" s="12">
        <v>299</v>
      </c>
      <c r="K71" s="14">
        <f t="shared" si="5"/>
        <v>0.47491638795986624</v>
      </c>
      <c r="L71" s="14">
        <f t="shared" si="6"/>
        <v>0.22535211267605634</v>
      </c>
      <c r="M71" s="14">
        <f t="shared" si="7"/>
        <v>0.10702341137123746</v>
      </c>
    </row>
    <row r="72" spans="1:13" x14ac:dyDescent="0.35">
      <c r="A72" s="1">
        <v>35113</v>
      </c>
      <c r="B72" s="11">
        <v>68</v>
      </c>
      <c r="C72" s="12">
        <v>1</v>
      </c>
      <c r="D72" s="12">
        <v>4</v>
      </c>
      <c r="E72" s="12">
        <v>97</v>
      </c>
      <c r="F72" s="12">
        <v>17</v>
      </c>
      <c r="G72" s="12">
        <v>85</v>
      </c>
      <c r="H72" s="12">
        <v>10</v>
      </c>
      <c r="I72" s="13">
        <f t="shared" si="4"/>
        <v>214</v>
      </c>
      <c r="J72" s="12">
        <v>320</v>
      </c>
      <c r="K72" s="14">
        <f t="shared" si="5"/>
        <v>0.66874999999999996</v>
      </c>
      <c r="L72" s="14">
        <f t="shared" si="6"/>
        <v>0.45327102803738317</v>
      </c>
      <c r="M72" s="14">
        <f t="shared" si="7"/>
        <v>0.30312499999999998</v>
      </c>
    </row>
    <row r="73" spans="1:13" x14ac:dyDescent="0.35">
      <c r="A73" s="1">
        <v>35113</v>
      </c>
      <c r="B73" s="11">
        <v>69</v>
      </c>
      <c r="C73" s="12">
        <v>0</v>
      </c>
      <c r="D73" s="12">
        <v>4</v>
      </c>
      <c r="E73" s="12">
        <v>59</v>
      </c>
      <c r="F73" s="12">
        <v>5</v>
      </c>
      <c r="G73" s="12">
        <v>40</v>
      </c>
      <c r="H73" s="12">
        <v>0</v>
      </c>
      <c r="I73" s="13">
        <f t="shared" si="4"/>
        <v>108</v>
      </c>
      <c r="J73" s="12">
        <v>330</v>
      </c>
      <c r="K73" s="14">
        <f t="shared" si="5"/>
        <v>0.32727272727272727</v>
      </c>
      <c r="L73" s="14">
        <f t="shared" si="6"/>
        <v>0.54629629629629628</v>
      </c>
      <c r="M73" s="14">
        <f t="shared" si="7"/>
        <v>0.1787878787878788</v>
      </c>
    </row>
    <row r="74" spans="1:13" x14ac:dyDescent="0.35">
      <c r="A74" s="1">
        <v>35113</v>
      </c>
      <c r="B74" s="11">
        <v>70</v>
      </c>
      <c r="C74" s="12">
        <v>4</v>
      </c>
      <c r="D74" s="12">
        <v>11</v>
      </c>
      <c r="E74" s="12">
        <v>195</v>
      </c>
      <c r="F74" s="12">
        <v>16</v>
      </c>
      <c r="G74" s="12">
        <v>126</v>
      </c>
      <c r="H74" s="12">
        <v>0</v>
      </c>
      <c r="I74" s="13">
        <f t="shared" si="4"/>
        <v>352</v>
      </c>
      <c r="J74" s="12">
        <v>561</v>
      </c>
      <c r="K74" s="14">
        <f t="shared" si="5"/>
        <v>0.62745098039215685</v>
      </c>
      <c r="L74" s="14">
        <f t="shared" si="6"/>
        <v>0.55397727272727271</v>
      </c>
      <c r="M74" s="14">
        <f t="shared" si="7"/>
        <v>0.34759358288770054</v>
      </c>
    </row>
    <row r="75" spans="1:13" x14ac:dyDescent="0.35">
      <c r="A75" s="1">
        <v>35113</v>
      </c>
      <c r="B75" s="11">
        <v>71</v>
      </c>
      <c r="C75" s="12">
        <v>1</v>
      </c>
      <c r="D75" s="12">
        <v>18</v>
      </c>
      <c r="E75" s="12">
        <v>153</v>
      </c>
      <c r="F75" s="12">
        <v>18</v>
      </c>
      <c r="G75" s="12">
        <v>72</v>
      </c>
      <c r="H75" s="12">
        <v>10</v>
      </c>
      <c r="I75" s="13">
        <f t="shared" si="4"/>
        <v>272</v>
      </c>
      <c r="J75" s="12">
        <v>517</v>
      </c>
      <c r="K75" s="14">
        <f t="shared" si="5"/>
        <v>0.52611218568665374</v>
      </c>
      <c r="L75" s="14">
        <f t="shared" si="6"/>
        <v>0.5625</v>
      </c>
      <c r="M75" s="14">
        <f t="shared" si="7"/>
        <v>0.29593810444874274</v>
      </c>
    </row>
    <row r="76" spans="1:13" x14ac:dyDescent="0.35">
      <c r="A76" s="1">
        <v>35113</v>
      </c>
      <c r="B76" s="11">
        <v>72</v>
      </c>
      <c r="C76" s="12">
        <v>0</v>
      </c>
      <c r="D76" s="12">
        <v>7</v>
      </c>
      <c r="E76" s="12">
        <v>70</v>
      </c>
      <c r="F76" s="12">
        <v>7</v>
      </c>
      <c r="G76" s="12">
        <v>37</v>
      </c>
      <c r="H76" s="12">
        <v>0</v>
      </c>
      <c r="I76" s="13">
        <f t="shared" si="4"/>
        <v>121</v>
      </c>
      <c r="J76" s="12">
        <v>234</v>
      </c>
      <c r="K76" s="14">
        <f t="shared" si="5"/>
        <v>0.51709401709401714</v>
      </c>
      <c r="L76" s="14">
        <f t="shared" si="6"/>
        <v>0.57851239669421484</v>
      </c>
      <c r="M76" s="14">
        <f t="shared" si="7"/>
        <v>0.29914529914529914</v>
      </c>
    </row>
    <row r="77" spans="1:13" x14ac:dyDescent="0.35">
      <c r="A77" s="1">
        <v>35113</v>
      </c>
      <c r="B77" s="11">
        <v>73</v>
      </c>
      <c r="C77" s="12">
        <v>0</v>
      </c>
      <c r="D77" s="12">
        <v>19</v>
      </c>
      <c r="E77" s="12">
        <v>84</v>
      </c>
      <c r="F77" s="12">
        <v>18</v>
      </c>
      <c r="G77" s="12">
        <v>48</v>
      </c>
      <c r="H77" s="12">
        <v>0</v>
      </c>
      <c r="I77" s="13">
        <f t="shared" si="4"/>
        <v>169</v>
      </c>
      <c r="J77" s="12">
        <v>275</v>
      </c>
      <c r="K77" s="14">
        <f t="shared" si="5"/>
        <v>0.61454545454545451</v>
      </c>
      <c r="L77" s="14">
        <f t="shared" si="6"/>
        <v>0.49704142011834318</v>
      </c>
      <c r="M77" s="14">
        <f t="shared" si="7"/>
        <v>0.30545454545454548</v>
      </c>
    </row>
    <row r="78" spans="1:13" x14ac:dyDescent="0.35">
      <c r="A78" s="1">
        <v>35113</v>
      </c>
      <c r="B78" s="11">
        <v>74</v>
      </c>
      <c r="C78" s="12">
        <v>1</v>
      </c>
      <c r="D78" s="12">
        <v>11</v>
      </c>
      <c r="E78" s="12">
        <v>118</v>
      </c>
      <c r="F78" s="12">
        <v>19</v>
      </c>
      <c r="G78" s="12">
        <v>68</v>
      </c>
      <c r="H78" s="12">
        <v>0</v>
      </c>
      <c r="I78" s="13">
        <f t="shared" si="4"/>
        <v>217</v>
      </c>
      <c r="J78" s="12">
        <v>383</v>
      </c>
      <c r="K78" s="14">
        <f t="shared" si="5"/>
        <v>0.56657963446475201</v>
      </c>
      <c r="L78" s="14">
        <f t="shared" si="6"/>
        <v>0.54377880184331795</v>
      </c>
      <c r="M78" s="14">
        <f t="shared" si="7"/>
        <v>0.30809399477806787</v>
      </c>
    </row>
    <row r="79" spans="1:13" x14ac:dyDescent="0.35">
      <c r="A79" s="1">
        <v>35113</v>
      </c>
      <c r="B79" s="11">
        <v>75</v>
      </c>
      <c r="C79" s="12">
        <v>1</v>
      </c>
      <c r="D79" s="12">
        <v>7</v>
      </c>
      <c r="E79" s="12">
        <v>101</v>
      </c>
      <c r="F79" s="12">
        <v>7</v>
      </c>
      <c r="G79" s="12">
        <v>66</v>
      </c>
      <c r="H79" s="12">
        <v>10</v>
      </c>
      <c r="I79" s="13">
        <f t="shared" si="4"/>
        <v>192</v>
      </c>
      <c r="J79" s="12">
        <v>322</v>
      </c>
      <c r="K79" s="14">
        <f t="shared" si="5"/>
        <v>0.59627329192546585</v>
      </c>
      <c r="L79" s="14">
        <f t="shared" si="6"/>
        <v>0.52604166666666663</v>
      </c>
      <c r="M79" s="14">
        <f t="shared" si="7"/>
        <v>0.31366459627329191</v>
      </c>
    </row>
    <row r="80" spans="1:13" x14ac:dyDescent="0.35">
      <c r="A80" s="1">
        <v>35113</v>
      </c>
      <c r="B80" s="11">
        <v>76</v>
      </c>
      <c r="C80" s="12">
        <v>1</v>
      </c>
      <c r="D80" s="12">
        <v>10</v>
      </c>
      <c r="E80" s="12">
        <v>134</v>
      </c>
      <c r="F80" s="12">
        <v>20</v>
      </c>
      <c r="G80" s="12">
        <v>74</v>
      </c>
      <c r="H80" s="12">
        <v>0</v>
      </c>
      <c r="I80" s="13">
        <f t="shared" si="4"/>
        <v>239</v>
      </c>
      <c r="J80" s="12">
        <v>449</v>
      </c>
      <c r="K80" s="14">
        <f t="shared" si="5"/>
        <v>0.53229398663697103</v>
      </c>
      <c r="L80" s="14">
        <f t="shared" si="6"/>
        <v>0.56066945606694563</v>
      </c>
      <c r="M80" s="14">
        <f t="shared" si="7"/>
        <v>0.2984409799554566</v>
      </c>
    </row>
    <row r="81" spans="1:13" x14ac:dyDescent="0.35">
      <c r="A81" s="1">
        <v>35113</v>
      </c>
      <c r="B81" s="11">
        <v>77</v>
      </c>
      <c r="C81" s="12">
        <v>2</v>
      </c>
      <c r="D81" s="12">
        <v>18</v>
      </c>
      <c r="E81" s="12">
        <v>136</v>
      </c>
      <c r="F81" s="12">
        <v>23</v>
      </c>
      <c r="G81" s="12">
        <v>78</v>
      </c>
      <c r="H81" s="12">
        <v>0</v>
      </c>
      <c r="I81" s="13">
        <f t="shared" si="4"/>
        <v>257</v>
      </c>
      <c r="J81" s="12">
        <v>469</v>
      </c>
      <c r="K81" s="14">
        <f t="shared" si="5"/>
        <v>0.54797441364605548</v>
      </c>
      <c r="L81" s="14">
        <f t="shared" si="6"/>
        <v>0.52918287937743191</v>
      </c>
      <c r="M81" s="14">
        <f t="shared" si="7"/>
        <v>0.28997867803837951</v>
      </c>
    </row>
    <row r="82" spans="1:13" x14ac:dyDescent="0.35">
      <c r="A82" s="1">
        <v>35113</v>
      </c>
      <c r="B82" s="11">
        <v>78</v>
      </c>
      <c r="C82" s="12">
        <v>0</v>
      </c>
      <c r="D82" s="12">
        <v>14</v>
      </c>
      <c r="E82" s="12">
        <v>156</v>
      </c>
      <c r="F82" s="12">
        <v>27</v>
      </c>
      <c r="G82" s="12">
        <v>77</v>
      </c>
      <c r="H82" s="12">
        <v>0</v>
      </c>
      <c r="I82" s="13">
        <f t="shared" si="4"/>
        <v>274</v>
      </c>
      <c r="J82" s="12">
        <v>507</v>
      </c>
      <c r="K82" s="14">
        <f t="shared" si="5"/>
        <v>0.54043392504930965</v>
      </c>
      <c r="L82" s="14">
        <f t="shared" si="6"/>
        <v>0.56934306569343063</v>
      </c>
      <c r="M82" s="14">
        <f t="shared" si="7"/>
        <v>0.30769230769230771</v>
      </c>
    </row>
    <row r="83" spans="1:13" x14ac:dyDescent="0.35">
      <c r="A83" s="1">
        <v>35113</v>
      </c>
      <c r="B83" s="11">
        <v>80</v>
      </c>
      <c r="C83" s="12">
        <v>0</v>
      </c>
      <c r="D83" s="12">
        <v>12</v>
      </c>
      <c r="E83" s="12">
        <v>119</v>
      </c>
      <c r="F83" s="12">
        <v>20</v>
      </c>
      <c r="G83" s="12">
        <v>64</v>
      </c>
      <c r="H83" s="12">
        <v>0</v>
      </c>
      <c r="I83" s="13">
        <f t="shared" si="4"/>
        <v>215</v>
      </c>
      <c r="J83" s="12">
        <v>381</v>
      </c>
      <c r="K83" s="14">
        <f t="shared" si="5"/>
        <v>0.56430446194225725</v>
      </c>
      <c r="L83" s="14">
        <f t="shared" si="6"/>
        <v>0.55348837209302326</v>
      </c>
      <c r="M83" s="14">
        <f t="shared" si="7"/>
        <v>0.31233595800524933</v>
      </c>
    </row>
    <row r="84" spans="1:13" x14ac:dyDescent="0.35">
      <c r="A84" s="1">
        <v>35113</v>
      </c>
      <c r="B84" s="11">
        <v>81</v>
      </c>
      <c r="C84" s="12">
        <v>0</v>
      </c>
      <c r="D84" s="12">
        <v>5</v>
      </c>
      <c r="E84" s="12">
        <v>125</v>
      </c>
      <c r="F84" s="12">
        <v>11</v>
      </c>
      <c r="G84" s="12">
        <v>75</v>
      </c>
      <c r="H84" s="12">
        <v>0</v>
      </c>
      <c r="I84" s="13">
        <f t="shared" si="4"/>
        <v>216</v>
      </c>
      <c r="J84" s="12">
        <v>418</v>
      </c>
      <c r="K84" s="14">
        <f t="shared" si="5"/>
        <v>0.51674641148325362</v>
      </c>
      <c r="L84" s="14">
        <f t="shared" si="6"/>
        <v>0.57870370370370372</v>
      </c>
      <c r="M84" s="14">
        <f t="shared" si="7"/>
        <v>0.29904306220095694</v>
      </c>
    </row>
    <row r="85" spans="1:13" x14ac:dyDescent="0.35">
      <c r="A85" s="1">
        <v>35113</v>
      </c>
      <c r="B85" s="11">
        <v>82</v>
      </c>
      <c r="C85" s="12">
        <v>0</v>
      </c>
      <c r="D85" s="12">
        <v>2</v>
      </c>
      <c r="E85" s="12">
        <v>143</v>
      </c>
      <c r="F85" s="12">
        <v>11</v>
      </c>
      <c r="G85" s="12">
        <v>84</v>
      </c>
      <c r="H85" s="12">
        <v>0</v>
      </c>
      <c r="I85" s="13">
        <f t="shared" si="4"/>
        <v>240</v>
      </c>
      <c r="J85" s="12">
        <v>439</v>
      </c>
      <c r="K85" s="14">
        <f t="shared" si="5"/>
        <v>0.54669703872437359</v>
      </c>
      <c r="L85" s="14">
        <f t="shared" si="6"/>
        <v>0.59583333333333333</v>
      </c>
      <c r="M85" s="14">
        <f t="shared" si="7"/>
        <v>0.32574031890660593</v>
      </c>
    </row>
    <row r="86" spans="1:13" x14ac:dyDescent="0.35">
      <c r="A86" s="1">
        <v>35113</v>
      </c>
      <c r="B86" s="11">
        <v>83</v>
      </c>
      <c r="C86" s="12">
        <v>0</v>
      </c>
      <c r="D86" s="12">
        <v>7</v>
      </c>
      <c r="E86" s="12">
        <v>134</v>
      </c>
      <c r="F86" s="12">
        <v>17</v>
      </c>
      <c r="G86" s="12">
        <v>54</v>
      </c>
      <c r="H86" s="12">
        <v>0</v>
      </c>
      <c r="I86" s="13">
        <f t="shared" si="4"/>
        <v>212</v>
      </c>
      <c r="J86" s="12">
        <v>395</v>
      </c>
      <c r="K86" s="14">
        <f t="shared" si="5"/>
        <v>0.53670886075949364</v>
      </c>
      <c r="L86" s="14">
        <f t="shared" si="6"/>
        <v>0.63207547169811318</v>
      </c>
      <c r="M86" s="14">
        <f t="shared" si="7"/>
        <v>0.3392405063291139</v>
      </c>
    </row>
    <row r="87" spans="1:13" x14ac:dyDescent="0.35">
      <c r="A87" s="1">
        <v>35113</v>
      </c>
      <c r="B87" s="11">
        <v>84</v>
      </c>
      <c r="C87" s="12">
        <v>0</v>
      </c>
      <c r="D87" s="12">
        <v>2</v>
      </c>
      <c r="E87" s="12">
        <v>139</v>
      </c>
      <c r="F87" s="12">
        <v>24</v>
      </c>
      <c r="G87" s="12">
        <v>78</v>
      </c>
      <c r="H87" s="12">
        <v>0</v>
      </c>
      <c r="I87" s="13">
        <f t="shared" si="4"/>
        <v>243</v>
      </c>
      <c r="J87" s="12">
        <v>475</v>
      </c>
      <c r="K87" s="14">
        <f t="shared" si="5"/>
        <v>0.51157894736842102</v>
      </c>
      <c r="L87" s="14">
        <f t="shared" si="6"/>
        <v>0.57201646090534974</v>
      </c>
      <c r="M87" s="14">
        <f t="shared" si="7"/>
        <v>0.29263157894736841</v>
      </c>
    </row>
    <row r="88" spans="1:13" x14ac:dyDescent="0.35">
      <c r="A88" s="1">
        <v>35113</v>
      </c>
      <c r="B88" s="11">
        <v>85</v>
      </c>
      <c r="C88" s="12">
        <v>2</v>
      </c>
      <c r="D88" s="12">
        <v>9</v>
      </c>
      <c r="E88" s="12">
        <v>100</v>
      </c>
      <c r="F88" s="12">
        <v>8</v>
      </c>
      <c r="G88" s="12">
        <v>93</v>
      </c>
      <c r="H88" s="12">
        <v>0</v>
      </c>
      <c r="I88" s="13">
        <f t="shared" si="4"/>
        <v>212</v>
      </c>
      <c r="J88" s="12">
        <v>399</v>
      </c>
      <c r="K88" s="14">
        <f t="shared" si="5"/>
        <v>0.53132832080200498</v>
      </c>
      <c r="L88" s="14">
        <f t="shared" si="6"/>
        <v>0.47169811320754718</v>
      </c>
      <c r="M88" s="14">
        <f t="shared" si="7"/>
        <v>0.25062656641604009</v>
      </c>
    </row>
    <row r="89" spans="1:13" x14ac:dyDescent="0.35">
      <c r="A89" s="1">
        <v>35113</v>
      </c>
      <c r="B89" s="11">
        <v>86</v>
      </c>
      <c r="C89" s="12">
        <v>0</v>
      </c>
      <c r="D89" s="12">
        <v>8</v>
      </c>
      <c r="E89" s="12">
        <v>109</v>
      </c>
      <c r="F89" s="12">
        <v>14</v>
      </c>
      <c r="G89" s="12">
        <v>62</v>
      </c>
      <c r="H89" s="12">
        <v>0</v>
      </c>
      <c r="I89" s="13">
        <f t="shared" si="4"/>
        <v>193</v>
      </c>
      <c r="J89" s="12">
        <v>321</v>
      </c>
      <c r="K89" s="14">
        <f t="shared" si="5"/>
        <v>0.60124610591900307</v>
      </c>
      <c r="L89" s="14">
        <f t="shared" si="6"/>
        <v>0.56476683937823835</v>
      </c>
      <c r="M89" s="14">
        <f t="shared" si="7"/>
        <v>0.33956386292834889</v>
      </c>
    </row>
    <row r="90" spans="1:13" x14ac:dyDescent="0.35">
      <c r="A90" s="1">
        <v>35113</v>
      </c>
      <c r="B90" s="11">
        <v>87</v>
      </c>
      <c r="C90" s="12">
        <v>2</v>
      </c>
      <c r="D90" s="12">
        <v>4</v>
      </c>
      <c r="E90" s="12">
        <v>109</v>
      </c>
      <c r="F90" s="12">
        <v>7</v>
      </c>
      <c r="G90" s="12">
        <v>51</v>
      </c>
      <c r="H90" s="12">
        <v>0</v>
      </c>
      <c r="I90" s="13">
        <f t="shared" si="4"/>
        <v>173</v>
      </c>
      <c r="J90" s="12">
        <v>308</v>
      </c>
      <c r="K90" s="14">
        <f t="shared" si="5"/>
        <v>0.56168831168831168</v>
      </c>
      <c r="L90" s="14">
        <f t="shared" si="6"/>
        <v>0.63005780346820806</v>
      </c>
      <c r="M90" s="14">
        <f t="shared" si="7"/>
        <v>0.35389610389610388</v>
      </c>
    </row>
    <row r="91" spans="1:13" x14ac:dyDescent="0.35">
      <c r="A91" s="1">
        <v>35113</v>
      </c>
      <c r="B91" s="11">
        <v>88</v>
      </c>
      <c r="C91" s="12">
        <v>0</v>
      </c>
      <c r="D91" s="12">
        <v>8</v>
      </c>
      <c r="E91" s="12">
        <v>88</v>
      </c>
      <c r="F91" s="12">
        <v>16</v>
      </c>
      <c r="G91" s="12">
        <v>78</v>
      </c>
      <c r="H91" s="12">
        <v>5</v>
      </c>
      <c r="I91" s="13">
        <f t="shared" si="4"/>
        <v>195</v>
      </c>
      <c r="J91" s="12">
        <v>370</v>
      </c>
      <c r="K91" s="14">
        <f t="shared" si="5"/>
        <v>0.52702702702702697</v>
      </c>
      <c r="L91" s="14">
        <f t="shared" si="6"/>
        <v>0.45128205128205129</v>
      </c>
      <c r="M91" s="14">
        <f t="shared" si="7"/>
        <v>0.23783783783783785</v>
      </c>
    </row>
    <row r="92" spans="1:13" x14ac:dyDescent="0.35">
      <c r="A92" s="1">
        <v>35113</v>
      </c>
      <c r="B92" s="11">
        <v>89</v>
      </c>
      <c r="C92" s="12">
        <v>0</v>
      </c>
      <c r="D92" s="12">
        <v>4</v>
      </c>
      <c r="E92" s="12">
        <v>107</v>
      </c>
      <c r="F92" s="12">
        <v>30</v>
      </c>
      <c r="G92" s="12">
        <v>62</v>
      </c>
      <c r="H92" s="12">
        <v>0</v>
      </c>
      <c r="I92" s="13">
        <f t="shared" si="4"/>
        <v>203</v>
      </c>
      <c r="J92" s="12">
        <v>374</v>
      </c>
      <c r="K92" s="14">
        <f t="shared" si="5"/>
        <v>0.54278074866310155</v>
      </c>
      <c r="L92" s="14">
        <f t="shared" si="6"/>
        <v>0.52709359605911332</v>
      </c>
      <c r="M92" s="14">
        <f t="shared" si="7"/>
        <v>0.28609625668449196</v>
      </c>
    </row>
    <row r="93" spans="1:13" x14ac:dyDescent="0.35">
      <c r="A93" s="1">
        <v>35113</v>
      </c>
      <c r="B93" s="11">
        <v>90</v>
      </c>
      <c r="C93" s="12">
        <v>0</v>
      </c>
      <c r="D93" s="12">
        <v>12</v>
      </c>
      <c r="E93" s="12">
        <v>104</v>
      </c>
      <c r="F93" s="12">
        <v>12</v>
      </c>
      <c r="G93" s="12">
        <v>74</v>
      </c>
      <c r="H93" s="12">
        <v>10</v>
      </c>
      <c r="I93" s="13">
        <f t="shared" si="4"/>
        <v>212</v>
      </c>
      <c r="J93" s="12">
        <v>374</v>
      </c>
      <c r="K93" s="14">
        <f t="shared" si="5"/>
        <v>0.5668449197860963</v>
      </c>
      <c r="L93" s="14">
        <f t="shared" si="6"/>
        <v>0.49056603773584906</v>
      </c>
      <c r="M93" s="14">
        <f t="shared" si="7"/>
        <v>0.27807486631016043</v>
      </c>
    </row>
    <row r="94" spans="1:13" x14ac:dyDescent="0.35">
      <c r="A94" s="1">
        <v>35113</v>
      </c>
      <c r="B94" s="11">
        <v>91</v>
      </c>
      <c r="C94" s="12">
        <v>3</v>
      </c>
      <c r="D94" s="12">
        <v>1</v>
      </c>
      <c r="E94" s="12">
        <v>110</v>
      </c>
      <c r="F94" s="12">
        <v>7</v>
      </c>
      <c r="G94" s="12">
        <v>87</v>
      </c>
      <c r="H94" s="12">
        <v>5</v>
      </c>
      <c r="I94" s="13">
        <f t="shared" si="4"/>
        <v>213</v>
      </c>
      <c r="J94" s="12">
        <v>362</v>
      </c>
      <c r="K94" s="14">
        <f t="shared" si="5"/>
        <v>0.58839779005524862</v>
      </c>
      <c r="L94" s="14">
        <f t="shared" si="6"/>
        <v>0.51643192488262912</v>
      </c>
      <c r="M94" s="14">
        <f t="shared" si="7"/>
        <v>0.30386740331491713</v>
      </c>
    </row>
    <row r="95" spans="1:13" x14ac:dyDescent="0.35">
      <c r="A95" s="1">
        <v>35113</v>
      </c>
      <c r="B95" s="11">
        <v>92</v>
      </c>
      <c r="C95" s="12">
        <v>0</v>
      </c>
      <c r="D95" s="12">
        <v>5</v>
      </c>
      <c r="E95" s="12">
        <v>90</v>
      </c>
      <c r="F95" s="12">
        <v>23</v>
      </c>
      <c r="G95" s="12">
        <v>76</v>
      </c>
      <c r="H95" s="12">
        <v>5</v>
      </c>
      <c r="I95" s="13">
        <f t="shared" si="4"/>
        <v>199</v>
      </c>
      <c r="J95" s="12">
        <v>350</v>
      </c>
      <c r="K95" s="14">
        <f t="shared" si="5"/>
        <v>0.56857142857142862</v>
      </c>
      <c r="L95" s="14">
        <f t="shared" si="6"/>
        <v>0.45226130653266333</v>
      </c>
      <c r="M95" s="14">
        <f t="shared" si="7"/>
        <v>0.25714285714285712</v>
      </c>
    </row>
    <row r="96" spans="1:13" x14ac:dyDescent="0.35">
      <c r="A96" s="1">
        <v>35113</v>
      </c>
      <c r="B96" s="11">
        <v>93</v>
      </c>
      <c r="C96" s="12">
        <v>0</v>
      </c>
      <c r="D96" s="12">
        <v>14</v>
      </c>
      <c r="E96" s="12">
        <v>135</v>
      </c>
      <c r="F96" s="12">
        <v>17</v>
      </c>
      <c r="G96" s="12">
        <v>70</v>
      </c>
      <c r="H96" s="12">
        <v>0</v>
      </c>
      <c r="I96" s="13">
        <f t="shared" si="4"/>
        <v>236</v>
      </c>
      <c r="J96" s="12">
        <v>401</v>
      </c>
      <c r="K96" s="14">
        <f t="shared" si="5"/>
        <v>0.58852867830423938</v>
      </c>
      <c r="L96" s="14">
        <f t="shared" si="6"/>
        <v>0.57203389830508478</v>
      </c>
      <c r="M96" s="14">
        <f t="shared" si="7"/>
        <v>0.33665835411471323</v>
      </c>
    </row>
    <row r="97" spans="1:13" x14ac:dyDescent="0.35">
      <c r="A97" s="1">
        <v>35113</v>
      </c>
      <c r="B97" s="11">
        <v>94</v>
      </c>
      <c r="C97" s="12">
        <v>5</v>
      </c>
      <c r="D97" s="12">
        <v>8</v>
      </c>
      <c r="E97" s="12">
        <v>147</v>
      </c>
      <c r="F97" s="12">
        <v>35</v>
      </c>
      <c r="G97" s="12">
        <v>109</v>
      </c>
      <c r="H97" s="12">
        <v>0</v>
      </c>
      <c r="I97" s="13">
        <f t="shared" si="4"/>
        <v>304</v>
      </c>
      <c r="J97" s="12">
        <v>438</v>
      </c>
      <c r="K97" s="14">
        <f t="shared" si="5"/>
        <v>0.69406392694063923</v>
      </c>
      <c r="L97" s="14">
        <f t="shared" si="6"/>
        <v>0.48355263157894735</v>
      </c>
      <c r="M97" s="14">
        <f t="shared" si="7"/>
        <v>0.33561643835616439</v>
      </c>
    </row>
    <row r="98" spans="1:13" x14ac:dyDescent="0.35">
      <c r="A98" s="1">
        <v>35113</v>
      </c>
      <c r="B98" s="11">
        <v>95</v>
      </c>
      <c r="C98" s="12">
        <v>2</v>
      </c>
      <c r="D98" s="12">
        <v>1</v>
      </c>
      <c r="E98" s="12">
        <v>49</v>
      </c>
      <c r="F98" s="12">
        <v>4</v>
      </c>
      <c r="G98" s="12">
        <v>30</v>
      </c>
      <c r="H98" s="12">
        <v>5</v>
      </c>
      <c r="I98" s="13">
        <f t="shared" si="4"/>
        <v>91</v>
      </c>
      <c r="J98" s="12">
        <v>398</v>
      </c>
      <c r="K98" s="14">
        <f t="shared" si="5"/>
        <v>0.228643216080402</v>
      </c>
      <c r="L98" s="14">
        <f t="shared" si="6"/>
        <v>0.53846153846153844</v>
      </c>
      <c r="M98" s="14">
        <f t="shared" si="7"/>
        <v>0.12311557788944724</v>
      </c>
    </row>
    <row r="99" spans="1:13" x14ac:dyDescent="0.35">
      <c r="A99" s="1">
        <v>35113</v>
      </c>
      <c r="B99" s="11">
        <v>97</v>
      </c>
      <c r="C99" s="12">
        <v>3</v>
      </c>
      <c r="D99" s="12">
        <v>13</v>
      </c>
      <c r="E99" s="12">
        <v>93</v>
      </c>
      <c r="F99" s="12">
        <v>18</v>
      </c>
      <c r="G99" s="12">
        <v>84</v>
      </c>
      <c r="H99" s="12">
        <v>5</v>
      </c>
      <c r="I99" s="13">
        <f t="shared" si="4"/>
        <v>216</v>
      </c>
      <c r="J99" s="12">
        <v>439</v>
      </c>
      <c r="K99" s="14">
        <f t="shared" si="5"/>
        <v>0.49202733485193623</v>
      </c>
      <c r="L99" s="14">
        <f t="shared" si="6"/>
        <v>0.43055555555555558</v>
      </c>
      <c r="M99" s="14">
        <f t="shared" si="7"/>
        <v>0.21184510250569477</v>
      </c>
    </row>
    <row r="100" spans="1:13" x14ac:dyDescent="0.35">
      <c r="A100" s="1">
        <v>35113</v>
      </c>
      <c r="B100" s="11">
        <v>98</v>
      </c>
      <c r="C100" s="12">
        <v>0</v>
      </c>
      <c r="D100" s="12">
        <v>9</v>
      </c>
      <c r="E100" s="12">
        <v>113</v>
      </c>
      <c r="F100" s="12">
        <v>24</v>
      </c>
      <c r="G100" s="12">
        <v>67</v>
      </c>
      <c r="H100" s="12">
        <v>15</v>
      </c>
      <c r="I100" s="13">
        <f t="shared" si="4"/>
        <v>228</v>
      </c>
      <c r="J100" s="12">
        <v>404</v>
      </c>
      <c r="K100" s="14">
        <f t="shared" si="5"/>
        <v>0.5643564356435643</v>
      </c>
      <c r="L100" s="14">
        <f t="shared" si="6"/>
        <v>0.49561403508771928</v>
      </c>
      <c r="M100" s="14">
        <f t="shared" si="7"/>
        <v>0.27970297029702973</v>
      </c>
    </row>
    <row r="101" spans="1:13" x14ac:dyDescent="0.35">
      <c r="A101" s="1">
        <v>35113</v>
      </c>
      <c r="B101" s="11">
        <v>99</v>
      </c>
      <c r="C101" s="12">
        <v>0</v>
      </c>
      <c r="D101" s="12">
        <v>8</v>
      </c>
      <c r="E101" s="12">
        <v>75</v>
      </c>
      <c r="F101" s="12">
        <v>30</v>
      </c>
      <c r="G101" s="12">
        <v>65</v>
      </c>
      <c r="H101" s="12">
        <v>5</v>
      </c>
      <c r="I101" s="13">
        <f t="shared" si="4"/>
        <v>183</v>
      </c>
      <c r="J101" s="12">
        <v>385</v>
      </c>
      <c r="K101" s="14">
        <f t="shared" si="5"/>
        <v>0.47532467532467532</v>
      </c>
      <c r="L101" s="14">
        <f t="shared" si="6"/>
        <v>0.4098360655737705</v>
      </c>
      <c r="M101" s="14">
        <f t="shared" si="7"/>
        <v>0.19480519480519481</v>
      </c>
    </row>
    <row r="102" spans="1:13" x14ac:dyDescent="0.35">
      <c r="A102" s="1">
        <v>35113</v>
      </c>
      <c r="B102" s="11">
        <v>100</v>
      </c>
      <c r="C102" s="12">
        <v>1</v>
      </c>
      <c r="D102" s="12">
        <v>5</v>
      </c>
      <c r="E102" s="12">
        <v>131</v>
      </c>
      <c r="F102" s="12">
        <v>24</v>
      </c>
      <c r="G102" s="12">
        <v>84</v>
      </c>
      <c r="H102" s="12">
        <v>15</v>
      </c>
      <c r="I102" s="13">
        <f t="shared" si="4"/>
        <v>260</v>
      </c>
      <c r="J102" s="12">
        <v>486</v>
      </c>
      <c r="K102" s="14">
        <f t="shared" si="5"/>
        <v>0.53497942386831276</v>
      </c>
      <c r="L102" s="14">
        <f t="shared" si="6"/>
        <v>0.50384615384615383</v>
      </c>
      <c r="M102" s="14">
        <f t="shared" si="7"/>
        <v>0.26954732510288065</v>
      </c>
    </row>
    <row r="103" spans="1:13" x14ac:dyDescent="0.35">
      <c r="A103" s="1">
        <v>35113</v>
      </c>
      <c r="B103" s="11">
        <v>101</v>
      </c>
      <c r="C103" s="12">
        <v>1</v>
      </c>
      <c r="D103" s="12">
        <v>10</v>
      </c>
      <c r="E103" s="12">
        <v>81</v>
      </c>
      <c r="F103" s="12">
        <v>26</v>
      </c>
      <c r="G103" s="12">
        <v>90</v>
      </c>
      <c r="H103" s="12">
        <v>0</v>
      </c>
      <c r="I103" s="13">
        <f t="shared" si="4"/>
        <v>208</v>
      </c>
      <c r="J103" s="12">
        <v>438</v>
      </c>
      <c r="K103" s="14">
        <f t="shared" si="5"/>
        <v>0.47488584474885842</v>
      </c>
      <c r="L103" s="14">
        <f t="shared" si="6"/>
        <v>0.38942307692307693</v>
      </c>
      <c r="M103" s="14">
        <f t="shared" si="7"/>
        <v>0.18493150684931506</v>
      </c>
    </row>
    <row r="104" spans="1:13" x14ac:dyDescent="0.35">
      <c r="A104" s="1">
        <v>35113</v>
      </c>
      <c r="B104" s="11">
        <v>102</v>
      </c>
      <c r="C104" s="12">
        <v>0</v>
      </c>
      <c r="D104" s="12">
        <v>7</v>
      </c>
      <c r="E104" s="12">
        <v>107</v>
      </c>
      <c r="F104" s="12">
        <v>21</v>
      </c>
      <c r="G104" s="12">
        <v>100</v>
      </c>
      <c r="H104" s="12">
        <v>0</v>
      </c>
      <c r="I104" s="13">
        <f t="shared" si="4"/>
        <v>235</v>
      </c>
      <c r="J104" s="12">
        <v>432</v>
      </c>
      <c r="K104" s="14">
        <f t="shared" si="5"/>
        <v>0.54398148148148151</v>
      </c>
      <c r="L104" s="14">
        <f t="shared" si="6"/>
        <v>0.4553191489361702</v>
      </c>
      <c r="M104" s="14">
        <f t="shared" si="7"/>
        <v>0.24768518518518517</v>
      </c>
    </row>
    <row r="105" spans="1:13" x14ac:dyDescent="0.35">
      <c r="A105" s="1">
        <v>35113</v>
      </c>
      <c r="B105" s="11">
        <v>103</v>
      </c>
      <c r="C105" s="12">
        <v>0</v>
      </c>
      <c r="D105" s="12">
        <v>9</v>
      </c>
      <c r="E105" s="12">
        <v>118</v>
      </c>
      <c r="F105" s="12">
        <v>23</v>
      </c>
      <c r="G105" s="12">
        <v>71</v>
      </c>
      <c r="H105" s="12">
        <v>0</v>
      </c>
      <c r="I105" s="13">
        <f t="shared" si="4"/>
        <v>221</v>
      </c>
      <c r="J105" s="12">
        <v>401</v>
      </c>
      <c r="K105" s="14">
        <f t="shared" si="5"/>
        <v>0.55112219451371569</v>
      </c>
      <c r="L105" s="14">
        <f t="shared" si="6"/>
        <v>0.5339366515837104</v>
      </c>
      <c r="M105" s="14">
        <f t="shared" si="7"/>
        <v>0.29426433915211969</v>
      </c>
    </row>
    <row r="106" spans="1:13" x14ac:dyDescent="0.35">
      <c r="A106" s="1">
        <v>35113</v>
      </c>
      <c r="B106" s="11">
        <v>104</v>
      </c>
      <c r="C106" s="12">
        <v>0</v>
      </c>
      <c r="D106" s="12">
        <v>11</v>
      </c>
      <c r="E106" s="12">
        <v>101</v>
      </c>
      <c r="F106" s="12">
        <v>42</v>
      </c>
      <c r="G106" s="12">
        <v>59</v>
      </c>
      <c r="H106" s="12">
        <v>5</v>
      </c>
      <c r="I106" s="13">
        <f t="shared" si="4"/>
        <v>218</v>
      </c>
      <c r="J106" s="12">
        <v>416</v>
      </c>
      <c r="K106" s="14">
        <f t="shared" si="5"/>
        <v>0.52403846153846156</v>
      </c>
      <c r="L106" s="14">
        <f t="shared" si="6"/>
        <v>0.46330275229357798</v>
      </c>
      <c r="M106" s="14">
        <f t="shared" si="7"/>
        <v>0.24278846153846154</v>
      </c>
    </row>
    <row r="107" spans="1:13" x14ac:dyDescent="0.35">
      <c r="A107" s="1">
        <v>35113</v>
      </c>
      <c r="B107" s="11">
        <v>105</v>
      </c>
      <c r="C107" s="12">
        <v>1</v>
      </c>
      <c r="D107" s="12">
        <v>6</v>
      </c>
      <c r="E107" s="12">
        <v>92</v>
      </c>
      <c r="F107" s="12">
        <v>24</v>
      </c>
      <c r="G107" s="12">
        <v>85</v>
      </c>
      <c r="H107" s="12">
        <v>0</v>
      </c>
      <c r="I107" s="13">
        <f t="shared" si="4"/>
        <v>208</v>
      </c>
      <c r="J107" s="12">
        <v>394</v>
      </c>
      <c r="K107" s="14">
        <f t="shared" si="5"/>
        <v>0.52791878172588835</v>
      </c>
      <c r="L107" s="14">
        <f t="shared" si="6"/>
        <v>0.44230769230769229</v>
      </c>
      <c r="M107" s="14">
        <f t="shared" si="7"/>
        <v>0.233502538071066</v>
      </c>
    </row>
    <row r="108" spans="1:13" x14ac:dyDescent="0.35">
      <c r="A108" s="1">
        <v>35113</v>
      </c>
      <c r="B108" s="11">
        <v>106</v>
      </c>
      <c r="C108" s="12">
        <v>2</v>
      </c>
      <c r="D108" s="12">
        <v>2</v>
      </c>
      <c r="E108" s="12">
        <v>81</v>
      </c>
      <c r="F108" s="12">
        <v>7</v>
      </c>
      <c r="G108" s="12">
        <v>68</v>
      </c>
      <c r="H108" s="12">
        <v>0</v>
      </c>
      <c r="I108" s="13">
        <f t="shared" si="4"/>
        <v>160</v>
      </c>
      <c r="J108" s="12">
        <v>323</v>
      </c>
      <c r="K108" s="14">
        <f t="shared" si="5"/>
        <v>0.49535603715170279</v>
      </c>
      <c r="L108" s="14">
        <f t="shared" si="6"/>
        <v>0.50624999999999998</v>
      </c>
      <c r="M108" s="14">
        <f t="shared" si="7"/>
        <v>0.25077399380804954</v>
      </c>
    </row>
    <row r="109" spans="1:13" x14ac:dyDescent="0.35">
      <c r="A109" s="1">
        <v>35113</v>
      </c>
      <c r="B109" s="11">
        <v>108</v>
      </c>
      <c r="C109" s="12">
        <v>0</v>
      </c>
      <c r="D109" s="12">
        <v>5</v>
      </c>
      <c r="E109" s="12">
        <v>102</v>
      </c>
      <c r="F109" s="12">
        <v>10</v>
      </c>
      <c r="G109" s="12">
        <v>66</v>
      </c>
      <c r="H109" s="12">
        <v>5</v>
      </c>
      <c r="I109" s="13">
        <f t="shared" si="4"/>
        <v>188</v>
      </c>
      <c r="J109" s="12">
        <v>357</v>
      </c>
      <c r="K109" s="14">
        <f t="shared" si="5"/>
        <v>0.5266106442577031</v>
      </c>
      <c r="L109" s="14">
        <f t="shared" si="6"/>
        <v>0.54255319148936165</v>
      </c>
      <c r="M109" s="14">
        <f t="shared" si="7"/>
        <v>0.2857142857142857</v>
      </c>
    </row>
    <row r="110" spans="1:13" x14ac:dyDescent="0.35">
      <c r="A110" s="1">
        <v>35113</v>
      </c>
      <c r="B110" s="11">
        <v>109</v>
      </c>
      <c r="C110" s="12">
        <v>3</v>
      </c>
      <c r="D110" s="12">
        <v>4</v>
      </c>
      <c r="E110" s="12">
        <v>120</v>
      </c>
      <c r="F110" s="12">
        <v>16</v>
      </c>
      <c r="G110" s="12">
        <v>86</v>
      </c>
      <c r="H110" s="12">
        <v>10</v>
      </c>
      <c r="I110" s="13">
        <f t="shared" si="4"/>
        <v>239</v>
      </c>
      <c r="J110" s="12">
        <v>399</v>
      </c>
      <c r="K110" s="14">
        <f t="shared" si="5"/>
        <v>0.59899749373433586</v>
      </c>
      <c r="L110" s="14">
        <f t="shared" si="6"/>
        <v>0.502092050209205</v>
      </c>
      <c r="M110" s="14">
        <f t="shared" si="7"/>
        <v>0.3007518796992481</v>
      </c>
    </row>
    <row r="111" spans="1:13" x14ac:dyDescent="0.35">
      <c r="A111" s="1">
        <v>35113</v>
      </c>
      <c r="B111" s="11">
        <v>110</v>
      </c>
      <c r="C111" s="12">
        <v>1</v>
      </c>
      <c r="D111" s="12">
        <v>2</v>
      </c>
      <c r="E111" s="12">
        <v>98</v>
      </c>
      <c r="F111" s="12">
        <v>26</v>
      </c>
      <c r="G111" s="12">
        <v>81</v>
      </c>
      <c r="H111" s="12">
        <v>10</v>
      </c>
      <c r="I111" s="13">
        <f t="shared" si="4"/>
        <v>218</v>
      </c>
      <c r="J111" s="12">
        <v>391</v>
      </c>
      <c r="K111" s="14">
        <f t="shared" si="5"/>
        <v>0.55754475703324813</v>
      </c>
      <c r="L111" s="14">
        <f t="shared" si="6"/>
        <v>0.44954128440366975</v>
      </c>
      <c r="M111" s="14">
        <f t="shared" si="7"/>
        <v>0.2506393861892583</v>
      </c>
    </row>
    <row r="112" spans="1:13" x14ac:dyDescent="0.35">
      <c r="A112" s="1">
        <v>35113</v>
      </c>
      <c r="B112" s="11">
        <v>111</v>
      </c>
      <c r="C112" s="12">
        <v>1</v>
      </c>
      <c r="D112" s="12">
        <v>6</v>
      </c>
      <c r="E112" s="12">
        <v>100</v>
      </c>
      <c r="F112" s="12">
        <v>17</v>
      </c>
      <c r="G112" s="12">
        <v>62</v>
      </c>
      <c r="H112" s="12">
        <v>0</v>
      </c>
      <c r="I112" s="13">
        <f t="shared" si="4"/>
        <v>186</v>
      </c>
      <c r="J112" s="12">
        <v>388</v>
      </c>
      <c r="K112" s="14">
        <f t="shared" si="5"/>
        <v>0.47938144329896909</v>
      </c>
      <c r="L112" s="14">
        <f t="shared" si="6"/>
        <v>0.5376344086021505</v>
      </c>
      <c r="M112" s="14">
        <f t="shared" si="7"/>
        <v>0.25773195876288657</v>
      </c>
    </row>
    <row r="113" spans="1:13" x14ac:dyDescent="0.35">
      <c r="A113" s="1">
        <v>35113</v>
      </c>
      <c r="B113" s="11">
        <v>112</v>
      </c>
      <c r="C113" s="12">
        <v>0</v>
      </c>
      <c r="D113" s="12">
        <v>7</v>
      </c>
      <c r="E113" s="12">
        <v>84</v>
      </c>
      <c r="F113" s="12">
        <v>14</v>
      </c>
      <c r="G113" s="12">
        <v>42</v>
      </c>
      <c r="H113" s="12">
        <v>5</v>
      </c>
      <c r="I113" s="13">
        <f t="shared" si="4"/>
        <v>152</v>
      </c>
      <c r="J113" s="12">
        <v>294</v>
      </c>
      <c r="K113" s="14">
        <f t="shared" si="5"/>
        <v>0.51700680272108845</v>
      </c>
      <c r="L113" s="14">
        <f t="shared" si="6"/>
        <v>0.55263157894736847</v>
      </c>
      <c r="M113" s="14">
        <f t="shared" si="7"/>
        <v>0.2857142857142857</v>
      </c>
    </row>
    <row r="114" spans="1:13" x14ac:dyDescent="0.35">
      <c r="A114" s="1">
        <v>35113</v>
      </c>
      <c r="B114" s="11">
        <v>113</v>
      </c>
      <c r="C114" s="12">
        <v>0</v>
      </c>
      <c r="D114" s="12">
        <v>3</v>
      </c>
      <c r="E114" s="12">
        <v>121</v>
      </c>
      <c r="F114" s="12">
        <v>8</v>
      </c>
      <c r="G114" s="12">
        <v>101</v>
      </c>
      <c r="H114" s="12">
        <v>0</v>
      </c>
      <c r="I114" s="13">
        <f t="shared" si="4"/>
        <v>233</v>
      </c>
      <c r="J114" s="12">
        <v>413</v>
      </c>
      <c r="K114" s="14">
        <f t="shared" si="5"/>
        <v>0.56416464891041163</v>
      </c>
      <c r="L114" s="14">
        <f t="shared" si="6"/>
        <v>0.51931330472102999</v>
      </c>
      <c r="M114" s="14">
        <f t="shared" si="7"/>
        <v>0.29297820823244553</v>
      </c>
    </row>
    <row r="115" spans="1:13" x14ac:dyDescent="0.35">
      <c r="A115" s="1">
        <v>35113</v>
      </c>
      <c r="B115" s="11">
        <v>114</v>
      </c>
      <c r="C115" s="12">
        <v>0</v>
      </c>
      <c r="D115" s="12">
        <v>5</v>
      </c>
      <c r="E115" s="12">
        <v>93</v>
      </c>
      <c r="F115" s="12">
        <v>22</v>
      </c>
      <c r="G115" s="12">
        <v>81</v>
      </c>
      <c r="H115" s="12">
        <v>0</v>
      </c>
      <c r="I115" s="13">
        <f t="shared" si="4"/>
        <v>201</v>
      </c>
      <c r="J115" s="12">
        <v>340</v>
      </c>
      <c r="K115" s="14">
        <f t="shared" si="5"/>
        <v>0.5911764705882353</v>
      </c>
      <c r="L115" s="14">
        <f t="shared" si="6"/>
        <v>0.46268656716417911</v>
      </c>
      <c r="M115" s="14">
        <f t="shared" si="7"/>
        <v>0.27352941176470591</v>
      </c>
    </row>
    <row r="116" spans="1:13" x14ac:dyDescent="0.35">
      <c r="A116" s="1">
        <v>35113</v>
      </c>
      <c r="B116" s="11">
        <v>115</v>
      </c>
      <c r="C116" s="12">
        <v>0</v>
      </c>
      <c r="D116" s="12">
        <v>5</v>
      </c>
      <c r="E116" s="12">
        <v>155</v>
      </c>
      <c r="F116" s="12">
        <v>17</v>
      </c>
      <c r="G116" s="12">
        <v>112</v>
      </c>
      <c r="H116" s="12">
        <v>0</v>
      </c>
      <c r="I116" s="13">
        <f t="shared" si="4"/>
        <v>289</v>
      </c>
      <c r="J116" s="12">
        <v>484</v>
      </c>
      <c r="K116" s="14">
        <f t="shared" si="5"/>
        <v>0.59710743801652888</v>
      </c>
      <c r="L116" s="14">
        <f t="shared" si="6"/>
        <v>0.53633217993079585</v>
      </c>
      <c r="M116" s="14">
        <f t="shared" si="7"/>
        <v>0.32024793388429751</v>
      </c>
    </row>
    <row r="117" spans="1:13" x14ac:dyDescent="0.35">
      <c r="A117" s="1">
        <v>35113</v>
      </c>
      <c r="B117" s="11">
        <v>116</v>
      </c>
      <c r="C117" s="12">
        <v>3</v>
      </c>
      <c r="D117" s="12">
        <v>4</v>
      </c>
      <c r="E117" s="12">
        <v>134</v>
      </c>
      <c r="F117" s="12">
        <v>17</v>
      </c>
      <c r="G117" s="12">
        <v>104</v>
      </c>
      <c r="H117" s="12">
        <v>0</v>
      </c>
      <c r="I117" s="13">
        <f t="shared" si="4"/>
        <v>262</v>
      </c>
      <c r="J117" s="12">
        <v>430</v>
      </c>
      <c r="K117" s="14">
        <f t="shared" si="5"/>
        <v>0.6093023255813953</v>
      </c>
      <c r="L117" s="14">
        <f t="shared" si="6"/>
        <v>0.51145038167938928</v>
      </c>
      <c r="M117" s="14">
        <f t="shared" si="7"/>
        <v>0.3116279069767442</v>
      </c>
    </row>
    <row r="118" spans="1:13" x14ac:dyDescent="0.35">
      <c r="A118" s="1">
        <v>35113</v>
      </c>
      <c r="B118" s="11">
        <v>117</v>
      </c>
      <c r="C118" s="12">
        <v>1</v>
      </c>
      <c r="D118" s="12">
        <v>3</v>
      </c>
      <c r="E118" s="12">
        <v>100</v>
      </c>
      <c r="F118" s="12">
        <v>15</v>
      </c>
      <c r="G118" s="12">
        <v>97</v>
      </c>
      <c r="H118" s="12">
        <v>0</v>
      </c>
      <c r="I118" s="13">
        <f t="shared" si="4"/>
        <v>216</v>
      </c>
      <c r="J118" s="12">
        <v>372</v>
      </c>
      <c r="K118" s="14">
        <f t="shared" si="5"/>
        <v>0.58064516129032262</v>
      </c>
      <c r="L118" s="14">
        <f t="shared" si="6"/>
        <v>0.46296296296296297</v>
      </c>
      <c r="M118" s="14">
        <f t="shared" si="7"/>
        <v>0.26881720430107525</v>
      </c>
    </row>
    <row r="119" spans="1:13" x14ac:dyDescent="0.35">
      <c r="A119" s="1">
        <v>35113</v>
      </c>
      <c r="B119" s="11">
        <v>118</v>
      </c>
      <c r="C119" s="12">
        <v>2</v>
      </c>
      <c r="D119" s="12">
        <v>6</v>
      </c>
      <c r="E119" s="12">
        <v>100</v>
      </c>
      <c r="F119" s="12">
        <v>17</v>
      </c>
      <c r="G119" s="12">
        <v>80</v>
      </c>
      <c r="H119" s="12">
        <v>0</v>
      </c>
      <c r="I119" s="13">
        <f t="shared" si="4"/>
        <v>205</v>
      </c>
      <c r="J119" s="12">
        <v>364</v>
      </c>
      <c r="K119" s="14">
        <f t="shared" si="5"/>
        <v>0.56318681318681318</v>
      </c>
      <c r="L119" s="14">
        <f t="shared" si="6"/>
        <v>0.48780487804878048</v>
      </c>
      <c r="M119" s="14">
        <f t="shared" si="7"/>
        <v>0.27472527472527475</v>
      </c>
    </row>
    <row r="120" spans="1:13" x14ac:dyDescent="0.35">
      <c r="A120" s="1">
        <v>35113</v>
      </c>
      <c r="B120" s="11">
        <v>119</v>
      </c>
      <c r="C120" s="12">
        <v>2</v>
      </c>
      <c r="D120" s="12">
        <v>7</v>
      </c>
      <c r="E120" s="12">
        <v>90</v>
      </c>
      <c r="F120" s="12">
        <v>15</v>
      </c>
      <c r="G120" s="12">
        <v>86</v>
      </c>
      <c r="H120" s="12">
        <v>0</v>
      </c>
      <c r="I120" s="13">
        <f t="shared" si="4"/>
        <v>200</v>
      </c>
      <c r="J120" s="12">
        <v>342</v>
      </c>
      <c r="K120" s="14">
        <f t="shared" si="5"/>
        <v>0.58479532163742687</v>
      </c>
      <c r="L120" s="14">
        <f t="shared" si="6"/>
        <v>0.45</v>
      </c>
      <c r="M120" s="14">
        <f t="shared" si="7"/>
        <v>0.26315789473684209</v>
      </c>
    </row>
    <row r="121" spans="1:13" x14ac:dyDescent="0.35">
      <c r="A121" s="1">
        <v>35113</v>
      </c>
      <c r="B121" s="11">
        <v>120</v>
      </c>
      <c r="C121" s="12">
        <v>0</v>
      </c>
      <c r="D121" s="12">
        <v>5</v>
      </c>
      <c r="E121" s="12">
        <v>95</v>
      </c>
      <c r="F121" s="12">
        <v>22</v>
      </c>
      <c r="G121" s="12">
        <v>76</v>
      </c>
      <c r="H121" s="12">
        <v>0</v>
      </c>
      <c r="I121" s="13">
        <f t="shared" si="4"/>
        <v>198</v>
      </c>
      <c r="J121" s="12">
        <v>372</v>
      </c>
      <c r="K121" s="14">
        <f t="shared" si="5"/>
        <v>0.532258064516129</v>
      </c>
      <c r="L121" s="14">
        <f t="shared" si="6"/>
        <v>0.47979797979797978</v>
      </c>
      <c r="M121" s="14">
        <f t="shared" si="7"/>
        <v>0.2553763440860215</v>
      </c>
    </row>
    <row r="122" spans="1:13" x14ac:dyDescent="0.35">
      <c r="A122" s="1">
        <v>35113</v>
      </c>
      <c r="B122" s="11">
        <v>121</v>
      </c>
      <c r="C122" s="12">
        <v>2</v>
      </c>
      <c r="D122" s="12">
        <v>3</v>
      </c>
      <c r="E122" s="12">
        <v>89</v>
      </c>
      <c r="F122" s="12">
        <v>28</v>
      </c>
      <c r="G122" s="12">
        <v>79</v>
      </c>
      <c r="H122" s="12">
        <v>0</v>
      </c>
      <c r="I122" s="13">
        <f t="shared" si="4"/>
        <v>201</v>
      </c>
      <c r="J122" s="12">
        <v>304</v>
      </c>
      <c r="K122" s="14">
        <f t="shared" si="5"/>
        <v>0.66118421052631582</v>
      </c>
      <c r="L122" s="14">
        <f t="shared" si="6"/>
        <v>0.44278606965174128</v>
      </c>
      <c r="M122" s="14">
        <f t="shared" si="7"/>
        <v>0.29276315789473684</v>
      </c>
    </row>
    <row r="123" spans="1:13" x14ac:dyDescent="0.35">
      <c r="A123" s="1">
        <v>35113</v>
      </c>
      <c r="B123" s="11">
        <v>122</v>
      </c>
      <c r="C123" s="12">
        <v>1</v>
      </c>
      <c r="D123" s="12">
        <v>3</v>
      </c>
      <c r="E123" s="12">
        <v>115</v>
      </c>
      <c r="F123" s="12">
        <v>27</v>
      </c>
      <c r="G123" s="12">
        <v>68</v>
      </c>
      <c r="H123" s="12">
        <v>0</v>
      </c>
      <c r="I123" s="13">
        <f t="shared" si="4"/>
        <v>214</v>
      </c>
      <c r="J123" s="12">
        <v>363</v>
      </c>
      <c r="K123" s="14">
        <f t="shared" si="5"/>
        <v>0.58953168044077131</v>
      </c>
      <c r="L123" s="14">
        <f t="shared" si="6"/>
        <v>0.53738317757009346</v>
      </c>
      <c r="M123" s="14">
        <f t="shared" si="7"/>
        <v>0.3168044077134986</v>
      </c>
    </row>
    <row r="124" spans="1:13" x14ac:dyDescent="0.35">
      <c r="A124" s="1">
        <v>35113</v>
      </c>
      <c r="B124" s="11">
        <v>123</v>
      </c>
      <c r="C124" s="12">
        <v>0</v>
      </c>
      <c r="D124" s="12">
        <v>3</v>
      </c>
      <c r="E124" s="12">
        <v>110</v>
      </c>
      <c r="F124" s="12">
        <v>15</v>
      </c>
      <c r="G124" s="12">
        <v>81</v>
      </c>
      <c r="H124" s="12">
        <v>0</v>
      </c>
      <c r="I124" s="13">
        <f t="shared" si="4"/>
        <v>209</v>
      </c>
      <c r="J124" s="12">
        <v>351</v>
      </c>
      <c r="K124" s="14">
        <f t="shared" si="5"/>
        <v>0.59544159544159547</v>
      </c>
      <c r="L124" s="14">
        <f t="shared" si="6"/>
        <v>0.52631578947368418</v>
      </c>
      <c r="M124" s="14">
        <f t="shared" si="7"/>
        <v>0.31339031339031337</v>
      </c>
    </row>
    <row r="125" spans="1:13" x14ac:dyDescent="0.35">
      <c r="A125" s="1">
        <v>35113</v>
      </c>
      <c r="B125" s="11">
        <v>124</v>
      </c>
      <c r="C125" s="12">
        <v>0</v>
      </c>
      <c r="D125" s="12">
        <v>12</v>
      </c>
      <c r="E125" s="12">
        <v>128</v>
      </c>
      <c r="F125" s="12">
        <v>22</v>
      </c>
      <c r="G125" s="12">
        <v>76</v>
      </c>
      <c r="H125" s="12">
        <v>5</v>
      </c>
      <c r="I125" s="13">
        <f t="shared" si="4"/>
        <v>243</v>
      </c>
      <c r="J125" s="12">
        <v>440</v>
      </c>
      <c r="K125" s="14">
        <f t="shared" si="5"/>
        <v>0.55227272727272725</v>
      </c>
      <c r="L125" s="14">
        <f t="shared" si="6"/>
        <v>0.52674897119341568</v>
      </c>
      <c r="M125" s="14">
        <f t="shared" si="7"/>
        <v>0.29090909090909089</v>
      </c>
    </row>
    <row r="126" spans="1:13" x14ac:dyDescent="0.35">
      <c r="A126" s="1">
        <v>35113</v>
      </c>
      <c r="B126" s="11">
        <v>125</v>
      </c>
      <c r="C126" s="12">
        <v>0</v>
      </c>
      <c r="D126" s="12">
        <v>11</v>
      </c>
      <c r="E126" s="12">
        <v>111</v>
      </c>
      <c r="F126" s="12">
        <v>13</v>
      </c>
      <c r="G126" s="12">
        <v>128</v>
      </c>
      <c r="H126" s="12">
        <v>15</v>
      </c>
      <c r="I126" s="13">
        <f t="shared" si="4"/>
        <v>278</v>
      </c>
      <c r="J126" s="12">
        <v>432</v>
      </c>
      <c r="K126" s="14">
        <f t="shared" si="5"/>
        <v>0.64351851851851849</v>
      </c>
      <c r="L126" s="14">
        <f t="shared" si="6"/>
        <v>0.39928057553956836</v>
      </c>
      <c r="M126" s="14">
        <f t="shared" si="7"/>
        <v>0.25694444444444442</v>
      </c>
    </row>
    <row r="127" spans="1:13" x14ac:dyDescent="0.35">
      <c r="A127" s="1">
        <v>35113</v>
      </c>
      <c r="B127" s="11">
        <v>126</v>
      </c>
      <c r="C127" s="12">
        <v>0</v>
      </c>
      <c r="D127" s="12">
        <v>6</v>
      </c>
      <c r="E127" s="12">
        <v>125</v>
      </c>
      <c r="F127" s="12">
        <v>6</v>
      </c>
      <c r="G127" s="12">
        <v>91</v>
      </c>
      <c r="H127" s="12">
        <v>10</v>
      </c>
      <c r="I127" s="13">
        <f t="shared" si="4"/>
        <v>238</v>
      </c>
      <c r="J127" s="12">
        <v>429</v>
      </c>
      <c r="K127" s="14">
        <f t="shared" si="5"/>
        <v>0.55477855477855476</v>
      </c>
      <c r="L127" s="14">
        <f t="shared" si="6"/>
        <v>0.52521008403361347</v>
      </c>
      <c r="M127" s="14">
        <f t="shared" si="7"/>
        <v>0.29137529137529139</v>
      </c>
    </row>
    <row r="128" spans="1:13" x14ac:dyDescent="0.35">
      <c r="A128" s="1">
        <v>35113</v>
      </c>
      <c r="B128" s="11">
        <v>127</v>
      </c>
      <c r="C128" s="12">
        <v>0</v>
      </c>
      <c r="D128" s="12">
        <v>9</v>
      </c>
      <c r="E128" s="12">
        <v>118</v>
      </c>
      <c r="F128" s="12">
        <v>11</v>
      </c>
      <c r="G128" s="12">
        <v>83</v>
      </c>
      <c r="H128" s="12">
        <v>10</v>
      </c>
      <c r="I128" s="13">
        <f t="shared" si="4"/>
        <v>231</v>
      </c>
      <c r="J128" s="12">
        <v>381</v>
      </c>
      <c r="K128" s="14">
        <f t="shared" si="5"/>
        <v>0.60629921259842523</v>
      </c>
      <c r="L128" s="14">
        <f t="shared" si="6"/>
        <v>0.51082251082251084</v>
      </c>
      <c r="M128" s="14">
        <f t="shared" si="7"/>
        <v>0.30971128608923887</v>
      </c>
    </row>
    <row r="129" spans="1:13" x14ac:dyDescent="0.35">
      <c r="A129" s="1">
        <v>35113</v>
      </c>
      <c r="B129" s="11">
        <v>128</v>
      </c>
      <c r="C129" s="12">
        <v>0</v>
      </c>
      <c r="D129" s="12">
        <v>10</v>
      </c>
      <c r="E129" s="12">
        <v>115</v>
      </c>
      <c r="F129" s="12">
        <v>15</v>
      </c>
      <c r="G129" s="12">
        <v>87</v>
      </c>
      <c r="H129" s="12">
        <v>0</v>
      </c>
      <c r="I129" s="13">
        <f t="shared" si="4"/>
        <v>227</v>
      </c>
      <c r="J129" s="12">
        <v>413</v>
      </c>
      <c r="K129" s="14">
        <f t="shared" si="5"/>
        <v>0.54963680387409197</v>
      </c>
      <c r="L129" s="14">
        <f t="shared" si="6"/>
        <v>0.50660792951541855</v>
      </c>
      <c r="M129" s="14">
        <f t="shared" si="7"/>
        <v>0.27845036319612593</v>
      </c>
    </row>
    <row r="130" spans="1:13" x14ac:dyDescent="0.35">
      <c r="A130" s="1">
        <v>35113</v>
      </c>
      <c r="B130" s="11">
        <v>129</v>
      </c>
      <c r="C130" s="12">
        <v>0</v>
      </c>
      <c r="D130" s="12">
        <v>3</v>
      </c>
      <c r="E130" s="12">
        <v>138</v>
      </c>
      <c r="F130" s="12">
        <v>23</v>
      </c>
      <c r="G130" s="12">
        <v>100</v>
      </c>
      <c r="H130" s="12">
        <v>0</v>
      </c>
      <c r="I130" s="13">
        <f t="shared" si="4"/>
        <v>264</v>
      </c>
      <c r="J130" s="12">
        <v>426</v>
      </c>
      <c r="K130" s="14">
        <f t="shared" si="5"/>
        <v>0.61971830985915488</v>
      </c>
      <c r="L130" s="14">
        <f t="shared" si="6"/>
        <v>0.52272727272727271</v>
      </c>
      <c r="M130" s="14">
        <f t="shared" si="7"/>
        <v>0.323943661971831</v>
      </c>
    </row>
    <row r="131" spans="1:13" x14ac:dyDescent="0.35">
      <c r="A131" s="1">
        <v>35113</v>
      </c>
      <c r="B131" s="11">
        <v>130</v>
      </c>
      <c r="C131" s="12">
        <v>0</v>
      </c>
      <c r="D131" s="12">
        <v>7</v>
      </c>
      <c r="E131" s="12">
        <v>153</v>
      </c>
      <c r="F131" s="12">
        <v>11</v>
      </c>
      <c r="G131" s="12">
        <v>96</v>
      </c>
      <c r="H131" s="12">
        <v>0</v>
      </c>
      <c r="I131" s="13">
        <f t="shared" si="4"/>
        <v>267</v>
      </c>
      <c r="J131" s="12">
        <v>531</v>
      </c>
      <c r="K131" s="14">
        <f t="shared" si="5"/>
        <v>0.50282485875706218</v>
      </c>
      <c r="L131" s="14">
        <f t="shared" si="6"/>
        <v>0.5730337078651685</v>
      </c>
      <c r="M131" s="14">
        <f t="shared" si="7"/>
        <v>0.28813559322033899</v>
      </c>
    </row>
    <row r="132" spans="1:13" x14ac:dyDescent="0.35">
      <c r="A132" s="1">
        <v>35113</v>
      </c>
      <c r="B132" s="11">
        <v>131</v>
      </c>
      <c r="C132" s="12">
        <v>0</v>
      </c>
      <c r="D132" s="12">
        <v>3</v>
      </c>
      <c r="E132" s="12">
        <v>123</v>
      </c>
      <c r="F132" s="12">
        <v>20</v>
      </c>
      <c r="G132" s="12">
        <v>86</v>
      </c>
      <c r="H132" s="12">
        <v>5</v>
      </c>
      <c r="I132" s="13">
        <f t="shared" si="4"/>
        <v>237</v>
      </c>
      <c r="J132" s="12">
        <v>461</v>
      </c>
      <c r="K132" s="14">
        <f t="shared" si="5"/>
        <v>0.51409978308026028</v>
      </c>
      <c r="L132" s="14">
        <f t="shared" si="6"/>
        <v>0.51898734177215189</v>
      </c>
      <c r="M132" s="14">
        <f t="shared" si="7"/>
        <v>0.26681127982646419</v>
      </c>
    </row>
    <row r="133" spans="1:13" x14ac:dyDescent="0.35">
      <c r="A133" s="1">
        <v>35113</v>
      </c>
      <c r="B133" s="11">
        <v>132</v>
      </c>
      <c r="C133" s="12">
        <v>1</v>
      </c>
      <c r="D133" s="12">
        <v>7</v>
      </c>
      <c r="E133" s="12">
        <v>144</v>
      </c>
      <c r="F133" s="12">
        <v>16</v>
      </c>
      <c r="G133" s="12">
        <v>79</v>
      </c>
      <c r="H133" s="12">
        <v>5</v>
      </c>
      <c r="I133" s="13">
        <f t="shared" si="4"/>
        <v>252</v>
      </c>
      <c r="J133" s="12">
        <v>421</v>
      </c>
      <c r="K133" s="14">
        <f t="shared" si="5"/>
        <v>0.59857482185273159</v>
      </c>
      <c r="L133" s="14">
        <f t="shared" si="6"/>
        <v>0.5714285714285714</v>
      </c>
      <c r="M133" s="14">
        <f t="shared" si="7"/>
        <v>0.34204275534441803</v>
      </c>
    </row>
    <row r="134" spans="1:13" x14ac:dyDescent="0.35">
      <c r="A134" s="1">
        <v>35113</v>
      </c>
      <c r="B134" s="11">
        <v>133</v>
      </c>
      <c r="C134" s="12">
        <v>0</v>
      </c>
      <c r="D134" s="12">
        <v>9</v>
      </c>
      <c r="E134" s="12">
        <v>123</v>
      </c>
      <c r="F134" s="12">
        <v>20</v>
      </c>
      <c r="G134" s="12">
        <v>81</v>
      </c>
      <c r="H134" s="12">
        <v>0</v>
      </c>
      <c r="I134" s="13">
        <f t="shared" ref="I134:I197" si="8">SUM(C134:H134)</f>
        <v>233</v>
      </c>
      <c r="J134" s="12">
        <v>430</v>
      </c>
      <c r="K134" s="14">
        <f t="shared" ref="K134:K197" si="9">I134/J134</f>
        <v>0.54186046511627906</v>
      </c>
      <c r="L134" s="14">
        <f t="shared" ref="L134:L197" si="10">E134/I134</f>
        <v>0.52789699570815452</v>
      </c>
      <c r="M134" s="14">
        <f t="shared" ref="M134:M197" si="11">E134/J134</f>
        <v>0.28604651162790695</v>
      </c>
    </row>
    <row r="135" spans="1:13" x14ac:dyDescent="0.35">
      <c r="A135" s="1">
        <v>35113</v>
      </c>
      <c r="B135" s="11">
        <v>134</v>
      </c>
      <c r="C135" s="12">
        <v>1</v>
      </c>
      <c r="D135" s="12">
        <v>2</v>
      </c>
      <c r="E135" s="12">
        <v>106</v>
      </c>
      <c r="F135" s="12">
        <v>7</v>
      </c>
      <c r="G135" s="12">
        <v>63</v>
      </c>
      <c r="H135" s="12">
        <v>0</v>
      </c>
      <c r="I135" s="13">
        <f t="shared" si="8"/>
        <v>179</v>
      </c>
      <c r="J135" s="12">
        <v>327</v>
      </c>
      <c r="K135" s="14">
        <f t="shared" si="9"/>
        <v>0.54740061162079512</v>
      </c>
      <c r="L135" s="14">
        <f t="shared" si="10"/>
        <v>0.59217877094972071</v>
      </c>
      <c r="M135" s="14">
        <f t="shared" si="11"/>
        <v>0.32415902140672781</v>
      </c>
    </row>
    <row r="136" spans="1:13" x14ac:dyDescent="0.35">
      <c r="A136" s="1">
        <v>35113</v>
      </c>
      <c r="B136" s="11">
        <v>135</v>
      </c>
      <c r="C136" s="12">
        <v>0</v>
      </c>
      <c r="D136" s="12">
        <v>2</v>
      </c>
      <c r="E136" s="12">
        <v>101</v>
      </c>
      <c r="F136" s="12">
        <v>4</v>
      </c>
      <c r="G136" s="12">
        <v>68</v>
      </c>
      <c r="H136" s="12">
        <v>10</v>
      </c>
      <c r="I136" s="13">
        <f t="shared" si="8"/>
        <v>185</v>
      </c>
      <c r="J136" s="12">
        <v>324</v>
      </c>
      <c r="K136" s="14">
        <f t="shared" si="9"/>
        <v>0.57098765432098764</v>
      </c>
      <c r="L136" s="14">
        <f t="shared" si="10"/>
        <v>0.54594594594594592</v>
      </c>
      <c r="M136" s="14">
        <f t="shared" si="11"/>
        <v>0.31172839506172839</v>
      </c>
    </row>
    <row r="137" spans="1:13" x14ac:dyDescent="0.35">
      <c r="A137" s="1">
        <v>35113</v>
      </c>
      <c r="B137" s="11">
        <v>136</v>
      </c>
      <c r="C137" s="12">
        <v>0</v>
      </c>
      <c r="D137" s="12">
        <v>3</v>
      </c>
      <c r="E137" s="12">
        <v>126</v>
      </c>
      <c r="F137" s="12">
        <v>14</v>
      </c>
      <c r="G137" s="12">
        <v>80</v>
      </c>
      <c r="H137" s="12">
        <v>0</v>
      </c>
      <c r="I137" s="13">
        <f t="shared" si="8"/>
        <v>223</v>
      </c>
      <c r="J137" s="12">
        <v>393</v>
      </c>
      <c r="K137" s="14">
        <f t="shared" si="9"/>
        <v>0.56743002544529264</v>
      </c>
      <c r="L137" s="14">
        <f t="shared" si="10"/>
        <v>0.56502242152466364</v>
      </c>
      <c r="M137" s="14">
        <f t="shared" si="11"/>
        <v>0.32061068702290074</v>
      </c>
    </row>
    <row r="138" spans="1:13" x14ac:dyDescent="0.35">
      <c r="A138" s="1">
        <v>35113</v>
      </c>
      <c r="B138" s="11">
        <v>138</v>
      </c>
      <c r="C138" s="12">
        <v>0</v>
      </c>
      <c r="D138" s="12">
        <v>9</v>
      </c>
      <c r="E138" s="12">
        <v>126</v>
      </c>
      <c r="F138" s="12">
        <v>12</v>
      </c>
      <c r="G138" s="12">
        <v>93</v>
      </c>
      <c r="H138" s="12">
        <v>0</v>
      </c>
      <c r="I138" s="13">
        <f t="shared" si="8"/>
        <v>240</v>
      </c>
      <c r="J138" s="12">
        <v>448</v>
      </c>
      <c r="K138" s="14">
        <f t="shared" si="9"/>
        <v>0.5357142857142857</v>
      </c>
      <c r="L138" s="14">
        <f t="shared" si="10"/>
        <v>0.52500000000000002</v>
      </c>
      <c r="M138" s="14">
        <f t="shared" si="11"/>
        <v>0.28125</v>
      </c>
    </row>
    <row r="139" spans="1:13" x14ac:dyDescent="0.35">
      <c r="A139" s="1">
        <v>35113</v>
      </c>
      <c r="B139" s="11">
        <v>139</v>
      </c>
      <c r="C139" s="12">
        <v>0</v>
      </c>
      <c r="D139" s="12">
        <v>17</v>
      </c>
      <c r="E139" s="12">
        <v>105</v>
      </c>
      <c r="F139" s="12">
        <v>5</v>
      </c>
      <c r="G139" s="12">
        <v>78</v>
      </c>
      <c r="H139" s="12">
        <v>0</v>
      </c>
      <c r="I139" s="13">
        <f t="shared" si="8"/>
        <v>205</v>
      </c>
      <c r="J139" s="12">
        <v>353</v>
      </c>
      <c r="K139" s="14">
        <f t="shared" si="9"/>
        <v>0.58073654390934848</v>
      </c>
      <c r="L139" s="14">
        <f t="shared" si="10"/>
        <v>0.51219512195121952</v>
      </c>
      <c r="M139" s="14">
        <f t="shared" si="11"/>
        <v>0.29745042492917845</v>
      </c>
    </row>
    <row r="140" spans="1:13" x14ac:dyDescent="0.35">
      <c r="A140" s="1">
        <v>35113</v>
      </c>
      <c r="B140" s="11">
        <v>140</v>
      </c>
      <c r="C140" s="12">
        <v>0</v>
      </c>
      <c r="D140" s="12">
        <v>5</v>
      </c>
      <c r="E140" s="12">
        <v>106</v>
      </c>
      <c r="F140" s="12">
        <v>23</v>
      </c>
      <c r="G140" s="12">
        <v>77</v>
      </c>
      <c r="H140" s="12">
        <v>0</v>
      </c>
      <c r="I140" s="13">
        <f t="shared" si="8"/>
        <v>211</v>
      </c>
      <c r="J140" s="12">
        <v>386</v>
      </c>
      <c r="K140" s="14">
        <f t="shared" si="9"/>
        <v>0.54663212435233166</v>
      </c>
      <c r="L140" s="14">
        <f t="shared" si="10"/>
        <v>0.50236966824644547</v>
      </c>
      <c r="M140" s="14">
        <f t="shared" si="11"/>
        <v>0.27461139896373055</v>
      </c>
    </row>
    <row r="141" spans="1:13" x14ac:dyDescent="0.35">
      <c r="A141" s="1">
        <v>35113</v>
      </c>
      <c r="B141" s="11">
        <v>141</v>
      </c>
      <c r="C141" s="12">
        <v>1</v>
      </c>
      <c r="D141" s="12">
        <v>5</v>
      </c>
      <c r="E141" s="12">
        <v>107</v>
      </c>
      <c r="F141" s="12">
        <v>19</v>
      </c>
      <c r="G141" s="12">
        <v>98</v>
      </c>
      <c r="H141" s="12">
        <v>0</v>
      </c>
      <c r="I141" s="13">
        <f t="shared" si="8"/>
        <v>230</v>
      </c>
      <c r="J141" s="12">
        <v>403</v>
      </c>
      <c r="K141" s="14">
        <f t="shared" si="9"/>
        <v>0.57071960297766744</v>
      </c>
      <c r="L141" s="14">
        <f t="shared" si="10"/>
        <v>0.4652173913043478</v>
      </c>
      <c r="M141" s="14">
        <f t="shared" si="11"/>
        <v>0.26550868486352358</v>
      </c>
    </row>
    <row r="142" spans="1:13" x14ac:dyDescent="0.35">
      <c r="A142" s="1">
        <v>35113</v>
      </c>
      <c r="B142" s="11">
        <v>142</v>
      </c>
      <c r="C142" s="12">
        <v>1</v>
      </c>
      <c r="D142" s="12">
        <v>8</v>
      </c>
      <c r="E142" s="12">
        <v>145</v>
      </c>
      <c r="F142" s="12">
        <v>20</v>
      </c>
      <c r="G142" s="12">
        <v>91</v>
      </c>
      <c r="H142" s="12">
        <v>15</v>
      </c>
      <c r="I142" s="13">
        <f t="shared" si="8"/>
        <v>280</v>
      </c>
      <c r="J142" s="12">
        <v>490</v>
      </c>
      <c r="K142" s="14">
        <f t="shared" si="9"/>
        <v>0.5714285714285714</v>
      </c>
      <c r="L142" s="14">
        <f t="shared" si="10"/>
        <v>0.5178571428571429</v>
      </c>
      <c r="M142" s="14">
        <f t="shared" si="11"/>
        <v>0.29591836734693877</v>
      </c>
    </row>
    <row r="143" spans="1:13" x14ac:dyDescent="0.35">
      <c r="A143" s="1">
        <v>35113</v>
      </c>
      <c r="B143" s="11">
        <v>143</v>
      </c>
      <c r="C143" s="12">
        <v>0</v>
      </c>
      <c r="D143" s="12">
        <v>4</v>
      </c>
      <c r="E143" s="12">
        <v>161</v>
      </c>
      <c r="F143" s="12">
        <v>26</v>
      </c>
      <c r="G143" s="12">
        <v>85</v>
      </c>
      <c r="H143" s="12">
        <v>10</v>
      </c>
      <c r="I143" s="13">
        <f t="shared" si="8"/>
        <v>286</v>
      </c>
      <c r="J143" s="12">
        <v>520</v>
      </c>
      <c r="K143" s="14">
        <f t="shared" si="9"/>
        <v>0.55000000000000004</v>
      </c>
      <c r="L143" s="14">
        <f t="shared" si="10"/>
        <v>0.56293706293706292</v>
      </c>
      <c r="M143" s="14">
        <f t="shared" si="11"/>
        <v>0.30961538461538463</v>
      </c>
    </row>
    <row r="144" spans="1:13" x14ac:dyDescent="0.35">
      <c r="A144" s="1">
        <v>35113</v>
      </c>
      <c r="B144" s="11">
        <v>144</v>
      </c>
      <c r="C144" s="12">
        <v>0</v>
      </c>
      <c r="D144" s="12">
        <v>5</v>
      </c>
      <c r="E144" s="12">
        <v>135</v>
      </c>
      <c r="F144" s="12">
        <v>13</v>
      </c>
      <c r="G144" s="12">
        <v>79</v>
      </c>
      <c r="H144" s="12">
        <v>0</v>
      </c>
      <c r="I144" s="13">
        <f t="shared" si="8"/>
        <v>232</v>
      </c>
      <c r="J144" s="12">
        <v>464</v>
      </c>
      <c r="K144" s="14">
        <f t="shared" si="9"/>
        <v>0.5</v>
      </c>
      <c r="L144" s="14">
        <f t="shared" si="10"/>
        <v>0.5818965517241379</v>
      </c>
      <c r="M144" s="14">
        <f t="shared" si="11"/>
        <v>0.29094827586206895</v>
      </c>
    </row>
    <row r="145" spans="1:13" x14ac:dyDescent="0.35">
      <c r="A145" s="1">
        <v>35113</v>
      </c>
      <c r="B145" s="11">
        <v>145</v>
      </c>
      <c r="C145" s="12">
        <v>0</v>
      </c>
      <c r="D145" s="12">
        <v>5</v>
      </c>
      <c r="E145" s="12">
        <v>133</v>
      </c>
      <c r="F145" s="12">
        <v>12</v>
      </c>
      <c r="G145" s="12">
        <v>80</v>
      </c>
      <c r="H145" s="12">
        <v>0</v>
      </c>
      <c r="I145" s="13">
        <f t="shared" si="8"/>
        <v>230</v>
      </c>
      <c r="J145" s="12">
        <v>430</v>
      </c>
      <c r="K145" s="14">
        <f t="shared" si="9"/>
        <v>0.53488372093023251</v>
      </c>
      <c r="L145" s="14">
        <f t="shared" si="10"/>
        <v>0.57826086956521738</v>
      </c>
      <c r="M145" s="14">
        <f t="shared" si="11"/>
        <v>0.30930232558139537</v>
      </c>
    </row>
    <row r="146" spans="1:13" x14ac:dyDescent="0.35">
      <c r="A146" s="1">
        <v>35113</v>
      </c>
      <c r="B146" s="11">
        <v>146</v>
      </c>
      <c r="C146" s="12">
        <v>0</v>
      </c>
      <c r="D146" s="12">
        <v>7</v>
      </c>
      <c r="E146" s="12">
        <v>159</v>
      </c>
      <c r="F146" s="12">
        <v>11</v>
      </c>
      <c r="G146" s="12">
        <v>96</v>
      </c>
      <c r="H146" s="12">
        <v>0</v>
      </c>
      <c r="I146" s="13">
        <f t="shared" si="8"/>
        <v>273</v>
      </c>
      <c r="J146" s="12">
        <v>497</v>
      </c>
      <c r="K146" s="14">
        <f t="shared" si="9"/>
        <v>0.54929577464788737</v>
      </c>
      <c r="L146" s="14">
        <f t="shared" si="10"/>
        <v>0.58241758241758246</v>
      </c>
      <c r="M146" s="14">
        <f t="shared" si="11"/>
        <v>0.31991951710261568</v>
      </c>
    </row>
    <row r="147" spans="1:13" x14ac:dyDescent="0.35">
      <c r="A147" s="1">
        <v>35113</v>
      </c>
      <c r="B147" s="11">
        <v>147</v>
      </c>
      <c r="C147" s="12">
        <v>0</v>
      </c>
      <c r="D147" s="12">
        <v>1</v>
      </c>
      <c r="E147" s="12">
        <v>189</v>
      </c>
      <c r="F147" s="12">
        <v>10</v>
      </c>
      <c r="G147" s="12">
        <v>95</v>
      </c>
      <c r="H147" s="12">
        <v>0</v>
      </c>
      <c r="I147" s="13">
        <f t="shared" si="8"/>
        <v>295</v>
      </c>
      <c r="J147" s="12">
        <v>521</v>
      </c>
      <c r="K147" s="14">
        <f t="shared" si="9"/>
        <v>0.56621880998080609</v>
      </c>
      <c r="L147" s="14">
        <f t="shared" si="10"/>
        <v>0.64067796610169492</v>
      </c>
      <c r="M147" s="14">
        <f t="shared" si="11"/>
        <v>0.36276391554702497</v>
      </c>
    </row>
    <row r="148" spans="1:13" x14ac:dyDescent="0.35">
      <c r="A148" s="1">
        <v>35113</v>
      </c>
      <c r="B148" s="11">
        <v>148</v>
      </c>
      <c r="C148" s="12">
        <v>2</v>
      </c>
      <c r="D148" s="12">
        <v>8</v>
      </c>
      <c r="E148" s="12">
        <v>91</v>
      </c>
      <c r="F148" s="12">
        <v>26</v>
      </c>
      <c r="G148" s="12">
        <v>96</v>
      </c>
      <c r="H148" s="12">
        <v>10</v>
      </c>
      <c r="I148" s="13">
        <f t="shared" si="8"/>
        <v>233</v>
      </c>
      <c r="J148" s="12">
        <v>421</v>
      </c>
      <c r="K148" s="14">
        <f t="shared" si="9"/>
        <v>0.55344418052256528</v>
      </c>
      <c r="L148" s="14">
        <f t="shared" si="10"/>
        <v>0.3905579399141631</v>
      </c>
      <c r="M148" s="14">
        <f t="shared" si="11"/>
        <v>0.2161520190023753</v>
      </c>
    </row>
    <row r="149" spans="1:13" x14ac:dyDescent="0.35">
      <c r="A149" s="1">
        <v>35113</v>
      </c>
      <c r="B149" s="11">
        <v>149</v>
      </c>
      <c r="C149" s="12">
        <v>1</v>
      </c>
      <c r="D149" s="12">
        <v>12</v>
      </c>
      <c r="E149" s="12">
        <v>118</v>
      </c>
      <c r="F149" s="12">
        <v>15</v>
      </c>
      <c r="G149" s="12">
        <v>124</v>
      </c>
      <c r="H149" s="12">
        <v>5</v>
      </c>
      <c r="I149" s="13">
        <f t="shared" si="8"/>
        <v>275</v>
      </c>
      <c r="J149" s="12">
        <v>454</v>
      </c>
      <c r="K149" s="14">
        <f t="shared" si="9"/>
        <v>0.60572687224669608</v>
      </c>
      <c r="L149" s="14">
        <f t="shared" si="10"/>
        <v>0.42909090909090908</v>
      </c>
      <c r="M149" s="14">
        <f t="shared" si="11"/>
        <v>0.25991189427312777</v>
      </c>
    </row>
    <row r="150" spans="1:13" x14ac:dyDescent="0.35">
      <c r="A150" s="1">
        <v>35113</v>
      </c>
      <c r="B150" s="11">
        <v>150</v>
      </c>
      <c r="C150" s="12">
        <v>1</v>
      </c>
      <c r="D150" s="12">
        <v>6</v>
      </c>
      <c r="E150" s="12">
        <v>113</v>
      </c>
      <c r="F150" s="12">
        <v>27</v>
      </c>
      <c r="G150" s="12">
        <v>114</v>
      </c>
      <c r="H150" s="12">
        <v>10</v>
      </c>
      <c r="I150" s="13">
        <f t="shared" si="8"/>
        <v>271</v>
      </c>
      <c r="J150" s="12">
        <v>476</v>
      </c>
      <c r="K150" s="14">
        <f t="shared" si="9"/>
        <v>0.56932773109243695</v>
      </c>
      <c r="L150" s="14">
        <f t="shared" si="10"/>
        <v>0.41697416974169743</v>
      </c>
      <c r="M150" s="14">
        <f t="shared" si="11"/>
        <v>0.23739495798319327</v>
      </c>
    </row>
    <row r="151" spans="1:13" x14ac:dyDescent="0.35">
      <c r="A151" s="1">
        <v>35113</v>
      </c>
      <c r="B151" s="11">
        <v>151</v>
      </c>
      <c r="C151" s="12">
        <v>0</v>
      </c>
      <c r="D151" s="12">
        <v>6</v>
      </c>
      <c r="E151" s="12">
        <v>130</v>
      </c>
      <c r="F151" s="12">
        <v>24</v>
      </c>
      <c r="G151" s="12">
        <v>127</v>
      </c>
      <c r="H151" s="12">
        <v>0</v>
      </c>
      <c r="I151" s="13">
        <f t="shared" si="8"/>
        <v>287</v>
      </c>
      <c r="J151" s="12">
        <v>443</v>
      </c>
      <c r="K151" s="14">
        <f t="shared" si="9"/>
        <v>0.64785553047404065</v>
      </c>
      <c r="L151" s="14">
        <f t="shared" si="10"/>
        <v>0.45296167247386759</v>
      </c>
      <c r="M151" s="14">
        <f t="shared" si="11"/>
        <v>0.29345372460496616</v>
      </c>
    </row>
    <row r="152" spans="1:13" x14ac:dyDescent="0.35">
      <c r="A152" s="1">
        <v>35113</v>
      </c>
      <c r="B152" s="11">
        <v>152</v>
      </c>
      <c r="C152" s="12">
        <v>0</v>
      </c>
      <c r="D152" s="12">
        <v>12</v>
      </c>
      <c r="E152" s="12">
        <v>141</v>
      </c>
      <c r="F152" s="12">
        <v>18</v>
      </c>
      <c r="G152" s="12">
        <v>130</v>
      </c>
      <c r="H152" s="12">
        <v>0</v>
      </c>
      <c r="I152" s="13">
        <f t="shared" si="8"/>
        <v>301</v>
      </c>
      <c r="J152" s="12">
        <v>491</v>
      </c>
      <c r="K152" s="14">
        <f t="shared" si="9"/>
        <v>0.61303462321792257</v>
      </c>
      <c r="L152" s="14">
        <f t="shared" si="10"/>
        <v>0.46843853820598008</v>
      </c>
      <c r="M152" s="14">
        <f t="shared" si="11"/>
        <v>0.28716904276985744</v>
      </c>
    </row>
    <row r="153" spans="1:13" x14ac:dyDescent="0.35">
      <c r="A153" s="1">
        <v>35113</v>
      </c>
      <c r="B153" s="11">
        <v>153</v>
      </c>
      <c r="C153" s="12">
        <v>0</v>
      </c>
      <c r="D153" s="12">
        <v>5</v>
      </c>
      <c r="E153" s="12">
        <v>176</v>
      </c>
      <c r="F153" s="12">
        <v>21</v>
      </c>
      <c r="G153" s="12">
        <v>114</v>
      </c>
      <c r="H153" s="12">
        <v>0</v>
      </c>
      <c r="I153" s="13">
        <f t="shared" si="8"/>
        <v>316</v>
      </c>
      <c r="J153" s="12">
        <v>496</v>
      </c>
      <c r="K153" s="14">
        <f t="shared" si="9"/>
        <v>0.63709677419354838</v>
      </c>
      <c r="L153" s="14">
        <f t="shared" si="10"/>
        <v>0.55696202531645567</v>
      </c>
      <c r="M153" s="14">
        <f t="shared" si="11"/>
        <v>0.35483870967741937</v>
      </c>
    </row>
    <row r="154" spans="1:13" x14ac:dyDescent="0.35">
      <c r="A154" s="1">
        <v>35113</v>
      </c>
      <c r="B154" s="11">
        <v>154</v>
      </c>
      <c r="C154" s="12">
        <v>1</v>
      </c>
      <c r="D154" s="12">
        <v>7</v>
      </c>
      <c r="E154" s="12">
        <v>131</v>
      </c>
      <c r="F154" s="12">
        <v>14</v>
      </c>
      <c r="G154" s="12">
        <v>119</v>
      </c>
      <c r="H154" s="12">
        <v>5</v>
      </c>
      <c r="I154" s="13">
        <f t="shared" si="8"/>
        <v>277</v>
      </c>
      <c r="J154" s="12">
        <v>458</v>
      </c>
      <c r="K154" s="14">
        <f t="shared" si="9"/>
        <v>0.60480349344978168</v>
      </c>
      <c r="L154" s="14">
        <f t="shared" si="10"/>
        <v>0.47292418772563177</v>
      </c>
      <c r="M154" s="14">
        <f t="shared" si="11"/>
        <v>0.28602620087336245</v>
      </c>
    </row>
    <row r="155" spans="1:13" x14ac:dyDescent="0.35">
      <c r="A155" s="1">
        <v>35113</v>
      </c>
      <c r="B155" s="11">
        <v>155</v>
      </c>
      <c r="C155" s="12">
        <v>0</v>
      </c>
      <c r="D155" s="12">
        <v>7</v>
      </c>
      <c r="E155" s="12">
        <v>130</v>
      </c>
      <c r="F155" s="12">
        <v>4</v>
      </c>
      <c r="G155" s="12">
        <v>92</v>
      </c>
      <c r="H155" s="12">
        <v>0</v>
      </c>
      <c r="I155" s="13">
        <f t="shared" si="8"/>
        <v>233</v>
      </c>
      <c r="J155" s="12">
        <v>386</v>
      </c>
      <c r="K155" s="14">
        <f t="shared" si="9"/>
        <v>0.60362694300518138</v>
      </c>
      <c r="L155" s="14">
        <f t="shared" si="10"/>
        <v>0.55793991416309008</v>
      </c>
      <c r="M155" s="14">
        <f t="shared" si="11"/>
        <v>0.33678756476683935</v>
      </c>
    </row>
    <row r="156" spans="1:13" x14ac:dyDescent="0.35">
      <c r="A156" s="1">
        <v>35113</v>
      </c>
      <c r="B156" s="11">
        <v>156</v>
      </c>
      <c r="C156" s="12">
        <v>1</v>
      </c>
      <c r="D156" s="12">
        <v>1</v>
      </c>
      <c r="E156" s="12">
        <v>143</v>
      </c>
      <c r="F156" s="12">
        <v>10</v>
      </c>
      <c r="G156" s="12">
        <v>73</v>
      </c>
      <c r="H156" s="12">
        <v>0</v>
      </c>
      <c r="I156" s="13">
        <f t="shared" si="8"/>
        <v>228</v>
      </c>
      <c r="J156" s="12">
        <v>433</v>
      </c>
      <c r="K156" s="14">
        <f t="shared" si="9"/>
        <v>0.52655889145496537</v>
      </c>
      <c r="L156" s="14">
        <f t="shared" si="10"/>
        <v>0.6271929824561403</v>
      </c>
      <c r="M156" s="14">
        <f t="shared" si="11"/>
        <v>0.33025404157043881</v>
      </c>
    </row>
    <row r="157" spans="1:13" x14ac:dyDescent="0.35">
      <c r="A157" s="1">
        <v>35113</v>
      </c>
      <c r="B157" s="11">
        <v>157</v>
      </c>
      <c r="C157" s="12">
        <v>2</v>
      </c>
      <c r="D157" s="12">
        <v>6</v>
      </c>
      <c r="E157" s="12">
        <v>155</v>
      </c>
      <c r="F157" s="12">
        <v>19</v>
      </c>
      <c r="G157" s="12">
        <v>80</v>
      </c>
      <c r="H157" s="12">
        <v>5</v>
      </c>
      <c r="I157" s="13">
        <f t="shared" si="8"/>
        <v>267</v>
      </c>
      <c r="J157" s="12">
        <v>452</v>
      </c>
      <c r="K157" s="14">
        <f t="shared" si="9"/>
        <v>0.59070796460176989</v>
      </c>
      <c r="L157" s="14">
        <f t="shared" si="10"/>
        <v>0.58052434456928836</v>
      </c>
      <c r="M157" s="14">
        <f t="shared" si="11"/>
        <v>0.34292035398230086</v>
      </c>
    </row>
    <row r="158" spans="1:13" x14ac:dyDescent="0.35">
      <c r="A158" s="1">
        <v>35113</v>
      </c>
      <c r="B158" s="11">
        <v>158</v>
      </c>
      <c r="C158" s="12">
        <v>0</v>
      </c>
      <c r="D158" s="12">
        <v>11</v>
      </c>
      <c r="E158" s="12">
        <v>143</v>
      </c>
      <c r="F158" s="12">
        <v>16</v>
      </c>
      <c r="G158" s="12">
        <v>96</v>
      </c>
      <c r="H158" s="12">
        <v>20</v>
      </c>
      <c r="I158" s="13">
        <f t="shared" si="8"/>
        <v>286</v>
      </c>
      <c r="J158" s="12">
        <v>456</v>
      </c>
      <c r="K158" s="14">
        <f t="shared" si="9"/>
        <v>0.6271929824561403</v>
      </c>
      <c r="L158" s="14">
        <f t="shared" si="10"/>
        <v>0.5</v>
      </c>
      <c r="M158" s="14">
        <f t="shared" si="11"/>
        <v>0.31359649122807015</v>
      </c>
    </row>
    <row r="159" spans="1:13" x14ac:dyDescent="0.35">
      <c r="A159" s="1">
        <v>35113</v>
      </c>
      <c r="B159" s="11">
        <v>159</v>
      </c>
      <c r="C159" s="12">
        <v>2</v>
      </c>
      <c r="D159" s="12">
        <v>7</v>
      </c>
      <c r="E159" s="12">
        <v>87</v>
      </c>
      <c r="F159" s="12">
        <v>14</v>
      </c>
      <c r="G159" s="12">
        <v>64</v>
      </c>
      <c r="H159" s="12">
        <v>0</v>
      </c>
      <c r="I159" s="13">
        <f t="shared" si="8"/>
        <v>174</v>
      </c>
      <c r="J159" s="12">
        <v>369</v>
      </c>
      <c r="K159" s="14">
        <f t="shared" si="9"/>
        <v>0.47154471544715448</v>
      </c>
      <c r="L159" s="14">
        <f t="shared" si="10"/>
        <v>0.5</v>
      </c>
      <c r="M159" s="14">
        <f t="shared" si="11"/>
        <v>0.23577235772357724</v>
      </c>
    </row>
    <row r="160" spans="1:13" x14ac:dyDescent="0.35">
      <c r="A160" s="1">
        <v>35113</v>
      </c>
      <c r="B160" s="11">
        <v>160</v>
      </c>
      <c r="C160" s="12">
        <v>0</v>
      </c>
      <c r="D160" s="12">
        <v>12</v>
      </c>
      <c r="E160" s="12">
        <v>168</v>
      </c>
      <c r="F160" s="12">
        <v>16</v>
      </c>
      <c r="G160" s="12">
        <v>86</v>
      </c>
      <c r="H160" s="12">
        <v>0</v>
      </c>
      <c r="I160" s="13">
        <f t="shared" si="8"/>
        <v>282</v>
      </c>
      <c r="J160" s="12">
        <v>450</v>
      </c>
      <c r="K160" s="14">
        <f t="shared" si="9"/>
        <v>0.62666666666666671</v>
      </c>
      <c r="L160" s="14">
        <f t="shared" si="10"/>
        <v>0.5957446808510638</v>
      </c>
      <c r="M160" s="14">
        <f t="shared" si="11"/>
        <v>0.37333333333333335</v>
      </c>
    </row>
    <row r="161" spans="1:13" x14ac:dyDescent="0.35">
      <c r="A161" s="1">
        <v>35113</v>
      </c>
      <c r="B161" s="11">
        <v>161</v>
      </c>
      <c r="C161" s="12">
        <v>1</v>
      </c>
      <c r="D161" s="12">
        <v>2</v>
      </c>
      <c r="E161" s="12">
        <v>119</v>
      </c>
      <c r="F161" s="12">
        <v>13</v>
      </c>
      <c r="G161" s="12">
        <v>53</v>
      </c>
      <c r="H161" s="12">
        <v>5</v>
      </c>
      <c r="I161" s="13">
        <f t="shared" si="8"/>
        <v>193</v>
      </c>
      <c r="J161" s="12">
        <v>341</v>
      </c>
      <c r="K161" s="14">
        <f t="shared" si="9"/>
        <v>0.56598240469208216</v>
      </c>
      <c r="L161" s="14">
        <f t="shared" si="10"/>
        <v>0.61658031088082899</v>
      </c>
      <c r="M161" s="14">
        <f t="shared" si="11"/>
        <v>0.34897360703812319</v>
      </c>
    </row>
    <row r="162" spans="1:13" x14ac:dyDescent="0.35">
      <c r="A162" s="1">
        <v>35113</v>
      </c>
      <c r="B162" s="11">
        <v>162</v>
      </c>
      <c r="C162" s="12">
        <v>0</v>
      </c>
      <c r="D162" s="12">
        <v>7</v>
      </c>
      <c r="E162" s="12">
        <v>122</v>
      </c>
      <c r="F162" s="12">
        <v>15</v>
      </c>
      <c r="G162" s="12">
        <v>67</v>
      </c>
      <c r="H162" s="12">
        <v>10</v>
      </c>
      <c r="I162" s="13">
        <f t="shared" si="8"/>
        <v>221</v>
      </c>
      <c r="J162" s="12">
        <v>381</v>
      </c>
      <c r="K162" s="14">
        <f t="shared" si="9"/>
        <v>0.58005249343832022</v>
      </c>
      <c r="L162" s="14">
        <f t="shared" si="10"/>
        <v>0.55203619909502266</v>
      </c>
      <c r="M162" s="14">
        <f t="shared" si="11"/>
        <v>0.32020997375328086</v>
      </c>
    </row>
    <row r="163" spans="1:13" x14ac:dyDescent="0.35">
      <c r="A163" s="1">
        <v>35113</v>
      </c>
      <c r="B163" s="11">
        <v>163</v>
      </c>
      <c r="C163" s="12">
        <v>1</v>
      </c>
      <c r="D163" s="12">
        <v>10</v>
      </c>
      <c r="E163" s="12">
        <v>146</v>
      </c>
      <c r="F163" s="12">
        <v>32</v>
      </c>
      <c r="G163" s="12">
        <v>102</v>
      </c>
      <c r="H163" s="12">
        <v>5</v>
      </c>
      <c r="I163" s="13">
        <f t="shared" si="8"/>
        <v>296</v>
      </c>
      <c r="J163" s="12">
        <v>459</v>
      </c>
      <c r="K163" s="14">
        <f t="shared" si="9"/>
        <v>0.644880174291939</v>
      </c>
      <c r="L163" s="14">
        <f t="shared" si="10"/>
        <v>0.49324324324324326</v>
      </c>
      <c r="M163" s="14">
        <f t="shared" si="11"/>
        <v>0.31808278867102396</v>
      </c>
    </row>
    <row r="164" spans="1:13" x14ac:dyDescent="0.35">
      <c r="A164" s="1">
        <v>35113</v>
      </c>
      <c r="B164" s="11">
        <v>164</v>
      </c>
      <c r="C164" s="12">
        <v>0</v>
      </c>
      <c r="D164" s="12">
        <v>5</v>
      </c>
      <c r="E164" s="12">
        <v>116</v>
      </c>
      <c r="F164" s="12">
        <v>25</v>
      </c>
      <c r="G164" s="12">
        <v>70</v>
      </c>
      <c r="H164" s="12">
        <v>0</v>
      </c>
      <c r="I164" s="13">
        <f t="shared" si="8"/>
        <v>216</v>
      </c>
      <c r="J164" s="12">
        <v>454</v>
      </c>
      <c r="K164" s="14">
        <f t="shared" si="9"/>
        <v>0.47577092511013214</v>
      </c>
      <c r="L164" s="14">
        <f t="shared" si="10"/>
        <v>0.53703703703703709</v>
      </c>
      <c r="M164" s="14">
        <f t="shared" si="11"/>
        <v>0.25550660792951541</v>
      </c>
    </row>
    <row r="165" spans="1:13" x14ac:dyDescent="0.35">
      <c r="A165" s="1">
        <v>35113</v>
      </c>
      <c r="B165" s="11">
        <v>165</v>
      </c>
      <c r="C165" s="12">
        <v>0</v>
      </c>
      <c r="D165" s="12">
        <v>5</v>
      </c>
      <c r="E165" s="12">
        <v>172</v>
      </c>
      <c r="F165" s="12">
        <v>24</v>
      </c>
      <c r="G165" s="12">
        <v>61</v>
      </c>
      <c r="H165" s="12">
        <v>15</v>
      </c>
      <c r="I165" s="13">
        <f t="shared" si="8"/>
        <v>277</v>
      </c>
      <c r="J165" s="12">
        <v>418</v>
      </c>
      <c r="K165" s="14">
        <f t="shared" si="9"/>
        <v>0.66267942583732053</v>
      </c>
      <c r="L165" s="14">
        <f t="shared" si="10"/>
        <v>0.62093862815884482</v>
      </c>
      <c r="M165" s="14">
        <f t="shared" si="11"/>
        <v>0.41148325358851673</v>
      </c>
    </row>
    <row r="166" spans="1:13" x14ac:dyDescent="0.35">
      <c r="A166" s="1">
        <v>35113</v>
      </c>
      <c r="B166" s="11">
        <v>166</v>
      </c>
      <c r="C166" s="12">
        <v>0</v>
      </c>
      <c r="D166" s="12">
        <v>6</v>
      </c>
      <c r="E166" s="12">
        <v>143</v>
      </c>
      <c r="F166" s="12">
        <v>17</v>
      </c>
      <c r="G166" s="12">
        <v>55</v>
      </c>
      <c r="H166" s="12">
        <v>0</v>
      </c>
      <c r="I166" s="13">
        <f t="shared" si="8"/>
        <v>221</v>
      </c>
      <c r="J166" s="12">
        <v>368</v>
      </c>
      <c r="K166" s="14">
        <f t="shared" si="9"/>
        <v>0.60054347826086951</v>
      </c>
      <c r="L166" s="14">
        <f t="shared" si="10"/>
        <v>0.6470588235294118</v>
      </c>
      <c r="M166" s="14">
        <f t="shared" si="11"/>
        <v>0.38858695652173914</v>
      </c>
    </row>
    <row r="167" spans="1:13" x14ac:dyDescent="0.35">
      <c r="A167" s="1">
        <v>35113</v>
      </c>
      <c r="B167" s="11">
        <v>167</v>
      </c>
      <c r="C167" s="12">
        <v>0</v>
      </c>
      <c r="D167" s="12">
        <v>5</v>
      </c>
      <c r="E167" s="12">
        <v>104</v>
      </c>
      <c r="F167" s="12">
        <v>11</v>
      </c>
      <c r="G167" s="12">
        <v>62</v>
      </c>
      <c r="H167" s="12">
        <v>0</v>
      </c>
      <c r="I167" s="13">
        <f t="shared" si="8"/>
        <v>182</v>
      </c>
      <c r="J167" s="12">
        <v>359</v>
      </c>
      <c r="K167" s="14">
        <f t="shared" si="9"/>
        <v>0.50696378830083566</v>
      </c>
      <c r="L167" s="14">
        <f t="shared" si="10"/>
        <v>0.5714285714285714</v>
      </c>
      <c r="M167" s="14">
        <f t="shared" si="11"/>
        <v>0.28969359331476324</v>
      </c>
    </row>
    <row r="168" spans="1:13" x14ac:dyDescent="0.35">
      <c r="A168" s="1">
        <v>35113</v>
      </c>
      <c r="B168" s="11">
        <v>168</v>
      </c>
      <c r="C168" s="12">
        <v>1</v>
      </c>
      <c r="D168" s="12">
        <v>7</v>
      </c>
      <c r="E168" s="12">
        <v>119</v>
      </c>
      <c r="F168" s="12">
        <v>34</v>
      </c>
      <c r="G168" s="12">
        <v>67</v>
      </c>
      <c r="H168" s="12">
        <v>0</v>
      </c>
      <c r="I168" s="13">
        <f t="shared" si="8"/>
        <v>228</v>
      </c>
      <c r="J168" s="12">
        <v>418</v>
      </c>
      <c r="K168" s="14">
        <f t="shared" si="9"/>
        <v>0.54545454545454541</v>
      </c>
      <c r="L168" s="14">
        <f t="shared" si="10"/>
        <v>0.52192982456140347</v>
      </c>
      <c r="M168" s="14">
        <f t="shared" si="11"/>
        <v>0.28468899521531099</v>
      </c>
    </row>
    <row r="169" spans="1:13" x14ac:dyDescent="0.35">
      <c r="A169" s="1">
        <v>35113</v>
      </c>
      <c r="B169" s="11">
        <v>169</v>
      </c>
      <c r="C169" s="12">
        <v>0</v>
      </c>
      <c r="D169" s="12">
        <v>7</v>
      </c>
      <c r="E169" s="12">
        <v>82</v>
      </c>
      <c r="F169" s="12">
        <v>24</v>
      </c>
      <c r="G169" s="12">
        <v>56</v>
      </c>
      <c r="H169" s="12">
        <v>0</v>
      </c>
      <c r="I169" s="13">
        <f t="shared" si="8"/>
        <v>169</v>
      </c>
      <c r="J169" s="12">
        <v>350</v>
      </c>
      <c r="K169" s="14">
        <f t="shared" si="9"/>
        <v>0.48285714285714287</v>
      </c>
      <c r="L169" s="14">
        <f t="shared" si="10"/>
        <v>0.48520710059171596</v>
      </c>
      <c r="M169" s="14">
        <f t="shared" si="11"/>
        <v>0.23428571428571429</v>
      </c>
    </row>
    <row r="170" spans="1:13" x14ac:dyDescent="0.35">
      <c r="A170" s="1">
        <v>35113</v>
      </c>
      <c r="B170" s="11">
        <v>170</v>
      </c>
      <c r="C170" s="12">
        <v>0</v>
      </c>
      <c r="D170" s="12">
        <v>6</v>
      </c>
      <c r="E170" s="12">
        <v>130</v>
      </c>
      <c r="F170" s="12">
        <v>18</v>
      </c>
      <c r="G170" s="12">
        <v>84</v>
      </c>
      <c r="H170" s="12">
        <v>5</v>
      </c>
      <c r="I170" s="13">
        <f t="shared" si="8"/>
        <v>243</v>
      </c>
      <c r="J170" s="12">
        <v>473</v>
      </c>
      <c r="K170" s="14">
        <f t="shared" si="9"/>
        <v>0.51374207188160681</v>
      </c>
      <c r="L170" s="14">
        <f t="shared" si="10"/>
        <v>0.53497942386831276</v>
      </c>
      <c r="M170" s="14">
        <f t="shared" si="11"/>
        <v>0.27484143763213531</v>
      </c>
    </row>
    <row r="171" spans="1:13" x14ac:dyDescent="0.35">
      <c r="A171" s="1">
        <v>35113</v>
      </c>
      <c r="B171" s="11">
        <v>171</v>
      </c>
      <c r="C171" s="12">
        <v>0</v>
      </c>
      <c r="D171" s="12">
        <v>2</v>
      </c>
      <c r="E171" s="12">
        <v>118</v>
      </c>
      <c r="F171" s="12">
        <v>14</v>
      </c>
      <c r="G171" s="12">
        <v>62</v>
      </c>
      <c r="H171" s="12">
        <v>5</v>
      </c>
      <c r="I171" s="13">
        <f t="shared" si="8"/>
        <v>201</v>
      </c>
      <c r="J171" s="12">
        <v>352</v>
      </c>
      <c r="K171" s="14">
        <f t="shared" si="9"/>
        <v>0.57102272727272729</v>
      </c>
      <c r="L171" s="14">
        <f t="shared" si="10"/>
        <v>0.58706467661691542</v>
      </c>
      <c r="M171" s="14">
        <f t="shared" si="11"/>
        <v>0.33522727272727271</v>
      </c>
    </row>
    <row r="172" spans="1:13" x14ac:dyDescent="0.35">
      <c r="A172" s="1">
        <v>35113</v>
      </c>
      <c r="B172" s="11">
        <v>172</v>
      </c>
      <c r="C172" s="12">
        <v>0</v>
      </c>
      <c r="D172" s="12">
        <v>6</v>
      </c>
      <c r="E172" s="12">
        <v>56</v>
      </c>
      <c r="F172" s="12">
        <v>28</v>
      </c>
      <c r="G172" s="12">
        <v>67</v>
      </c>
      <c r="H172" s="12">
        <v>0</v>
      </c>
      <c r="I172" s="13">
        <f t="shared" si="8"/>
        <v>157</v>
      </c>
      <c r="J172" s="12">
        <v>301</v>
      </c>
      <c r="K172" s="14">
        <f t="shared" si="9"/>
        <v>0.52159468438538203</v>
      </c>
      <c r="L172" s="14">
        <f t="shared" si="10"/>
        <v>0.35668789808917195</v>
      </c>
      <c r="M172" s="14">
        <f t="shared" si="11"/>
        <v>0.18604651162790697</v>
      </c>
    </row>
    <row r="173" spans="1:13" x14ac:dyDescent="0.35">
      <c r="A173" s="1">
        <v>35113</v>
      </c>
      <c r="B173" s="11">
        <v>173</v>
      </c>
      <c r="C173" s="12">
        <v>5</v>
      </c>
      <c r="D173" s="12">
        <v>6</v>
      </c>
      <c r="E173" s="12">
        <v>95</v>
      </c>
      <c r="F173" s="12">
        <v>15</v>
      </c>
      <c r="G173" s="12">
        <v>61</v>
      </c>
      <c r="H173" s="12">
        <v>0</v>
      </c>
      <c r="I173" s="13">
        <f t="shared" si="8"/>
        <v>182</v>
      </c>
      <c r="J173" s="12">
        <v>372</v>
      </c>
      <c r="K173" s="14">
        <f t="shared" si="9"/>
        <v>0.489247311827957</v>
      </c>
      <c r="L173" s="14">
        <f t="shared" si="10"/>
        <v>0.52197802197802201</v>
      </c>
      <c r="M173" s="14">
        <f t="shared" si="11"/>
        <v>0.2553763440860215</v>
      </c>
    </row>
    <row r="174" spans="1:13" x14ac:dyDescent="0.35">
      <c r="A174" s="1">
        <v>35113</v>
      </c>
      <c r="B174" s="11">
        <v>174</v>
      </c>
      <c r="C174" s="12">
        <v>0</v>
      </c>
      <c r="D174" s="12">
        <v>7</v>
      </c>
      <c r="E174" s="12">
        <v>88</v>
      </c>
      <c r="F174" s="12">
        <v>24</v>
      </c>
      <c r="G174" s="12">
        <v>58</v>
      </c>
      <c r="H174" s="12">
        <v>0</v>
      </c>
      <c r="I174" s="13">
        <f t="shared" si="8"/>
        <v>177</v>
      </c>
      <c r="J174" s="12">
        <v>332</v>
      </c>
      <c r="K174" s="14">
        <f t="shared" si="9"/>
        <v>0.5331325301204819</v>
      </c>
      <c r="L174" s="14">
        <f t="shared" si="10"/>
        <v>0.49717514124293788</v>
      </c>
      <c r="M174" s="14">
        <f t="shared" si="11"/>
        <v>0.26506024096385544</v>
      </c>
    </row>
    <row r="175" spans="1:13" x14ac:dyDescent="0.35">
      <c r="A175" s="1">
        <v>35113</v>
      </c>
      <c r="B175" s="11">
        <v>175</v>
      </c>
      <c r="C175" s="12">
        <v>0</v>
      </c>
      <c r="D175" s="12">
        <v>17</v>
      </c>
      <c r="E175" s="12">
        <v>80</v>
      </c>
      <c r="F175" s="12">
        <v>32</v>
      </c>
      <c r="G175" s="12">
        <v>73</v>
      </c>
      <c r="H175" s="12">
        <v>0</v>
      </c>
      <c r="I175" s="13">
        <f t="shared" si="8"/>
        <v>202</v>
      </c>
      <c r="J175" s="12">
        <v>407</v>
      </c>
      <c r="K175" s="14">
        <f t="shared" si="9"/>
        <v>0.49631449631449631</v>
      </c>
      <c r="L175" s="14">
        <f t="shared" si="10"/>
        <v>0.39603960396039606</v>
      </c>
      <c r="M175" s="14">
        <f t="shared" si="11"/>
        <v>0.19656019656019655</v>
      </c>
    </row>
    <row r="176" spans="1:13" x14ac:dyDescent="0.35">
      <c r="A176" s="1">
        <v>35113</v>
      </c>
      <c r="B176" s="11">
        <v>176</v>
      </c>
      <c r="C176" s="12">
        <v>1</v>
      </c>
      <c r="D176" s="12">
        <v>6</v>
      </c>
      <c r="E176" s="12">
        <v>103</v>
      </c>
      <c r="F176" s="12">
        <v>25</v>
      </c>
      <c r="G176" s="12">
        <v>58</v>
      </c>
      <c r="H176" s="12">
        <v>0</v>
      </c>
      <c r="I176" s="13">
        <f t="shared" si="8"/>
        <v>193</v>
      </c>
      <c r="J176" s="12">
        <v>437</v>
      </c>
      <c r="K176" s="14">
        <f t="shared" si="9"/>
        <v>0.4416475972540046</v>
      </c>
      <c r="L176" s="14">
        <f t="shared" si="10"/>
        <v>0.53367875647668395</v>
      </c>
      <c r="M176" s="14">
        <f t="shared" si="11"/>
        <v>0.23569794050343248</v>
      </c>
    </row>
    <row r="177" spans="1:13" x14ac:dyDescent="0.35">
      <c r="A177" s="1">
        <v>35113</v>
      </c>
      <c r="B177" s="11">
        <v>177</v>
      </c>
      <c r="C177" s="12">
        <v>0</v>
      </c>
      <c r="D177" s="12">
        <v>7</v>
      </c>
      <c r="E177" s="12">
        <v>105</v>
      </c>
      <c r="F177" s="12">
        <v>14</v>
      </c>
      <c r="G177" s="12">
        <v>73</v>
      </c>
      <c r="H177" s="12">
        <v>0</v>
      </c>
      <c r="I177" s="13">
        <f t="shared" si="8"/>
        <v>199</v>
      </c>
      <c r="J177" s="12">
        <v>385</v>
      </c>
      <c r="K177" s="14">
        <f t="shared" si="9"/>
        <v>0.51688311688311683</v>
      </c>
      <c r="L177" s="14">
        <f t="shared" si="10"/>
        <v>0.52763819095477382</v>
      </c>
      <c r="M177" s="14">
        <f t="shared" si="11"/>
        <v>0.27272727272727271</v>
      </c>
    </row>
    <row r="178" spans="1:13" x14ac:dyDescent="0.35">
      <c r="A178" s="1">
        <v>35113</v>
      </c>
      <c r="B178" s="11">
        <v>178</v>
      </c>
      <c r="C178" s="12">
        <v>0</v>
      </c>
      <c r="D178" s="12">
        <v>12</v>
      </c>
      <c r="E178" s="12">
        <v>148</v>
      </c>
      <c r="F178" s="12">
        <v>24</v>
      </c>
      <c r="G178" s="12">
        <v>90</v>
      </c>
      <c r="H178" s="12">
        <v>10</v>
      </c>
      <c r="I178" s="13">
        <f t="shared" si="8"/>
        <v>284</v>
      </c>
      <c r="J178" s="12">
        <v>565</v>
      </c>
      <c r="K178" s="14">
        <f t="shared" si="9"/>
        <v>0.50265486725663722</v>
      </c>
      <c r="L178" s="14">
        <f t="shared" si="10"/>
        <v>0.52112676056338025</v>
      </c>
      <c r="M178" s="14">
        <f t="shared" si="11"/>
        <v>0.26194690265486725</v>
      </c>
    </row>
    <row r="179" spans="1:13" x14ac:dyDescent="0.35">
      <c r="A179" s="1">
        <v>35113</v>
      </c>
      <c r="B179" s="11">
        <v>179</v>
      </c>
      <c r="C179" s="12">
        <v>1</v>
      </c>
      <c r="D179" s="12">
        <v>11</v>
      </c>
      <c r="E179" s="12">
        <v>143</v>
      </c>
      <c r="F179" s="12">
        <v>17</v>
      </c>
      <c r="G179" s="12">
        <v>90</v>
      </c>
      <c r="H179" s="12">
        <v>0</v>
      </c>
      <c r="I179" s="13">
        <f t="shared" si="8"/>
        <v>262</v>
      </c>
      <c r="J179" s="12">
        <v>508</v>
      </c>
      <c r="K179" s="14">
        <f t="shared" si="9"/>
        <v>0.51574803149606296</v>
      </c>
      <c r="L179" s="14">
        <f t="shared" si="10"/>
        <v>0.54580152671755722</v>
      </c>
      <c r="M179" s="14">
        <f t="shared" si="11"/>
        <v>0.28149606299212598</v>
      </c>
    </row>
    <row r="180" spans="1:13" x14ac:dyDescent="0.35">
      <c r="A180" s="1">
        <v>35113</v>
      </c>
      <c r="B180" s="11">
        <v>180</v>
      </c>
      <c r="C180" s="12">
        <v>3</v>
      </c>
      <c r="D180" s="12">
        <v>4</v>
      </c>
      <c r="E180" s="12">
        <v>102</v>
      </c>
      <c r="F180" s="12">
        <v>21</v>
      </c>
      <c r="G180" s="12">
        <v>61</v>
      </c>
      <c r="H180" s="12">
        <v>5</v>
      </c>
      <c r="I180" s="13">
        <f t="shared" si="8"/>
        <v>196</v>
      </c>
      <c r="J180" s="12">
        <v>409</v>
      </c>
      <c r="K180" s="14">
        <f t="shared" si="9"/>
        <v>0.47921760391198043</v>
      </c>
      <c r="L180" s="14">
        <f t="shared" si="10"/>
        <v>0.52040816326530615</v>
      </c>
      <c r="M180" s="14">
        <f t="shared" si="11"/>
        <v>0.24938875305623473</v>
      </c>
    </row>
    <row r="181" spans="1:13" x14ac:dyDescent="0.35">
      <c r="A181" s="1">
        <v>35113</v>
      </c>
      <c r="B181" s="11">
        <v>181</v>
      </c>
      <c r="C181" s="12">
        <v>1</v>
      </c>
      <c r="D181" s="12">
        <v>11</v>
      </c>
      <c r="E181" s="12">
        <v>102</v>
      </c>
      <c r="F181" s="12">
        <v>20</v>
      </c>
      <c r="G181" s="12">
        <v>68</v>
      </c>
      <c r="H181" s="12">
        <v>5</v>
      </c>
      <c r="I181" s="13">
        <f t="shared" si="8"/>
        <v>207</v>
      </c>
      <c r="J181" s="12">
        <v>434</v>
      </c>
      <c r="K181" s="14">
        <f t="shared" si="9"/>
        <v>0.47695852534562211</v>
      </c>
      <c r="L181" s="14">
        <f t="shared" si="10"/>
        <v>0.49275362318840582</v>
      </c>
      <c r="M181" s="14">
        <f t="shared" si="11"/>
        <v>0.23502304147465439</v>
      </c>
    </row>
    <row r="182" spans="1:13" x14ac:dyDescent="0.35">
      <c r="A182" s="1">
        <v>35113</v>
      </c>
      <c r="B182" s="11">
        <v>182</v>
      </c>
      <c r="C182" s="12">
        <v>3</v>
      </c>
      <c r="D182" s="12">
        <v>7</v>
      </c>
      <c r="E182" s="12">
        <v>97</v>
      </c>
      <c r="F182" s="12">
        <v>33</v>
      </c>
      <c r="G182" s="12">
        <v>72</v>
      </c>
      <c r="H182" s="12">
        <v>5</v>
      </c>
      <c r="I182" s="13">
        <f t="shared" si="8"/>
        <v>217</v>
      </c>
      <c r="J182" s="12">
        <v>429</v>
      </c>
      <c r="K182" s="14">
        <f t="shared" si="9"/>
        <v>0.5058275058275058</v>
      </c>
      <c r="L182" s="14">
        <f t="shared" si="10"/>
        <v>0.44700460829493088</v>
      </c>
      <c r="M182" s="14">
        <f t="shared" si="11"/>
        <v>0.22610722610722611</v>
      </c>
    </row>
    <row r="183" spans="1:13" x14ac:dyDescent="0.35">
      <c r="A183" s="1">
        <v>35113</v>
      </c>
      <c r="B183" s="11">
        <v>183</v>
      </c>
      <c r="C183" s="12">
        <v>2</v>
      </c>
      <c r="D183" s="12">
        <v>9</v>
      </c>
      <c r="E183" s="12">
        <v>103</v>
      </c>
      <c r="F183" s="12">
        <v>28</v>
      </c>
      <c r="G183" s="12">
        <v>79</v>
      </c>
      <c r="H183" s="12">
        <v>0</v>
      </c>
      <c r="I183" s="13">
        <f t="shared" si="8"/>
        <v>221</v>
      </c>
      <c r="J183" s="12">
        <v>447</v>
      </c>
      <c r="K183" s="14">
        <f t="shared" si="9"/>
        <v>0.49440715883668906</v>
      </c>
      <c r="L183" s="14">
        <f t="shared" si="10"/>
        <v>0.4660633484162896</v>
      </c>
      <c r="M183" s="14">
        <f t="shared" si="11"/>
        <v>0.23042505592841164</v>
      </c>
    </row>
    <row r="184" spans="1:13" x14ac:dyDescent="0.35">
      <c r="A184" s="1">
        <v>35113</v>
      </c>
      <c r="B184" s="11">
        <v>184</v>
      </c>
      <c r="C184" s="12">
        <v>1</v>
      </c>
      <c r="D184" s="12">
        <v>11</v>
      </c>
      <c r="E184" s="12">
        <v>106</v>
      </c>
      <c r="F184" s="12">
        <v>20</v>
      </c>
      <c r="G184" s="12">
        <v>58</v>
      </c>
      <c r="H184" s="12">
        <v>5</v>
      </c>
      <c r="I184" s="13">
        <f t="shared" si="8"/>
        <v>201</v>
      </c>
      <c r="J184" s="12">
        <v>369</v>
      </c>
      <c r="K184" s="14">
        <f t="shared" si="9"/>
        <v>0.54471544715447151</v>
      </c>
      <c r="L184" s="14">
        <f t="shared" si="10"/>
        <v>0.52736318407960203</v>
      </c>
      <c r="M184" s="14">
        <f t="shared" si="11"/>
        <v>0.2872628726287263</v>
      </c>
    </row>
    <row r="185" spans="1:13" x14ac:dyDescent="0.35">
      <c r="A185" s="1">
        <v>35113</v>
      </c>
      <c r="B185" s="11">
        <v>185</v>
      </c>
      <c r="C185" s="12">
        <v>1</v>
      </c>
      <c r="D185" s="12">
        <v>8</v>
      </c>
      <c r="E185" s="12">
        <v>102</v>
      </c>
      <c r="F185" s="12">
        <v>19</v>
      </c>
      <c r="G185" s="12">
        <v>41</v>
      </c>
      <c r="H185" s="12">
        <v>5</v>
      </c>
      <c r="I185" s="13">
        <f t="shared" si="8"/>
        <v>176</v>
      </c>
      <c r="J185" s="12">
        <v>301</v>
      </c>
      <c r="K185" s="14">
        <f t="shared" si="9"/>
        <v>0.58471760797342198</v>
      </c>
      <c r="L185" s="14">
        <f t="shared" si="10"/>
        <v>0.57954545454545459</v>
      </c>
      <c r="M185" s="14">
        <f t="shared" si="11"/>
        <v>0.33887043189368771</v>
      </c>
    </row>
    <row r="186" spans="1:13" x14ac:dyDescent="0.35">
      <c r="A186" s="1">
        <v>35113</v>
      </c>
      <c r="B186" s="11">
        <v>186</v>
      </c>
      <c r="C186" s="12">
        <v>1</v>
      </c>
      <c r="D186" s="12">
        <v>6</v>
      </c>
      <c r="E186" s="12">
        <v>68</v>
      </c>
      <c r="F186" s="12">
        <v>18</v>
      </c>
      <c r="G186" s="12">
        <v>49</v>
      </c>
      <c r="H186" s="12">
        <v>5</v>
      </c>
      <c r="I186" s="13">
        <f t="shared" si="8"/>
        <v>147</v>
      </c>
      <c r="J186" s="12">
        <v>254</v>
      </c>
      <c r="K186" s="14">
        <f t="shared" si="9"/>
        <v>0.57874015748031493</v>
      </c>
      <c r="L186" s="14">
        <f t="shared" si="10"/>
        <v>0.46258503401360546</v>
      </c>
      <c r="M186" s="14">
        <f t="shared" si="11"/>
        <v>0.26771653543307089</v>
      </c>
    </row>
    <row r="187" spans="1:13" x14ac:dyDescent="0.35">
      <c r="A187" s="1">
        <v>35113</v>
      </c>
      <c r="B187" s="11">
        <v>187</v>
      </c>
      <c r="C187" s="12">
        <v>0</v>
      </c>
      <c r="D187" s="12">
        <v>19</v>
      </c>
      <c r="E187" s="12">
        <v>67</v>
      </c>
      <c r="F187" s="12">
        <v>18</v>
      </c>
      <c r="G187" s="12">
        <v>39</v>
      </c>
      <c r="H187" s="12">
        <v>5</v>
      </c>
      <c r="I187" s="13">
        <f t="shared" si="8"/>
        <v>148</v>
      </c>
      <c r="J187" s="12">
        <v>293</v>
      </c>
      <c r="K187" s="14">
        <f t="shared" si="9"/>
        <v>0.50511945392491464</v>
      </c>
      <c r="L187" s="14">
        <f t="shared" si="10"/>
        <v>0.45270270270270269</v>
      </c>
      <c r="M187" s="14">
        <f t="shared" si="11"/>
        <v>0.22866894197952217</v>
      </c>
    </row>
    <row r="188" spans="1:13" x14ac:dyDescent="0.35">
      <c r="A188" s="1">
        <v>35113</v>
      </c>
      <c r="B188" s="11">
        <v>188</v>
      </c>
      <c r="C188" s="12">
        <v>0</v>
      </c>
      <c r="D188" s="12">
        <v>5</v>
      </c>
      <c r="E188" s="12">
        <v>68</v>
      </c>
      <c r="F188" s="12">
        <v>10</v>
      </c>
      <c r="G188" s="12">
        <v>72</v>
      </c>
      <c r="H188" s="12">
        <v>0</v>
      </c>
      <c r="I188" s="13">
        <f t="shared" si="8"/>
        <v>155</v>
      </c>
      <c r="J188" s="12">
        <v>360</v>
      </c>
      <c r="K188" s="14">
        <f t="shared" si="9"/>
        <v>0.43055555555555558</v>
      </c>
      <c r="L188" s="14">
        <f t="shared" si="10"/>
        <v>0.43870967741935485</v>
      </c>
      <c r="M188" s="14">
        <f t="shared" si="11"/>
        <v>0.18888888888888888</v>
      </c>
    </row>
    <row r="189" spans="1:13" x14ac:dyDescent="0.35">
      <c r="A189" s="1">
        <v>35113</v>
      </c>
      <c r="B189" s="11">
        <v>189</v>
      </c>
      <c r="C189" s="12">
        <v>0</v>
      </c>
      <c r="D189" s="12">
        <v>15</v>
      </c>
      <c r="E189" s="12">
        <v>107</v>
      </c>
      <c r="F189" s="12">
        <v>19</v>
      </c>
      <c r="G189" s="12">
        <v>66</v>
      </c>
      <c r="H189" s="12">
        <v>0</v>
      </c>
      <c r="I189" s="13">
        <f t="shared" si="8"/>
        <v>207</v>
      </c>
      <c r="J189" s="12">
        <v>396</v>
      </c>
      <c r="K189" s="14">
        <f t="shared" si="9"/>
        <v>0.52272727272727271</v>
      </c>
      <c r="L189" s="14">
        <f t="shared" si="10"/>
        <v>0.51690821256038644</v>
      </c>
      <c r="M189" s="14">
        <f t="shared" si="11"/>
        <v>0.27020202020202022</v>
      </c>
    </row>
    <row r="190" spans="1:13" x14ac:dyDescent="0.35">
      <c r="A190" s="1">
        <v>35113</v>
      </c>
      <c r="B190" s="11">
        <v>190</v>
      </c>
      <c r="C190" s="12">
        <v>0</v>
      </c>
      <c r="D190" s="12">
        <v>19</v>
      </c>
      <c r="E190" s="12">
        <v>105</v>
      </c>
      <c r="F190" s="12">
        <v>31</v>
      </c>
      <c r="G190" s="12">
        <v>109</v>
      </c>
      <c r="H190" s="12">
        <v>0</v>
      </c>
      <c r="I190" s="13">
        <f t="shared" si="8"/>
        <v>264</v>
      </c>
      <c r="J190" s="12">
        <v>464</v>
      </c>
      <c r="K190" s="14">
        <f t="shared" si="9"/>
        <v>0.56896551724137934</v>
      </c>
      <c r="L190" s="14">
        <f t="shared" si="10"/>
        <v>0.39772727272727271</v>
      </c>
      <c r="M190" s="14">
        <f t="shared" si="11"/>
        <v>0.22629310344827586</v>
      </c>
    </row>
    <row r="191" spans="1:13" x14ac:dyDescent="0.35">
      <c r="A191" s="1">
        <v>35113</v>
      </c>
      <c r="B191" s="11">
        <v>191</v>
      </c>
      <c r="C191" s="12">
        <v>0</v>
      </c>
      <c r="D191" s="12">
        <v>4</v>
      </c>
      <c r="E191" s="12">
        <v>78</v>
      </c>
      <c r="F191" s="12">
        <v>12</v>
      </c>
      <c r="G191" s="12">
        <v>61</v>
      </c>
      <c r="H191" s="12">
        <v>0</v>
      </c>
      <c r="I191" s="13">
        <f t="shared" si="8"/>
        <v>155</v>
      </c>
      <c r="J191" s="12">
        <v>279</v>
      </c>
      <c r="K191" s="14">
        <f t="shared" si="9"/>
        <v>0.55555555555555558</v>
      </c>
      <c r="L191" s="14">
        <f t="shared" si="10"/>
        <v>0.50322580645161286</v>
      </c>
      <c r="M191" s="14">
        <f t="shared" si="11"/>
        <v>0.27956989247311825</v>
      </c>
    </row>
    <row r="192" spans="1:13" x14ac:dyDescent="0.35">
      <c r="A192" s="1">
        <v>35113</v>
      </c>
      <c r="B192" s="11">
        <v>192</v>
      </c>
      <c r="C192" s="12">
        <v>0</v>
      </c>
      <c r="D192" s="12">
        <v>6</v>
      </c>
      <c r="E192" s="12">
        <v>103</v>
      </c>
      <c r="F192" s="12">
        <v>21</v>
      </c>
      <c r="G192" s="12">
        <v>63</v>
      </c>
      <c r="H192" s="12">
        <v>0</v>
      </c>
      <c r="I192" s="13">
        <f t="shared" si="8"/>
        <v>193</v>
      </c>
      <c r="J192" s="12">
        <v>342</v>
      </c>
      <c r="K192" s="14">
        <f t="shared" si="9"/>
        <v>0.56432748538011701</v>
      </c>
      <c r="L192" s="14">
        <f t="shared" si="10"/>
        <v>0.53367875647668395</v>
      </c>
      <c r="M192" s="14">
        <f t="shared" si="11"/>
        <v>0.30116959064327486</v>
      </c>
    </row>
    <row r="193" spans="1:13" x14ac:dyDescent="0.35">
      <c r="A193" s="1">
        <v>35113</v>
      </c>
      <c r="B193" s="11">
        <v>193</v>
      </c>
      <c r="C193" s="12">
        <v>1</v>
      </c>
      <c r="D193" s="12">
        <v>9</v>
      </c>
      <c r="E193" s="12">
        <v>49</v>
      </c>
      <c r="F193" s="12">
        <v>11</v>
      </c>
      <c r="G193" s="12">
        <v>45</v>
      </c>
      <c r="H193" s="12">
        <v>5</v>
      </c>
      <c r="I193" s="13">
        <f t="shared" si="8"/>
        <v>120</v>
      </c>
      <c r="J193" s="12">
        <v>262</v>
      </c>
      <c r="K193" s="14">
        <f t="shared" si="9"/>
        <v>0.4580152671755725</v>
      </c>
      <c r="L193" s="14">
        <f t="shared" si="10"/>
        <v>0.40833333333333333</v>
      </c>
      <c r="M193" s="14">
        <f t="shared" si="11"/>
        <v>0.18702290076335878</v>
      </c>
    </row>
    <row r="194" spans="1:13" x14ac:dyDescent="0.35">
      <c r="A194" s="1">
        <v>35113</v>
      </c>
      <c r="B194" s="11">
        <v>194</v>
      </c>
      <c r="C194" s="12">
        <v>2</v>
      </c>
      <c r="D194" s="12">
        <v>6</v>
      </c>
      <c r="E194" s="12">
        <v>87</v>
      </c>
      <c r="F194" s="12">
        <v>19</v>
      </c>
      <c r="G194" s="12">
        <v>35</v>
      </c>
      <c r="H194" s="12">
        <v>5</v>
      </c>
      <c r="I194" s="13">
        <f t="shared" si="8"/>
        <v>154</v>
      </c>
      <c r="J194" s="12">
        <v>284</v>
      </c>
      <c r="K194" s="14">
        <f t="shared" si="9"/>
        <v>0.54225352112676062</v>
      </c>
      <c r="L194" s="14">
        <f t="shared" si="10"/>
        <v>0.56493506493506496</v>
      </c>
      <c r="M194" s="14">
        <f t="shared" si="11"/>
        <v>0.30633802816901406</v>
      </c>
    </row>
    <row r="195" spans="1:13" x14ac:dyDescent="0.35">
      <c r="A195" s="1">
        <v>35113</v>
      </c>
      <c r="B195" s="11">
        <v>195</v>
      </c>
      <c r="C195" s="12">
        <v>2</v>
      </c>
      <c r="D195" s="12">
        <v>3</v>
      </c>
      <c r="E195" s="12">
        <v>70</v>
      </c>
      <c r="F195" s="12">
        <v>15</v>
      </c>
      <c r="G195" s="12">
        <v>77</v>
      </c>
      <c r="H195" s="12">
        <v>0</v>
      </c>
      <c r="I195" s="13">
        <f t="shared" si="8"/>
        <v>167</v>
      </c>
      <c r="J195" s="12">
        <v>283</v>
      </c>
      <c r="K195" s="14">
        <f t="shared" si="9"/>
        <v>0.59010600706713778</v>
      </c>
      <c r="L195" s="14">
        <f t="shared" si="10"/>
        <v>0.41916167664670656</v>
      </c>
      <c r="M195" s="14">
        <f t="shared" si="11"/>
        <v>0.24734982332155478</v>
      </c>
    </row>
    <row r="196" spans="1:13" x14ac:dyDescent="0.35">
      <c r="A196" s="1">
        <v>35113</v>
      </c>
      <c r="B196" s="11">
        <v>196</v>
      </c>
      <c r="C196" s="12">
        <v>0</v>
      </c>
      <c r="D196" s="12">
        <v>15</v>
      </c>
      <c r="E196" s="12">
        <v>85</v>
      </c>
      <c r="F196" s="12">
        <v>23</v>
      </c>
      <c r="G196" s="12">
        <v>57</v>
      </c>
      <c r="H196" s="12">
        <v>0</v>
      </c>
      <c r="I196" s="13">
        <f t="shared" si="8"/>
        <v>180</v>
      </c>
      <c r="J196" s="12">
        <v>298</v>
      </c>
      <c r="K196" s="14">
        <f t="shared" si="9"/>
        <v>0.60402684563758391</v>
      </c>
      <c r="L196" s="14">
        <f t="shared" si="10"/>
        <v>0.47222222222222221</v>
      </c>
      <c r="M196" s="14">
        <f t="shared" si="11"/>
        <v>0.28523489932885904</v>
      </c>
    </row>
    <row r="197" spans="1:13" x14ac:dyDescent="0.35">
      <c r="A197" s="1">
        <v>35113</v>
      </c>
      <c r="B197" s="11">
        <v>197</v>
      </c>
      <c r="C197" s="12">
        <v>0</v>
      </c>
      <c r="D197" s="12">
        <v>10</v>
      </c>
      <c r="E197" s="12">
        <v>60</v>
      </c>
      <c r="F197" s="12">
        <v>3</v>
      </c>
      <c r="G197" s="12">
        <v>84</v>
      </c>
      <c r="H197" s="12">
        <v>5</v>
      </c>
      <c r="I197" s="13">
        <f t="shared" si="8"/>
        <v>162</v>
      </c>
      <c r="J197" s="12">
        <v>304</v>
      </c>
      <c r="K197" s="14">
        <f t="shared" si="9"/>
        <v>0.53289473684210531</v>
      </c>
      <c r="L197" s="14">
        <f t="shared" si="10"/>
        <v>0.37037037037037035</v>
      </c>
      <c r="M197" s="14">
        <f t="shared" si="11"/>
        <v>0.19736842105263158</v>
      </c>
    </row>
    <row r="198" spans="1:13" x14ac:dyDescent="0.35">
      <c r="A198" s="1">
        <v>35113</v>
      </c>
      <c r="B198" s="11">
        <v>198</v>
      </c>
      <c r="C198" s="12">
        <v>0</v>
      </c>
      <c r="D198" s="12">
        <v>19</v>
      </c>
      <c r="E198" s="12">
        <v>58</v>
      </c>
      <c r="F198" s="12">
        <v>16</v>
      </c>
      <c r="G198" s="12">
        <v>82</v>
      </c>
      <c r="H198" s="12">
        <v>0</v>
      </c>
      <c r="I198" s="13">
        <f t="shared" ref="I198:I238" si="12">SUM(C198:H198)</f>
        <v>175</v>
      </c>
      <c r="J198" s="12">
        <v>299</v>
      </c>
      <c r="K198" s="14">
        <f t="shared" ref="K198:K238" si="13">I198/J198</f>
        <v>0.5852842809364549</v>
      </c>
      <c r="L198" s="14">
        <f t="shared" ref="L198:L238" si="14">E198/I198</f>
        <v>0.33142857142857141</v>
      </c>
      <c r="M198" s="14">
        <f t="shared" ref="M198:M238" si="15">E198/J198</f>
        <v>0.1939799331103679</v>
      </c>
    </row>
    <row r="199" spans="1:13" x14ac:dyDescent="0.35">
      <c r="A199" s="1">
        <v>35113</v>
      </c>
      <c r="B199" s="11">
        <v>199</v>
      </c>
      <c r="C199" s="12">
        <v>2</v>
      </c>
      <c r="D199" s="12">
        <v>15</v>
      </c>
      <c r="E199" s="12">
        <v>71</v>
      </c>
      <c r="F199" s="12">
        <v>24</v>
      </c>
      <c r="G199" s="12">
        <v>69</v>
      </c>
      <c r="H199" s="12">
        <v>0</v>
      </c>
      <c r="I199" s="13">
        <f t="shared" si="12"/>
        <v>181</v>
      </c>
      <c r="J199" s="12">
        <v>283</v>
      </c>
      <c r="K199" s="14">
        <f t="shared" si="13"/>
        <v>0.63957597173144876</v>
      </c>
      <c r="L199" s="14">
        <f t="shared" si="14"/>
        <v>0.39226519337016574</v>
      </c>
      <c r="M199" s="14">
        <f t="shared" si="15"/>
        <v>0.25088339222614842</v>
      </c>
    </row>
    <row r="200" spans="1:13" x14ac:dyDescent="0.35">
      <c r="A200" s="1">
        <v>35113</v>
      </c>
      <c r="B200" s="11">
        <v>200</v>
      </c>
      <c r="C200" s="12">
        <v>0</v>
      </c>
      <c r="D200" s="12">
        <v>10</v>
      </c>
      <c r="E200" s="12">
        <v>85</v>
      </c>
      <c r="F200" s="12">
        <v>11</v>
      </c>
      <c r="G200" s="12">
        <v>83</v>
      </c>
      <c r="H200" s="12">
        <v>0</v>
      </c>
      <c r="I200" s="13">
        <f t="shared" si="12"/>
        <v>189</v>
      </c>
      <c r="J200" s="12">
        <v>361</v>
      </c>
      <c r="K200" s="14">
        <f t="shared" si="13"/>
        <v>0.52354570637119113</v>
      </c>
      <c r="L200" s="14">
        <f t="shared" si="14"/>
        <v>0.44973544973544971</v>
      </c>
      <c r="M200" s="14">
        <f t="shared" si="15"/>
        <v>0.23545706371191136</v>
      </c>
    </row>
    <row r="201" spans="1:13" x14ac:dyDescent="0.35">
      <c r="A201" s="1">
        <v>35113</v>
      </c>
      <c r="B201" s="11">
        <v>201</v>
      </c>
      <c r="C201" s="12">
        <v>0</v>
      </c>
      <c r="D201" s="12">
        <v>14</v>
      </c>
      <c r="E201" s="12">
        <v>93</v>
      </c>
      <c r="F201" s="12">
        <v>18</v>
      </c>
      <c r="G201" s="12">
        <v>101</v>
      </c>
      <c r="H201" s="12">
        <v>0</v>
      </c>
      <c r="I201" s="13">
        <f t="shared" si="12"/>
        <v>226</v>
      </c>
      <c r="J201" s="12">
        <v>351</v>
      </c>
      <c r="K201" s="14">
        <f t="shared" si="13"/>
        <v>0.64387464387464388</v>
      </c>
      <c r="L201" s="14">
        <f t="shared" si="14"/>
        <v>0.41150442477876104</v>
      </c>
      <c r="M201" s="14">
        <f t="shared" si="15"/>
        <v>0.26495726495726496</v>
      </c>
    </row>
    <row r="202" spans="1:13" x14ac:dyDescent="0.35">
      <c r="A202" s="1">
        <v>35113</v>
      </c>
      <c r="B202" s="11">
        <v>202</v>
      </c>
      <c r="C202" s="12">
        <v>0</v>
      </c>
      <c r="D202" s="12">
        <v>11</v>
      </c>
      <c r="E202" s="12">
        <v>115</v>
      </c>
      <c r="F202" s="12">
        <v>20</v>
      </c>
      <c r="G202" s="12">
        <v>80</v>
      </c>
      <c r="H202" s="12">
        <v>0</v>
      </c>
      <c r="I202" s="13">
        <f t="shared" si="12"/>
        <v>226</v>
      </c>
      <c r="J202" s="12">
        <v>443</v>
      </c>
      <c r="K202" s="14">
        <f t="shared" si="13"/>
        <v>0.51015801354401802</v>
      </c>
      <c r="L202" s="14">
        <f t="shared" si="14"/>
        <v>0.50884955752212391</v>
      </c>
      <c r="M202" s="14">
        <f t="shared" si="15"/>
        <v>0.2595936794582393</v>
      </c>
    </row>
    <row r="203" spans="1:13" x14ac:dyDescent="0.35">
      <c r="A203" s="1">
        <v>35113</v>
      </c>
      <c r="B203" s="11">
        <v>203</v>
      </c>
      <c r="C203" s="12">
        <v>1</v>
      </c>
      <c r="D203" s="12">
        <v>4</v>
      </c>
      <c r="E203" s="12">
        <v>118</v>
      </c>
      <c r="F203" s="12">
        <v>16</v>
      </c>
      <c r="G203" s="12">
        <v>81</v>
      </c>
      <c r="H203" s="12">
        <v>0</v>
      </c>
      <c r="I203" s="13">
        <f t="shared" si="12"/>
        <v>220</v>
      </c>
      <c r="J203" s="12">
        <v>381</v>
      </c>
      <c r="K203" s="14">
        <f t="shared" si="13"/>
        <v>0.57742782152230976</v>
      </c>
      <c r="L203" s="14">
        <f t="shared" si="14"/>
        <v>0.53636363636363638</v>
      </c>
      <c r="M203" s="14">
        <f t="shared" si="15"/>
        <v>0.30971128608923887</v>
      </c>
    </row>
    <row r="204" spans="1:13" x14ac:dyDescent="0.35">
      <c r="A204" s="1">
        <v>35113</v>
      </c>
      <c r="B204" s="11">
        <v>204</v>
      </c>
      <c r="C204" s="12">
        <v>1</v>
      </c>
      <c r="D204" s="12">
        <v>8</v>
      </c>
      <c r="E204" s="12">
        <v>132</v>
      </c>
      <c r="F204" s="12">
        <v>24</v>
      </c>
      <c r="G204" s="12">
        <v>88</v>
      </c>
      <c r="H204" s="12">
        <v>5</v>
      </c>
      <c r="I204" s="13">
        <f t="shared" si="12"/>
        <v>258</v>
      </c>
      <c r="J204" s="12">
        <v>411</v>
      </c>
      <c r="K204" s="14">
        <f t="shared" si="13"/>
        <v>0.62773722627737227</v>
      </c>
      <c r="L204" s="14">
        <f t="shared" si="14"/>
        <v>0.51162790697674421</v>
      </c>
      <c r="M204" s="14">
        <f t="shared" si="15"/>
        <v>0.32116788321167883</v>
      </c>
    </row>
    <row r="205" spans="1:13" x14ac:dyDescent="0.35">
      <c r="A205" s="1">
        <v>35113</v>
      </c>
      <c r="B205" s="11">
        <v>205</v>
      </c>
      <c r="C205" s="12">
        <v>0</v>
      </c>
      <c r="D205" s="12">
        <v>2</v>
      </c>
      <c r="E205" s="12">
        <v>119</v>
      </c>
      <c r="F205" s="12">
        <v>15</v>
      </c>
      <c r="G205" s="12">
        <v>58</v>
      </c>
      <c r="H205" s="12">
        <v>5</v>
      </c>
      <c r="I205" s="13">
        <f t="shared" si="12"/>
        <v>199</v>
      </c>
      <c r="J205" s="12">
        <v>351</v>
      </c>
      <c r="K205" s="14">
        <f t="shared" si="13"/>
        <v>0.5669515669515669</v>
      </c>
      <c r="L205" s="14">
        <f t="shared" si="14"/>
        <v>0.59798994974874375</v>
      </c>
      <c r="M205" s="14">
        <f t="shared" si="15"/>
        <v>0.33903133903133903</v>
      </c>
    </row>
    <row r="206" spans="1:13" x14ac:dyDescent="0.35">
      <c r="A206" s="1">
        <v>35113</v>
      </c>
      <c r="B206" s="11">
        <v>206</v>
      </c>
      <c r="C206" s="12">
        <v>0</v>
      </c>
      <c r="D206" s="12">
        <v>6</v>
      </c>
      <c r="E206" s="12">
        <v>105</v>
      </c>
      <c r="F206" s="12">
        <v>7</v>
      </c>
      <c r="G206" s="12">
        <v>49</v>
      </c>
      <c r="H206" s="12">
        <v>0</v>
      </c>
      <c r="I206" s="13">
        <f t="shared" si="12"/>
        <v>167</v>
      </c>
      <c r="J206" s="12">
        <v>313</v>
      </c>
      <c r="K206" s="14">
        <f t="shared" si="13"/>
        <v>0.5335463258785943</v>
      </c>
      <c r="L206" s="14">
        <f t="shared" si="14"/>
        <v>0.62874251497005984</v>
      </c>
      <c r="M206" s="14">
        <f t="shared" si="15"/>
        <v>0.33546325878594252</v>
      </c>
    </row>
    <row r="207" spans="1:13" x14ac:dyDescent="0.35">
      <c r="A207" s="1">
        <v>35113</v>
      </c>
      <c r="B207" s="11">
        <v>207</v>
      </c>
      <c r="C207" s="12">
        <v>0</v>
      </c>
      <c r="D207" s="12">
        <v>8</v>
      </c>
      <c r="E207" s="12">
        <v>109</v>
      </c>
      <c r="F207" s="12">
        <v>17</v>
      </c>
      <c r="G207" s="12">
        <v>96</v>
      </c>
      <c r="H207" s="12">
        <v>0</v>
      </c>
      <c r="I207" s="13">
        <f t="shared" si="12"/>
        <v>230</v>
      </c>
      <c r="J207" s="12">
        <v>436</v>
      </c>
      <c r="K207" s="14">
        <f t="shared" si="13"/>
        <v>0.52752293577981646</v>
      </c>
      <c r="L207" s="14">
        <f t="shared" si="14"/>
        <v>0.47391304347826085</v>
      </c>
      <c r="M207" s="14">
        <f t="shared" si="15"/>
        <v>0.25</v>
      </c>
    </row>
    <row r="208" spans="1:13" x14ac:dyDescent="0.35">
      <c r="A208" s="1">
        <v>35113</v>
      </c>
      <c r="B208" s="11">
        <v>208</v>
      </c>
      <c r="C208" s="12">
        <v>1</v>
      </c>
      <c r="D208" s="12">
        <v>7</v>
      </c>
      <c r="E208" s="12">
        <v>103</v>
      </c>
      <c r="F208" s="12">
        <v>21</v>
      </c>
      <c r="G208" s="12">
        <v>84</v>
      </c>
      <c r="H208" s="12">
        <v>0</v>
      </c>
      <c r="I208" s="13">
        <f t="shared" si="12"/>
        <v>216</v>
      </c>
      <c r="J208" s="12">
        <v>407</v>
      </c>
      <c r="K208" s="14">
        <f t="shared" si="13"/>
        <v>0.53071253071253066</v>
      </c>
      <c r="L208" s="14">
        <f t="shared" si="14"/>
        <v>0.47685185185185186</v>
      </c>
      <c r="M208" s="14">
        <f t="shared" si="15"/>
        <v>0.25307125307125306</v>
      </c>
    </row>
    <row r="209" spans="1:13" x14ac:dyDescent="0.35">
      <c r="A209" s="1">
        <v>35113</v>
      </c>
      <c r="B209" s="11">
        <v>209</v>
      </c>
      <c r="C209" s="12">
        <v>0</v>
      </c>
      <c r="D209" s="12">
        <v>12</v>
      </c>
      <c r="E209" s="12">
        <v>114</v>
      </c>
      <c r="F209" s="12">
        <v>22</v>
      </c>
      <c r="G209" s="12">
        <v>91</v>
      </c>
      <c r="H209" s="12">
        <v>5</v>
      </c>
      <c r="I209" s="13">
        <f t="shared" si="12"/>
        <v>244</v>
      </c>
      <c r="J209" s="12">
        <v>483</v>
      </c>
      <c r="K209" s="14">
        <f t="shared" si="13"/>
        <v>0.50517598343685299</v>
      </c>
      <c r="L209" s="14">
        <f t="shared" si="14"/>
        <v>0.46721311475409838</v>
      </c>
      <c r="M209" s="14">
        <f t="shared" si="15"/>
        <v>0.2360248447204969</v>
      </c>
    </row>
    <row r="210" spans="1:13" x14ac:dyDescent="0.35">
      <c r="A210" s="1">
        <v>35113</v>
      </c>
      <c r="B210" s="11">
        <v>210</v>
      </c>
      <c r="C210" s="12">
        <v>0</v>
      </c>
      <c r="D210" s="12">
        <v>11</v>
      </c>
      <c r="E210" s="12">
        <v>137</v>
      </c>
      <c r="F210" s="12">
        <v>25</v>
      </c>
      <c r="G210" s="12">
        <v>101</v>
      </c>
      <c r="H210" s="12">
        <v>0</v>
      </c>
      <c r="I210" s="13">
        <f t="shared" si="12"/>
        <v>274</v>
      </c>
      <c r="J210" s="12">
        <v>431</v>
      </c>
      <c r="K210" s="14">
        <f t="shared" si="13"/>
        <v>0.6357308584686775</v>
      </c>
      <c r="L210" s="14">
        <f t="shared" si="14"/>
        <v>0.5</v>
      </c>
      <c r="M210" s="14">
        <f t="shared" si="15"/>
        <v>0.31786542923433875</v>
      </c>
    </row>
    <row r="211" spans="1:13" x14ac:dyDescent="0.35">
      <c r="A211" s="1">
        <v>35113</v>
      </c>
      <c r="B211" s="11">
        <v>211</v>
      </c>
      <c r="C211" s="12">
        <v>0</v>
      </c>
      <c r="D211" s="12">
        <v>10</v>
      </c>
      <c r="E211" s="12">
        <v>94</v>
      </c>
      <c r="F211" s="12">
        <v>20</v>
      </c>
      <c r="G211" s="12">
        <v>54</v>
      </c>
      <c r="H211" s="12">
        <v>5</v>
      </c>
      <c r="I211" s="13">
        <f t="shared" si="12"/>
        <v>183</v>
      </c>
      <c r="J211" s="12">
        <v>286</v>
      </c>
      <c r="K211" s="14">
        <f t="shared" si="13"/>
        <v>0.6398601398601399</v>
      </c>
      <c r="L211" s="14">
        <f t="shared" si="14"/>
        <v>0.51366120218579236</v>
      </c>
      <c r="M211" s="14">
        <f t="shared" si="15"/>
        <v>0.32867132867132864</v>
      </c>
    </row>
    <row r="212" spans="1:13" x14ac:dyDescent="0.35">
      <c r="A212" s="1">
        <v>35113</v>
      </c>
      <c r="B212" s="11">
        <v>212</v>
      </c>
      <c r="C212" s="12">
        <v>0</v>
      </c>
      <c r="D212" s="12">
        <v>16</v>
      </c>
      <c r="E212" s="12">
        <v>172</v>
      </c>
      <c r="F212" s="12">
        <v>14</v>
      </c>
      <c r="G212" s="12">
        <v>98</v>
      </c>
      <c r="H212" s="12">
        <v>10</v>
      </c>
      <c r="I212" s="13">
        <f t="shared" si="12"/>
        <v>310</v>
      </c>
      <c r="J212" s="12">
        <v>489</v>
      </c>
      <c r="K212" s="14">
        <f t="shared" si="13"/>
        <v>0.63394683026584864</v>
      </c>
      <c r="L212" s="14">
        <f t="shared" si="14"/>
        <v>0.55483870967741933</v>
      </c>
      <c r="M212" s="14">
        <f t="shared" si="15"/>
        <v>0.35173824130879344</v>
      </c>
    </row>
    <row r="213" spans="1:13" x14ac:dyDescent="0.35">
      <c r="A213" s="1">
        <v>35113</v>
      </c>
      <c r="B213" s="11">
        <v>213</v>
      </c>
      <c r="C213" s="12">
        <v>0</v>
      </c>
      <c r="D213" s="12">
        <v>14</v>
      </c>
      <c r="E213" s="12">
        <v>132</v>
      </c>
      <c r="F213" s="12">
        <v>8</v>
      </c>
      <c r="G213" s="12">
        <v>95</v>
      </c>
      <c r="H213" s="12">
        <v>5</v>
      </c>
      <c r="I213" s="13">
        <f t="shared" si="12"/>
        <v>254</v>
      </c>
      <c r="J213" s="12">
        <v>435</v>
      </c>
      <c r="K213" s="14">
        <f t="shared" si="13"/>
        <v>0.58390804597701151</v>
      </c>
      <c r="L213" s="14">
        <f t="shared" si="14"/>
        <v>0.51968503937007871</v>
      </c>
      <c r="M213" s="14">
        <f t="shared" si="15"/>
        <v>0.30344827586206896</v>
      </c>
    </row>
    <row r="214" spans="1:13" x14ac:dyDescent="0.35">
      <c r="A214" s="1">
        <v>35113</v>
      </c>
      <c r="B214" s="11">
        <v>214</v>
      </c>
      <c r="C214" s="12">
        <v>0</v>
      </c>
      <c r="D214" s="12">
        <v>8</v>
      </c>
      <c r="E214" s="12">
        <v>82</v>
      </c>
      <c r="F214" s="12">
        <v>18</v>
      </c>
      <c r="G214" s="12">
        <v>43</v>
      </c>
      <c r="H214" s="12">
        <v>0</v>
      </c>
      <c r="I214" s="13">
        <f t="shared" si="12"/>
        <v>151</v>
      </c>
      <c r="J214" s="12">
        <v>316</v>
      </c>
      <c r="K214" s="14">
        <f t="shared" si="13"/>
        <v>0.47784810126582278</v>
      </c>
      <c r="L214" s="14">
        <f t="shared" si="14"/>
        <v>0.54304635761589404</v>
      </c>
      <c r="M214" s="14">
        <f t="shared" si="15"/>
        <v>0.25949367088607594</v>
      </c>
    </row>
    <row r="215" spans="1:13" x14ac:dyDescent="0.35">
      <c r="A215" s="1">
        <v>35113</v>
      </c>
      <c r="B215" s="11">
        <v>215</v>
      </c>
      <c r="C215" s="12">
        <v>0</v>
      </c>
      <c r="D215" s="12">
        <v>13</v>
      </c>
      <c r="E215" s="12">
        <v>99</v>
      </c>
      <c r="F215" s="12">
        <v>18</v>
      </c>
      <c r="G215" s="12">
        <v>71</v>
      </c>
      <c r="H215" s="12">
        <v>0</v>
      </c>
      <c r="I215" s="13">
        <f t="shared" si="12"/>
        <v>201</v>
      </c>
      <c r="J215" s="12">
        <v>354</v>
      </c>
      <c r="K215" s="14">
        <f t="shared" si="13"/>
        <v>0.56779661016949157</v>
      </c>
      <c r="L215" s="14">
        <f t="shared" si="14"/>
        <v>0.4925373134328358</v>
      </c>
      <c r="M215" s="14">
        <f t="shared" si="15"/>
        <v>0.27966101694915252</v>
      </c>
    </row>
    <row r="216" spans="1:13" x14ac:dyDescent="0.35">
      <c r="A216" s="1">
        <v>35113</v>
      </c>
      <c r="B216" s="11">
        <v>216</v>
      </c>
      <c r="C216" s="12">
        <v>0</v>
      </c>
      <c r="D216" s="12">
        <v>18</v>
      </c>
      <c r="E216" s="12">
        <v>113</v>
      </c>
      <c r="F216" s="12">
        <v>15</v>
      </c>
      <c r="G216" s="12">
        <v>68</v>
      </c>
      <c r="H216" s="12">
        <v>0</v>
      </c>
      <c r="I216" s="13">
        <f t="shared" si="12"/>
        <v>214</v>
      </c>
      <c r="J216" s="12">
        <v>375</v>
      </c>
      <c r="K216" s="14">
        <f t="shared" si="13"/>
        <v>0.57066666666666666</v>
      </c>
      <c r="L216" s="14">
        <f t="shared" si="14"/>
        <v>0.5280373831775701</v>
      </c>
      <c r="M216" s="14">
        <f t="shared" si="15"/>
        <v>0.30133333333333334</v>
      </c>
    </row>
    <row r="217" spans="1:13" x14ac:dyDescent="0.35">
      <c r="A217" s="1">
        <v>35113</v>
      </c>
      <c r="B217" s="11">
        <v>217</v>
      </c>
      <c r="C217" s="12">
        <v>0</v>
      </c>
      <c r="D217" s="12">
        <v>10</v>
      </c>
      <c r="E217" s="12">
        <v>143</v>
      </c>
      <c r="F217" s="12">
        <v>12</v>
      </c>
      <c r="G217" s="12">
        <v>78</v>
      </c>
      <c r="H217" s="12">
        <v>5</v>
      </c>
      <c r="I217" s="13">
        <f t="shared" si="12"/>
        <v>248</v>
      </c>
      <c r="J217" s="12">
        <v>448</v>
      </c>
      <c r="K217" s="14">
        <f t="shared" si="13"/>
        <v>0.5535714285714286</v>
      </c>
      <c r="L217" s="14">
        <f t="shared" si="14"/>
        <v>0.57661290322580649</v>
      </c>
      <c r="M217" s="14">
        <f t="shared" si="15"/>
        <v>0.31919642857142855</v>
      </c>
    </row>
    <row r="218" spans="1:13" x14ac:dyDescent="0.35">
      <c r="A218" s="1">
        <v>35113</v>
      </c>
      <c r="B218" s="11">
        <v>218</v>
      </c>
      <c r="C218" s="12">
        <v>0</v>
      </c>
      <c r="D218" s="12">
        <v>9</v>
      </c>
      <c r="E218" s="12">
        <v>130</v>
      </c>
      <c r="F218" s="12">
        <v>25</v>
      </c>
      <c r="G218" s="12">
        <v>67</v>
      </c>
      <c r="H218" s="12">
        <v>0</v>
      </c>
      <c r="I218" s="13">
        <f t="shared" si="12"/>
        <v>231</v>
      </c>
      <c r="J218" s="12">
        <v>489</v>
      </c>
      <c r="K218" s="14">
        <f t="shared" si="13"/>
        <v>0.47239263803680981</v>
      </c>
      <c r="L218" s="14">
        <f t="shared" si="14"/>
        <v>0.56277056277056281</v>
      </c>
      <c r="M218" s="14">
        <f t="shared" si="15"/>
        <v>0.2658486707566462</v>
      </c>
    </row>
    <row r="219" spans="1:13" x14ac:dyDescent="0.35">
      <c r="A219" s="1">
        <v>35113</v>
      </c>
      <c r="B219" s="11">
        <v>219</v>
      </c>
      <c r="C219" s="12">
        <v>0</v>
      </c>
      <c r="D219" s="12">
        <v>24</v>
      </c>
      <c r="E219" s="12">
        <v>135</v>
      </c>
      <c r="F219" s="12">
        <v>29</v>
      </c>
      <c r="G219" s="12">
        <v>97</v>
      </c>
      <c r="H219" s="12">
        <v>5</v>
      </c>
      <c r="I219" s="13">
        <f t="shared" si="12"/>
        <v>290</v>
      </c>
      <c r="J219" s="12">
        <v>484</v>
      </c>
      <c r="K219" s="14">
        <f t="shared" si="13"/>
        <v>0.59917355371900827</v>
      </c>
      <c r="L219" s="14">
        <f t="shared" si="14"/>
        <v>0.46551724137931033</v>
      </c>
      <c r="M219" s="14">
        <f t="shared" si="15"/>
        <v>0.27892561983471076</v>
      </c>
    </row>
    <row r="220" spans="1:13" x14ac:dyDescent="0.35">
      <c r="A220" s="1">
        <v>35113</v>
      </c>
      <c r="B220" s="11">
        <v>220</v>
      </c>
      <c r="C220" s="12">
        <v>0</v>
      </c>
      <c r="D220" s="12">
        <v>24</v>
      </c>
      <c r="E220" s="12">
        <v>119</v>
      </c>
      <c r="F220" s="12">
        <v>13</v>
      </c>
      <c r="G220" s="12">
        <v>65</v>
      </c>
      <c r="H220" s="12">
        <v>5</v>
      </c>
      <c r="I220" s="13">
        <f t="shared" si="12"/>
        <v>226</v>
      </c>
      <c r="J220" s="12">
        <v>410</v>
      </c>
      <c r="K220" s="14">
        <f t="shared" si="13"/>
        <v>0.551219512195122</v>
      </c>
      <c r="L220" s="14">
        <f t="shared" si="14"/>
        <v>0.52654867256637172</v>
      </c>
      <c r="M220" s="14">
        <f t="shared" si="15"/>
        <v>0.29024390243902437</v>
      </c>
    </row>
    <row r="221" spans="1:13" x14ac:dyDescent="0.35">
      <c r="A221" s="1">
        <v>35113</v>
      </c>
      <c r="B221" s="11">
        <v>221</v>
      </c>
      <c r="C221" s="12">
        <v>0</v>
      </c>
      <c r="D221" s="12">
        <v>7</v>
      </c>
      <c r="E221" s="12">
        <v>120</v>
      </c>
      <c r="F221" s="12">
        <v>16</v>
      </c>
      <c r="G221" s="12">
        <v>72</v>
      </c>
      <c r="H221" s="12">
        <v>0</v>
      </c>
      <c r="I221" s="13">
        <f t="shared" si="12"/>
        <v>215</v>
      </c>
      <c r="J221" s="12">
        <v>398</v>
      </c>
      <c r="K221" s="14">
        <f t="shared" si="13"/>
        <v>0.54020100502512558</v>
      </c>
      <c r="L221" s="14">
        <f t="shared" si="14"/>
        <v>0.55813953488372092</v>
      </c>
      <c r="M221" s="14">
        <f t="shared" si="15"/>
        <v>0.30150753768844218</v>
      </c>
    </row>
    <row r="222" spans="1:13" x14ac:dyDescent="0.35">
      <c r="A222" s="1">
        <v>35113</v>
      </c>
      <c r="B222" s="11">
        <v>222</v>
      </c>
      <c r="C222" s="12">
        <v>0</v>
      </c>
      <c r="D222" s="12">
        <v>8</v>
      </c>
      <c r="E222" s="12">
        <v>111</v>
      </c>
      <c r="F222" s="12">
        <v>21</v>
      </c>
      <c r="G222" s="12">
        <v>95</v>
      </c>
      <c r="H222" s="12">
        <v>5</v>
      </c>
      <c r="I222" s="13">
        <f t="shared" si="12"/>
        <v>240</v>
      </c>
      <c r="J222" s="12">
        <v>388</v>
      </c>
      <c r="K222" s="14">
        <f t="shared" si="13"/>
        <v>0.61855670103092786</v>
      </c>
      <c r="L222" s="14">
        <f t="shared" si="14"/>
        <v>0.46250000000000002</v>
      </c>
      <c r="M222" s="14">
        <f t="shared" si="15"/>
        <v>0.28608247422680411</v>
      </c>
    </row>
    <row r="223" spans="1:13" x14ac:dyDescent="0.35">
      <c r="A223" s="1">
        <v>35113</v>
      </c>
      <c r="B223" s="11">
        <v>223</v>
      </c>
      <c r="C223" s="12">
        <v>1</v>
      </c>
      <c r="D223" s="12">
        <v>5</v>
      </c>
      <c r="E223" s="12">
        <v>71</v>
      </c>
      <c r="F223" s="12">
        <v>8</v>
      </c>
      <c r="G223" s="12">
        <v>85</v>
      </c>
      <c r="H223" s="12">
        <v>0</v>
      </c>
      <c r="I223" s="13">
        <f t="shared" si="12"/>
        <v>170</v>
      </c>
      <c r="J223" s="12">
        <v>378</v>
      </c>
      <c r="K223" s="14">
        <f t="shared" si="13"/>
        <v>0.44973544973544971</v>
      </c>
      <c r="L223" s="14">
        <f t="shared" si="14"/>
        <v>0.41764705882352943</v>
      </c>
      <c r="M223" s="14">
        <f t="shared" si="15"/>
        <v>0.18783068783068782</v>
      </c>
    </row>
    <row r="224" spans="1:13" x14ac:dyDescent="0.35">
      <c r="A224" s="1">
        <v>35113</v>
      </c>
      <c r="B224" s="11">
        <v>224</v>
      </c>
      <c r="C224" s="12">
        <v>0</v>
      </c>
      <c r="D224" s="12">
        <v>5</v>
      </c>
      <c r="E224" s="12">
        <v>109</v>
      </c>
      <c r="F224" s="12">
        <v>4</v>
      </c>
      <c r="G224" s="12">
        <v>52</v>
      </c>
      <c r="H224" s="12">
        <v>5</v>
      </c>
      <c r="I224" s="13">
        <f t="shared" si="12"/>
        <v>175</v>
      </c>
      <c r="J224" s="12">
        <v>376</v>
      </c>
      <c r="K224" s="14">
        <f t="shared" si="13"/>
        <v>0.46542553191489361</v>
      </c>
      <c r="L224" s="14">
        <f t="shared" si="14"/>
        <v>0.62285714285714289</v>
      </c>
      <c r="M224" s="14">
        <f t="shared" si="15"/>
        <v>0.28989361702127658</v>
      </c>
    </row>
    <row r="225" spans="1:13" x14ac:dyDescent="0.35">
      <c r="A225" s="1">
        <v>35113</v>
      </c>
      <c r="B225" s="11">
        <v>225</v>
      </c>
      <c r="C225" s="12">
        <v>1</v>
      </c>
      <c r="D225" s="12">
        <v>6</v>
      </c>
      <c r="E225" s="12">
        <v>109</v>
      </c>
      <c r="F225" s="12">
        <v>14</v>
      </c>
      <c r="G225" s="12">
        <v>108</v>
      </c>
      <c r="H225" s="12">
        <v>0</v>
      </c>
      <c r="I225" s="13">
        <f t="shared" si="12"/>
        <v>238</v>
      </c>
      <c r="J225" s="12">
        <v>480</v>
      </c>
      <c r="K225" s="14">
        <f t="shared" si="13"/>
        <v>0.49583333333333335</v>
      </c>
      <c r="L225" s="14">
        <f t="shared" si="14"/>
        <v>0.45798319327731091</v>
      </c>
      <c r="M225" s="14">
        <f t="shared" si="15"/>
        <v>0.22708333333333333</v>
      </c>
    </row>
    <row r="226" spans="1:13" x14ac:dyDescent="0.35">
      <c r="A226" s="1">
        <v>35113</v>
      </c>
      <c r="B226" s="11">
        <v>226</v>
      </c>
      <c r="C226" s="12">
        <v>1</v>
      </c>
      <c r="D226" s="12">
        <v>8</v>
      </c>
      <c r="E226" s="12">
        <v>97</v>
      </c>
      <c r="F226" s="12">
        <v>11</v>
      </c>
      <c r="G226" s="12">
        <v>95</v>
      </c>
      <c r="H226" s="12">
        <v>10</v>
      </c>
      <c r="I226" s="13">
        <f t="shared" si="12"/>
        <v>222</v>
      </c>
      <c r="J226" s="12">
        <v>400</v>
      </c>
      <c r="K226" s="14">
        <f t="shared" si="13"/>
        <v>0.55500000000000005</v>
      </c>
      <c r="L226" s="14">
        <f t="shared" si="14"/>
        <v>0.43693693693693691</v>
      </c>
      <c r="M226" s="14">
        <f t="shared" si="15"/>
        <v>0.24249999999999999</v>
      </c>
    </row>
    <row r="227" spans="1:13" x14ac:dyDescent="0.35">
      <c r="A227" s="1">
        <v>35113</v>
      </c>
      <c r="B227" s="11">
        <v>227</v>
      </c>
      <c r="C227" s="12">
        <v>1</v>
      </c>
      <c r="D227" s="12">
        <v>11</v>
      </c>
      <c r="E227" s="12">
        <v>127</v>
      </c>
      <c r="F227" s="12">
        <v>13</v>
      </c>
      <c r="G227" s="12">
        <v>83</v>
      </c>
      <c r="H227" s="12">
        <v>0</v>
      </c>
      <c r="I227" s="13">
        <f t="shared" si="12"/>
        <v>235</v>
      </c>
      <c r="J227" s="12">
        <v>435</v>
      </c>
      <c r="K227" s="14">
        <f t="shared" si="13"/>
        <v>0.54022988505747127</v>
      </c>
      <c r="L227" s="14">
        <f t="shared" si="14"/>
        <v>0.54042553191489362</v>
      </c>
      <c r="M227" s="14">
        <f t="shared" si="15"/>
        <v>0.29195402298850576</v>
      </c>
    </row>
    <row r="228" spans="1:13" x14ac:dyDescent="0.35">
      <c r="A228" s="1">
        <v>35113</v>
      </c>
      <c r="B228" s="11">
        <v>500</v>
      </c>
      <c r="C228" s="12">
        <v>10</v>
      </c>
      <c r="D228" s="12">
        <v>7</v>
      </c>
      <c r="E228" s="12">
        <v>111</v>
      </c>
      <c r="F228" s="12">
        <v>19</v>
      </c>
      <c r="G228" s="12">
        <v>60</v>
      </c>
      <c r="H228" s="12">
        <v>0</v>
      </c>
      <c r="I228" s="13">
        <f t="shared" si="12"/>
        <v>207</v>
      </c>
      <c r="J228" s="12">
        <v>477</v>
      </c>
      <c r="K228" s="14">
        <f t="shared" si="13"/>
        <v>0.43396226415094341</v>
      </c>
      <c r="L228" s="14">
        <f t="shared" si="14"/>
        <v>0.53623188405797106</v>
      </c>
      <c r="M228" s="14">
        <f t="shared" si="15"/>
        <v>0.23270440251572327</v>
      </c>
    </row>
    <row r="229" spans="1:13" x14ac:dyDescent="0.35">
      <c r="A229" s="1">
        <v>35113</v>
      </c>
      <c r="B229" s="11">
        <v>501</v>
      </c>
      <c r="C229" s="12">
        <v>0</v>
      </c>
      <c r="D229" s="12">
        <v>3</v>
      </c>
      <c r="E229" s="12">
        <v>82</v>
      </c>
      <c r="F229" s="12">
        <v>10</v>
      </c>
      <c r="G229" s="12">
        <v>69</v>
      </c>
      <c r="H229" s="12">
        <v>40</v>
      </c>
      <c r="I229" s="13">
        <f t="shared" si="12"/>
        <v>204</v>
      </c>
      <c r="J229" s="12">
        <v>347</v>
      </c>
      <c r="K229" s="14">
        <f t="shared" si="13"/>
        <v>0.58789625360230546</v>
      </c>
      <c r="L229" s="14">
        <f t="shared" si="14"/>
        <v>0.40196078431372551</v>
      </c>
      <c r="M229" s="14">
        <f t="shared" si="15"/>
        <v>0.23631123919308358</v>
      </c>
    </row>
    <row r="230" spans="1:13" x14ac:dyDescent="0.35">
      <c r="A230" s="1">
        <v>35113</v>
      </c>
      <c r="B230" s="11">
        <v>503</v>
      </c>
      <c r="C230" s="12">
        <v>2</v>
      </c>
      <c r="D230" s="12">
        <v>5</v>
      </c>
      <c r="E230" s="12">
        <v>26</v>
      </c>
      <c r="F230" s="12">
        <v>6</v>
      </c>
      <c r="G230" s="12">
        <v>31</v>
      </c>
      <c r="H230" s="12">
        <v>15</v>
      </c>
      <c r="I230" s="13">
        <f t="shared" si="12"/>
        <v>85</v>
      </c>
      <c r="J230" s="12">
        <v>130</v>
      </c>
      <c r="K230" s="14">
        <f t="shared" si="13"/>
        <v>0.65384615384615385</v>
      </c>
      <c r="L230" s="14">
        <f t="shared" si="14"/>
        <v>0.30588235294117649</v>
      </c>
      <c r="M230" s="14">
        <f t="shared" si="15"/>
        <v>0.2</v>
      </c>
    </row>
    <row r="231" spans="1:13" x14ac:dyDescent="0.35">
      <c r="A231" s="1">
        <v>35113</v>
      </c>
      <c r="B231" s="11" t="s">
        <v>53</v>
      </c>
      <c r="C231" s="12">
        <v>0</v>
      </c>
      <c r="D231" s="12">
        <v>9</v>
      </c>
      <c r="E231" s="12">
        <v>62</v>
      </c>
      <c r="F231" s="12">
        <v>18</v>
      </c>
      <c r="G231" s="12">
        <v>72</v>
      </c>
      <c r="H231" s="12">
        <v>0</v>
      </c>
      <c r="I231" s="13">
        <f t="shared" si="12"/>
        <v>161</v>
      </c>
      <c r="J231" s="12">
        <v>330</v>
      </c>
      <c r="K231" s="14">
        <f t="shared" si="13"/>
        <v>0.48787878787878786</v>
      </c>
      <c r="L231" s="14">
        <f t="shared" si="14"/>
        <v>0.38509316770186336</v>
      </c>
      <c r="M231" s="14">
        <f t="shared" si="15"/>
        <v>0.18787878787878787</v>
      </c>
    </row>
    <row r="232" spans="1:13" x14ac:dyDescent="0.35">
      <c r="A232" s="1">
        <v>35113</v>
      </c>
      <c r="B232" s="11" t="s">
        <v>54</v>
      </c>
      <c r="C232" s="12">
        <v>2</v>
      </c>
      <c r="D232" s="12">
        <v>2</v>
      </c>
      <c r="E232" s="12">
        <v>144</v>
      </c>
      <c r="F232" s="12">
        <v>14</v>
      </c>
      <c r="G232" s="12">
        <v>87</v>
      </c>
      <c r="H232" s="12">
        <v>0</v>
      </c>
      <c r="I232" s="13">
        <f t="shared" si="12"/>
        <v>249</v>
      </c>
      <c r="J232" s="12">
        <v>414</v>
      </c>
      <c r="K232" s="14">
        <f t="shared" si="13"/>
        <v>0.60144927536231885</v>
      </c>
      <c r="L232" s="14">
        <f t="shared" si="14"/>
        <v>0.57831325301204817</v>
      </c>
      <c r="M232" s="14">
        <f t="shared" si="15"/>
        <v>0.34782608695652173</v>
      </c>
    </row>
    <row r="233" spans="1:13" x14ac:dyDescent="0.35">
      <c r="A233" s="1">
        <v>35113</v>
      </c>
      <c r="B233" s="11" t="s">
        <v>55</v>
      </c>
      <c r="C233" s="12">
        <v>0</v>
      </c>
      <c r="D233" s="12">
        <v>4</v>
      </c>
      <c r="E233" s="12">
        <v>103</v>
      </c>
      <c r="F233" s="12">
        <v>10</v>
      </c>
      <c r="G233" s="12">
        <v>55</v>
      </c>
      <c r="H233" s="12">
        <v>0</v>
      </c>
      <c r="I233" s="13">
        <f t="shared" si="12"/>
        <v>172</v>
      </c>
      <c r="J233" s="12">
        <v>318</v>
      </c>
      <c r="K233" s="14">
        <f t="shared" si="13"/>
        <v>0.54088050314465408</v>
      </c>
      <c r="L233" s="14">
        <f t="shared" si="14"/>
        <v>0.59883720930232553</v>
      </c>
      <c r="M233" s="14">
        <f t="shared" si="15"/>
        <v>0.32389937106918237</v>
      </c>
    </row>
    <row r="234" spans="1:13" x14ac:dyDescent="0.35">
      <c r="A234" s="1">
        <v>35113</v>
      </c>
      <c r="B234" s="11" t="s">
        <v>43</v>
      </c>
      <c r="C234" s="12">
        <v>1</v>
      </c>
      <c r="D234" s="12">
        <v>9</v>
      </c>
      <c r="E234" s="12">
        <v>68</v>
      </c>
      <c r="F234" s="12">
        <v>10</v>
      </c>
      <c r="G234" s="12">
        <v>70</v>
      </c>
      <c r="H234" s="12">
        <v>5</v>
      </c>
      <c r="I234" s="13">
        <f t="shared" si="12"/>
        <v>163</v>
      </c>
      <c r="J234" s="12">
        <v>345</v>
      </c>
      <c r="K234" s="14">
        <f t="shared" si="13"/>
        <v>0.47246376811594204</v>
      </c>
      <c r="L234" s="14">
        <f t="shared" si="14"/>
        <v>0.41717791411042943</v>
      </c>
      <c r="M234" s="14">
        <f t="shared" si="15"/>
        <v>0.19710144927536233</v>
      </c>
    </row>
    <row r="235" spans="1:13" x14ac:dyDescent="0.35">
      <c r="A235" s="1">
        <v>35113</v>
      </c>
      <c r="B235" s="11" t="s">
        <v>47</v>
      </c>
      <c r="C235" s="12">
        <v>1</v>
      </c>
      <c r="D235" s="12">
        <v>5</v>
      </c>
      <c r="E235" s="12">
        <v>74</v>
      </c>
      <c r="F235" s="12">
        <v>11</v>
      </c>
      <c r="G235" s="12">
        <v>61</v>
      </c>
      <c r="H235" s="12">
        <v>0</v>
      </c>
      <c r="I235" s="13">
        <f t="shared" si="12"/>
        <v>152</v>
      </c>
      <c r="J235" s="12">
        <v>310</v>
      </c>
      <c r="K235" s="14">
        <f t="shared" si="13"/>
        <v>0.49032258064516127</v>
      </c>
      <c r="L235" s="14">
        <f t="shared" si="14"/>
        <v>0.48684210526315791</v>
      </c>
      <c r="M235" s="14">
        <f t="shared" si="15"/>
        <v>0.23870967741935484</v>
      </c>
    </row>
    <row r="236" spans="1:13" x14ac:dyDescent="0.35">
      <c r="A236" s="1">
        <v>35113</v>
      </c>
      <c r="B236" s="11" t="s">
        <v>48</v>
      </c>
      <c r="C236" s="12">
        <v>0</v>
      </c>
      <c r="D236" s="12">
        <v>10</v>
      </c>
      <c r="E236" s="12">
        <v>93</v>
      </c>
      <c r="F236" s="12">
        <v>14</v>
      </c>
      <c r="G236" s="12">
        <v>49</v>
      </c>
      <c r="H236" s="12">
        <v>0</v>
      </c>
      <c r="I236" s="13">
        <f t="shared" si="12"/>
        <v>166</v>
      </c>
      <c r="J236" s="12">
        <v>311</v>
      </c>
      <c r="K236" s="14">
        <f t="shared" si="13"/>
        <v>0.5337620578778135</v>
      </c>
      <c r="L236" s="14">
        <f t="shared" si="14"/>
        <v>0.56024096385542166</v>
      </c>
      <c r="M236" s="14">
        <f t="shared" si="15"/>
        <v>0.29903536977491962</v>
      </c>
    </row>
    <row r="237" spans="1:13" x14ac:dyDescent="0.35">
      <c r="A237" s="1">
        <v>35113</v>
      </c>
      <c r="B237" s="11" t="s">
        <v>50</v>
      </c>
      <c r="C237" s="12">
        <v>0</v>
      </c>
      <c r="D237" s="12">
        <v>3</v>
      </c>
      <c r="E237" s="12">
        <v>73</v>
      </c>
      <c r="F237" s="12">
        <v>27</v>
      </c>
      <c r="G237" s="12">
        <v>58</v>
      </c>
      <c r="H237" s="12">
        <v>0</v>
      </c>
      <c r="I237" s="13">
        <f t="shared" si="12"/>
        <v>161</v>
      </c>
      <c r="J237" s="12">
        <v>321</v>
      </c>
      <c r="K237" s="14">
        <f t="shared" si="13"/>
        <v>0.50155763239875384</v>
      </c>
      <c r="L237" s="14">
        <f t="shared" si="14"/>
        <v>0.453416149068323</v>
      </c>
      <c r="M237" s="14">
        <f t="shared" si="15"/>
        <v>0.22741433021806853</v>
      </c>
    </row>
    <row r="238" spans="1:13" x14ac:dyDescent="0.35">
      <c r="A238" s="1">
        <v>35113</v>
      </c>
      <c r="B238" s="11" t="s">
        <v>51</v>
      </c>
      <c r="C238" s="12">
        <v>0</v>
      </c>
      <c r="D238" s="12">
        <v>5</v>
      </c>
      <c r="E238" s="12">
        <v>73</v>
      </c>
      <c r="F238" s="12">
        <v>12</v>
      </c>
      <c r="G238" s="12">
        <v>55</v>
      </c>
      <c r="H238" s="12">
        <v>0</v>
      </c>
      <c r="I238" s="13">
        <f t="shared" si="12"/>
        <v>145</v>
      </c>
      <c r="J238" s="12">
        <v>286</v>
      </c>
      <c r="K238" s="14">
        <f t="shared" si="13"/>
        <v>0.50699300699300698</v>
      </c>
      <c r="L238" s="14">
        <f t="shared" si="14"/>
        <v>0.50344827586206897</v>
      </c>
      <c r="M238" s="14">
        <f t="shared" si="15"/>
        <v>0.25524475524475526</v>
      </c>
    </row>
    <row r="240" spans="1:13" x14ac:dyDescent="0.35">
      <c r="K240" s="15"/>
    </row>
  </sheetData>
  <autoFilter ref="A5:M238" xr:uid="{147D1738-A648-4C11-9AB1-E3D93E81DA5B}"/>
  <mergeCells count="1">
    <mergeCell ref="B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86"/>
  <sheetViews>
    <sheetView topLeftCell="B1" workbookViewId="0">
      <selection activeCell="B1" sqref="B1:R1286"/>
    </sheetView>
  </sheetViews>
  <sheetFormatPr defaultRowHeight="14.5" x14ac:dyDescent="0.35"/>
  <cols>
    <col min="1" max="1" width="12.7265625" customWidth="1"/>
    <col min="9" max="9" width="14.269531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v>35113</v>
      </c>
      <c r="B2" t="s">
        <v>18</v>
      </c>
      <c r="C2" t="s">
        <v>18</v>
      </c>
      <c r="D2">
        <v>1</v>
      </c>
      <c r="E2" t="s">
        <v>19</v>
      </c>
      <c r="F2" t="s">
        <v>20</v>
      </c>
      <c r="G2" t="s">
        <v>20</v>
      </c>
      <c r="I2">
        <v>0</v>
      </c>
      <c r="J2">
        <v>434</v>
      </c>
      <c r="K2" t="s">
        <v>21</v>
      </c>
      <c r="M2" t="s">
        <v>22</v>
      </c>
      <c r="N2" t="s">
        <v>23</v>
      </c>
      <c r="O2" t="s">
        <v>24</v>
      </c>
      <c r="P2" t="s">
        <v>20</v>
      </c>
      <c r="Q2" t="s">
        <v>20</v>
      </c>
      <c r="R2">
        <v>1</v>
      </c>
    </row>
    <row r="3" spans="1:18" x14ac:dyDescent="0.35">
      <c r="A3">
        <v>35113</v>
      </c>
      <c r="B3" t="s">
        <v>18</v>
      </c>
      <c r="C3" t="s">
        <v>18</v>
      </c>
      <c r="D3">
        <v>1</v>
      </c>
      <c r="E3" t="s">
        <v>19</v>
      </c>
      <c r="F3" t="s">
        <v>20</v>
      </c>
      <c r="G3" t="s">
        <v>20</v>
      </c>
      <c r="I3">
        <v>0</v>
      </c>
      <c r="J3">
        <v>434</v>
      </c>
      <c r="K3" t="s">
        <v>25</v>
      </c>
      <c r="M3" t="s">
        <v>26</v>
      </c>
      <c r="N3" t="s">
        <v>27</v>
      </c>
      <c r="O3" t="s">
        <v>28</v>
      </c>
      <c r="P3" t="s">
        <v>20</v>
      </c>
      <c r="Q3" t="s">
        <v>20</v>
      </c>
      <c r="R3">
        <v>14</v>
      </c>
    </row>
    <row r="4" spans="1:18" x14ac:dyDescent="0.35">
      <c r="A4">
        <v>35113</v>
      </c>
      <c r="B4" t="s">
        <v>18</v>
      </c>
      <c r="C4" t="s">
        <v>18</v>
      </c>
      <c r="D4">
        <v>1</v>
      </c>
      <c r="E4" t="s">
        <v>19</v>
      </c>
      <c r="F4" t="s">
        <v>20</v>
      </c>
      <c r="G4" t="s">
        <v>20</v>
      </c>
      <c r="I4">
        <v>0</v>
      </c>
      <c r="J4">
        <v>434</v>
      </c>
      <c r="K4" t="s">
        <v>29</v>
      </c>
      <c r="M4" t="s">
        <v>30</v>
      </c>
      <c r="N4" t="s">
        <v>31</v>
      </c>
      <c r="O4" t="s">
        <v>32</v>
      </c>
      <c r="P4" t="s">
        <v>33</v>
      </c>
      <c r="Q4" t="s">
        <v>33</v>
      </c>
      <c r="R4">
        <v>113</v>
      </c>
    </row>
    <row r="5" spans="1:18" x14ac:dyDescent="0.35">
      <c r="A5">
        <v>35113</v>
      </c>
      <c r="B5" t="s">
        <v>18</v>
      </c>
      <c r="C5" t="s">
        <v>18</v>
      </c>
      <c r="D5">
        <v>1</v>
      </c>
      <c r="E5" t="s">
        <v>19</v>
      </c>
      <c r="F5" t="s">
        <v>20</v>
      </c>
      <c r="G5" t="s">
        <v>20</v>
      </c>
      <c r="I5">
        <v>0</v>
      </c>
      <c r="J5">
        <v>434</v>
      </c>
      <c r="K5" t="s">
        <v>34</v>
      </c>
      <c r="M5" t="s">
        <v>35</v>
      </c>
      <c r="N5" t="s">
        <v>36</v>
      </c>
      <c r="O5" t="s">
        <v>37</v>
      </c>
      <c r="P5" t="s">
        <v>20</v>
      </c>
      <c r="Q5" t="s">
        <v>20</v>
      </c>
      <c r="R5">
        <v>28</v>
      </c>
    </row>
    <row r="6" spans="1:18" x14ac:dyDescent="0.35">
      <c r="A6">
        <v>35113</v>
      </c>
      <c r="B6" t="s">
        <v>18</v>
      </c>
      <c r="C6" t="s">
        <v>18</v>
      </c>
      <c r="D6">
        <v>1</v>
      </c>
      <c r="E6" t="s">
        <v>19</v>
      </c>
      <c r="F6" t="s">
        <v>20</v>
      </c>
      <c r="G6" t="s">
        <v>20</v>
      </c>
      <c r="I6">
        <v>0</v>
      </c>
      <c r="J6">
        <v>434</v>
      </c>
      <c r="K6" t="s">
        <v>38</v>
      </c>
      <c r="M6" t="s">
        <v>39</v>
      </c>
      <c r="N6" t="s">
        <v>40</v>
      </c>
      <c r="O6" t="s">
        <v>41</v>
      </c>
      <c r="P6" t="s">
        <v>20</v>
      </c>
      <c r="Q6" t="s">
        <v>20</v>
      </c>
      <c r="R6">
        <v>81</v>
      </c>
    </row>
    <row r="7" spans="1:18" x14ac:dyDescent="0.35">
      <c r="A7">
        <v>35113</v>
      </c>
      <c r="B7" t="s">
        <v>18</v>
      </c>
      <c r="C7" t="s">
        <v>18</v>
      </c>
      <c r="D7">
        <v>2</v>
      </c>
      <c r="E7" t="s">
        <v>19</v>
      </c>
      <c r="F7" t="s">
        <v>20</v>
      </c>
      <c r="G7" t="s">
        <v>20</v>
      </c>
      <c r="I7">
        <v>2</v>
      </c>
      <c r="J7">
        <v>412</v>
      </c>
      <c r="K7" t="s">
        <v>21</v>
      </c>
      <c r="M7" t="s">
        <v>22</v>
      </c>
      <c r="N7" t="s">
        <v>23</v>
      </c>
      <c r="O7" t="s">
        <v>24</v>
      </c>
      <c r="P7" t="s">
        <v>20</v>
      </c>
      <c r="Q7" t="s">
        <v>20</v>
      </c>
      <c r="R7">
        <v>1</v>
      </c>
    </row>
    <row r="8" spans="1:18" x14ac:dyDescent="0.35">
      <c r="A8">
        <v>35113</v>
      </c>
      <c r="B8" t="s">
        <v>18</v>
      </c>
      <c r="C8" t="s">
        <v>18</v>
      </c>
      <c r="D8">
        <v>2</v>
      </c>
      <c r="E8" t="s">
        <v>19</v>
      </c>
      <c r="F8" t="s">
        <v>20</v>
      </c>
      <c r="G8" t="s">
        <v>20</v>
      </c>
      <c r="I8">
        <v>2</v>
      </c>
      <c r="J8">
        <v>412</v>
      </c>
      <c r="K8" t="s">
        <v>25</v>
      </c>
      <c r="M8" t="s">
        <v>26</v>
      </c>
      <c r="N8" t="s">
        <v>27</v>
      </c>
      <c r="O8" t="s">
        <v>28</v>
      </c>
      <c r="P8" t="s">
        <v>20</v>
      </c>
      <c r="Q8" t="s">
        <v>20</v>
      </c>
      <c r="R8">
        <v>15</v>
      </c>
    </row>
    <row r="9" spans="1:18" x14ac:dyDescent="0.35">
      <c r="A9">
        <v>35113</v>
      </c>
      <c r="B9" t="s">
        <v>18</v>
      </c>
      <c r="C9" t="s">
        <v>18</v>
      </c>
      <c r="D9">
        <v>2</v>
      </c>
      <c r="E9" t="s">
        <v>19</v>
      </c>
      <c r="F9" t="s">
        <v>20</v>
      </c>
      <c r="G9" t="s">
        <v>20</v>
      </c>
      <c r="I9">
        <v>2</v>
      </c>
      <c r="J9">
        <v>412</v>
      </c>
      <c r="K9" t="s">
        <v>29</v>
      </c>
      <c r="M9" t="s">
        <v>30</v>
      </c>
      <c r="N9" t="s">
        <v>31</v>
      </c>
      <c r="O9" t="s">
        <v>32</v>
      </c>
      <c r="P9" t="s">
        <v>33</v>
      </c>
      <c r="Q9" t="s">
        <v>33</v>
      </c>
      <c r="R9">
        <v>128</v>
      </c>
    </row>
    <row r="10" spans="1:18" x14ac:dyDescent="0.35">
      <c r="A10">
        <v>35113</v>
      </c>
      <c r="B10" t="s">
        <v>18</v>
      </c>
      <c r="C10" t="s">
        <v>18</v>
      </c>
      <c r="D10">
        <v>2</v>
      </c>
      <c r="E10" t="s">
        <v>19</v>
      </c>
      <c r="F10" t="s">
        <v>20</v>
      </c>
      <c r="G10" t="s">
        <v>20</v>
      </c>
      <c r="I10">
        <v>2</v>
      </c>
      <c r="J10">
        <v>412</v>
      </c>
      <c r="K10" t="s">
        <v>34</v>
      </c>
      <c r="M10" t="s">
        <v>35</v>
      </c>
      <c r="N10" t="s">
        <v>36</v>
      </c>
      <c r="O10" t="s">
        <v>37</v>
      </c>
      <c r="P10" t="s">
        <v>20</v>
      </c>
      <c r="Q10" t="s">
        <v>20</v>
      </c>
      <c r="R10">
        <v>20</v>
      </c>
    </row>
    <row r="11" spans="1:18" x14ac:dyDescent="0.35">
      <c r="A11">
        <v>35113</v>
      </c>
      <c r="B11" t="s">
        <v>18</v>
      </c>
      <c r="C11" t="s">
        <v>18</v>
      </c>
      <c r="D11">
        <v>2</v>
      </c>
      <c r="E11" t="s">
        <v>19</v>
      </c>
      <c r="F11" t="s">
        <v>20</v>
      </c>
      <c r="G11" t="s">
        <v>20</v>
      </c>
      <c r="I11">
        <v>2</v>
      </c>
      <c r="J11">
        <v>412</v>
      </c>
      <c r="K11" t="s">
        <v>38</v>
      </c>
      <c r="M11" t="s">
        <v>39</v>
      </c>
      <c r="N11" t="s">
        <v>40</v>
      </c>
      <c r="O11" t="s">
        <v>41</v>
      </c>
      <c r="P11" t="s">
        <v>20</v>
      </c>
      <c r="Q11" t="s">
        <v>20</v>
      </c>
      <c r="R11">
        <v>67</v>
      </c>
    </row>
    <row r="12" spans="1:18" x14ac:dyDescent="0.35">
      <c r="A12">
        <v>35113</v>
      </c>
      <c r="B12" t="s">
        <v>18</v>
      </c>
      <c r="C12" t="s">
        <v>18</v>
      </c>
      <c r="D12">
        <v>3</v>
      </c>
      <c r="E12" t="s">
        <v>19</v>
      </c>
      <c r="F12" t="s">
        <v>20</v>
      </c>
      <c r="G12" t="s">
        <v>20</v>
      </c>
      <c r="I12">
        <v>1</v>
      </c>
      <c r="J12">
        <v>470</v>
      </c>
      <c r="K12" t="s">
        <v>21</v>
      </c>
      <c r="M12" t="s">
        <v>22</v>
      </c>
      <c r="N12" t="s">
        <v>23</v>
      </c>
      <c r="O12" t="s">
        <v>24</v>
      </c>
      <c r="P12" t="s">
        <v>20</v>
      </c>
      <c r="Q12" t="s">
        <v>20</v>
      </c>
      <c r="R12">
        <v>2</v>
      </c>
    </row>
    <row r="13" spans="1:18" x14ac:dyDescent="0.35">
      <c r="A13">
        <v>35113</v>
      </c>
      <c r="B13" t="s">
        <v>18</v>
      </c>
      <c r="C13" t="s">
        <v>18</v>
      </c>
      <c r="D13">
        <v>3</v>
      </c>
      <c r="E13" t="s">
        <v>19</v>
      </c>
      <c r="F13" t="s">
        <v>20</v>
      </c>
      <c r="G13" t="s">
        <v>20</v>
      </c>
      <c r="I13">
        <v>1</v>
      </c>
      <c r="J13">
        <v>470</v>
      </c>
      <c r="K13" t="s">
        <v>25</v>
      </c>
      <c r="M13" t="s">
        <v>26</v>
      </c>
      <c r="N13" t="s">
        <v>27</v>
      </c>
      <c r="O13" t="s">
        <v>28</v>
      </c>
      <c r="P13" t="s">
        <v>20</v>
      </c>
      <c r="Q13" t="s">
        <v>20</v>
      </c>
      <c r="R13">
        <v>16</v>
      </c>
    </row>
    <row r="14" spans="1:18" x14ac:dyDescent="0.35">
      <c r="A14">
        <v>35113</v>
      </c>
      <c r="B14" t="s">
        <v>18</v>
      </c>
      <c r="C14" t="s">
        <v>18</v>
      </c>
      <c r="D14">
        <v>3</v>
      </c>
      <c r="E14" t="s">
        <v>19</v>
      </c>
      <c r="F14" t="s">
        <v>20</v>
      </c>
      <c r="G14" t="s">
        <v>20</v>
      </c>
      <c r="I14">
        <v>1</v>
      </c>
      <c r="J14">
        <v>470</v>
      </c>
      <c r="K14" t="s">
        <v>29</v>
      </c>
      <c r="M14" t="s">
        <v>30</v>
      </c>
      <c r="N14" t="s">
        <v>31</v>
      </c>
      <c r="O14" t="s">
        <v>32</v>
      </c>
      <c r="P14" t="s">
        <v>33</v>
      </c>
      <c r="Q14" t="s">
        <v>33</v>
      </c>
      <c r="R14">
        <v>129</v>
      </c>
    </row>
    <row r="15" spans="1:18" x14ac:dyDescent="0.35">
      <c r="A15">
        <v>35113</v>
      </c>
      <c r="B15" t="s">
        <v>18</v>
      </c>
      <c r="C15" t="s">
        <v>18</v>
      </c>
      <c r="D15">
        <v>3</v>
      </c>
      <c r="E15" t="s">
        <v>19</v>
      </c>
      <c r="F15" t="s">
        <v>20</v>
      </c>
      <c r="G15" t="s">
        <v>20</v>
      </c>
      <c r="I15">
        <v>1</v>
      </c>
      <c r="J15">
        <v>470</v>
      </c>
      <c r="K15" t="s">
        <v>34</v>
      </c>
      <c r="M15" t="s">
        <v>35</v>
      </c>
      <c r="N15" t="s">
        <v>36</v>
      </c>
      <c r="O15" t="s">
        <v>37</v>
      </c>
      <c r="P15" t="s">
        <v>20</v>
      </c>
      <c r="Q15" t="s">
        <v>20</v>
      </c>
      <c r="R15">
        <v>31</v>
      </c>
    </row>
    <row r="16" spans="1:18" x14ac:dyDescent="0.35">
      <c r="A16">
        <v>35113</v>
      </c>
      <c r="B16" t="s">
        <v>18</v>
      </c>
      <c r="C16" t="s">
        <v>18</v>
      </c>
      <c r="D16">
        <v>3</v>
      </c>
      <c r="E16" t="s">
        <v>19</v>
      </c>
      <c r="F16" t="s">
        <v>20</v>
      </c>
      <c r="G16" t="s">
        <v>20</v>
      </c>
      <c r="I16">
        <v>1</v>
      </c>
      <c r="J16">
        <v>470</v>
      </c>
      <c r="K16" t="s">
        <v>38</v>
      </c>
      <c r="M16" t="s">
        <v>39</v>
      </c>
      <c r="N16" t="s">
        <v>40</v>
      </c>
      <c r="O16" t="s">
        <v>41</v>
      </c>
      <c r="P16" t="s">
        <v>20</v>
      </c>
      <c r="Q16" t="s">
        <v>20</v>
      </c>
      <c r="R16">
        <v>82</v>
      </c>
    </row>
    <row r="17" spans="1:18" x14ac:dyDescent="0.35">
      <c r="A17">
        <v>35113</v>
      </c>
      <c r="B17" t="s">
        <v>18</v>
      </c>
      <c r="C17" t="s">
        <v>18</v>
      </c>
      <c r="D17">
        <v>4</v>
      </c>
      <c r="E17" t="s">
        <v>19</v>
      </c>
      <c r="F17" t="s">
        <v>20</v>
      </c>
      <c r="G17" t="s">
        <v>20</v>
      </c>
      <c r="I17">
        <v>0</v>
      </c>
      <c r="J17">
        <v>416</v>
      </c>
      <c r="K17" t="s">
        <v>21</v>
      </c>
      <c r="M17" t="s">
        <v>22</v>
      </c>
      <c r="N17" t="s">
        <v>23</v>
      </c>
      <c r="O17" t="s">
        <v>24</v>
      </c>
      <c r="P17" t="s">
        <v>20</v>
      </c>
      <c r="Q17" t="s">
        <v>20</v>
      </c>
      <c r="R17">
        <v>0</v>
      </c>
    </row>
    <row r="18" spans="1:18" x14ac:dyDescent="0.35">
      <c r="A18">
        <v>35113</v>
      </c>
      <c r="B18" t="s">
        <v>18</v>
      </c>
      <c r="C18" t="s">
        <v>18</v>
      </c>
      <c r="D18">
        <v>4</v>
      </c>
      <c r="E18" t="s">
        <v>19</v>
      </c>
      <c r="F18" t="s">
        <v>20</v>
      </c>
      <c r="G18" t="s">
        <v>20</v>
      </c>
      <c r="I18">
        <v>0</v>
      </c>
      <c r="J18">
        <v>416</v>
      </c>
      <c r="K18" t="s">
        <v>25</v>
      </c>
      <c r="M18" t="s">
        <v>26</v>
      </c>
      <c r="N18" t="s">
        <v>27</v>
      </c>
      <c r="O18" t="s">
        <v>28</v>
      </c>
      <c r="P18" t="s">
        <v>20</v>
      </c>
      <c r="Q18" t="s">
        <v>20</v>
      </c>
      <c r="R18">
        <v>13</v>
      </c>
    </row>
    <row r="19" spans="1:18" x14ac:dyDescent="0.35">
      <c r="A19">
        <v>35113</v>
      </c>
      <c r="B19" t="s">
        <v>18</v>
      </c>
      <c r="C19" t="s">
        <v>18</v>
      </c>
      <c r="D19">
        <v>4</v>
      </c>
      <c r="E19" t="s">
        <v>19</v>
      </c>
      <c r="F19" t="s">
        <v>20</v>
      </c>
      <c r="G19" t="s">
        <v>20</v>
      </c>
      <c r="I19">
        <v>0</v>
      </c>
      <c r="J19">
        <v>416</v>
      </c>
      <c r="K19" t="s">
        <v>29</v>
      </c>
      <c r="M19" t="s">
        <v>30</v>
      </c>
      <c r="N19" t="s">
        <v>31</v>
      </c>
      <c r="O19" t="s">
        <v>32</v>
      </c>
      <c r="P19" t="s">
        <v>33</v>
      </c>
      <c r="Q19" t="s">
        <v>33</v>
      </c>
      <c r="R19">
        <v>97</v>
      </c>
    </row>
    <row r="20" spans="1:18" x14ac:dyDescent="0.35">
      <c r="A20">
        <v>35113</v>
      </c>
      <c r="B20" t="s">
        <v>18</v>
      </c>
      <c r="C20" t="s">
        <v>18</v>
      </c>
      <c r="D20">
        <v>4</v>
      </c>
      <c r="E20" t="s">
        <v>19</v>
      </c>
      <c r="F20" t="s">
        <v>20</v>
      </c>
      <c r="G20" t="s">
        <v>20</v>
      </c>
      <c r="I20">
        <v>0</v>
      </c>
      <c r="J20">
        <v>416</v>
      </c>
      <c r="K20" t="s">
        <v>34</v>
      </c>
      <c r="M20" t="s">
        <v>35</v>
      </c>
      <c r="N20" t="s">
        <v>36</v>
      </c>
      <c r="O20" t="s">
        <v>37</v>
      </c>
      <c r="P20" t="s">
        <v>20</v>
      </c>
      <c r="Q20" t="s">
        <v>20</v>
      </c>
      <c r="R20">
        <v>24</v>
      </c>
    </row>
    <row r="21" spans="1:18" x14ac:dyDescent="0.35">
      <c r="A21">
        <v>35113</v>
      </c>
      <c r="B21" t="s">
        <v>18</v>
      </c>
      <c r="C21" t="s">
        <v>18</v>
      </c>
      <c r="D21">
        <v>4</v>
      </c>
      <c r="E21" t="s">
        <v>19</v>
      </c>
      <c r="F21" t="s">
        <v>20</v>
      </c>
      <c r="G21" t="s">
        <v>20</v>
      </c>
      <c r="I21">
        <v>0</v>
      </c>
      <c r="J21">
        <v>416</v>
      </c>
      <c r="K21" t="s">
        <v>38</v>
      </c>
      <c r="M21" t="s">
        <v>39</v>
      </c>
      <c r="N21" t="s">
        <v>40</v>
      </c>
      <c r="O21" t="s">
        <v>41</v>
      </c>
      <c r="P21" t="s">
        <v>20</v>
      </c>
      <c r="Q21" t="s">
        <v>20</v>
      </c>
      <c r="R21">
        <v>78</v>
      </c>
    </row>
    <row r="22" spans="1:18" x14ac:dyDescent="0.35">
      <c r="A22">
        <v>35113</v>
      </c>
      <c r="B22" t="s">
        <v>18</v>
      </c>
      <c r="C22" t="s">
        <v>18</v>
      </c>
      <c r="D22">
        <v>5</v>
      </c>
      <c r="E22" t="s">
        <v>19</v>
      </c>
      <c r="F22" t="s">
        <v>20</v>
      </c>
      <c r="G22" t="s">
        <v>20</v>
      </c>
      <c r="I22">
        <v>1</v>
      </c>
      <c r="J22">
        <v>414</v>
      </c>
      <c r="K22" t="s">
        <v>21</v>
      </c>
      <c r="M22" t="s">
        <v>22</v>
      </c>
      <c r="N22" t="s">
        <v>23</v>
      </c>
      <c r="O22" t="s">
        <v>24</v>
      </c>
      <c r="P22" t="s">
        <v>20</v>
      </c>
      <c r="Q22" t="s">
        <v>20</v>
      </c>
      <c r="R22">
        <v>0</v>
      </c>
    </row>
    <row r="23" spans="1:18" x14ac:dyDescent="0.35">
      <c r="A23">
        <v>35113</v>
      </c>
      <c r="B23" t="s">
        <v>18</v>
      </c>
      <c r="C23" t="s">
        <v>18</v>
      </c>
      <c r="D23">
        <v>5</v>
      </c>
      <c r="E23" t="s">
        <v>19</v>
      </c>
      <c r="F23" t="s">
        <v>20</v>
      </c>
      <c r="G23" t="s">
        <v>20</v>
      </c>
      <c r="I23">
        <v>1</v>
      </c>
      <c r="J23">
        <v>414</v>
      </c>
      <c r="K23" t="s">
        <v>25</v>
      </c>
      <c r="M23" t="s">
        <v>26</v>
      </c>
      <c r="N23" t="s">
        <v>27</v>
      </c>
      <c r="O23" t="s">
        <v>28</v>
      </c>
      <c r="P23" t="s">
        <v>20</v>
      </c>
      <c r="Q23" t="s">
        <v>20</v>
      </c>
      <c r="R23">
        <v>15</v>
      </c>
    </row>
    <row r="24" spans="1:18" x14ac:dyDescent="0.35">
      <c r="A24">
        <v>35113</v>
      </c>
      <c r="B24" t="s">
        <v>18</v>
      </c>
      <c r="C24" t="s">
        <v>18</v>
      </c>
      <c r="D24">
        <v>5</v>
      </c>
      <c r="E24" t="s">
        <v>19</v>
      </c>
      <c r="F24" t="s">
        <v>20</v>
      </c>
      <c r="G24" t="s">
        <v>20</v>
      </c>
      <c r="I24">
        <v>1</v>
      </c>
      <c r="J24">
        <v>414</v>
      </c>
      <c r="K24" t="s">
        <v>29</v>
      </c>
      <c r="M24" t="s">
        <v>30</v>
      </c>
      <c r="N24" t="s">
        <v>31</v>
      </c>
      <c r="O24" t="s">
        <v>32</v>
      </c>
      <c r="P24" t="s">
        <v>33</v>
      </c>
      <c r="Q24" t="s">
        <v>33</v>
      </c>
      <c r="R24">
        <v>110</v>
      </c>
    </row>
    <row r="25" spans="1:18" x14ac:dyDescent="0.35">
      <c r="A25">
        <v>35113</v>
      </c>
      <c r="B25" t="s">
        <v>18</v>
      </c>
      <c r="C25" t="s">
        <v>18</v>
      </c>
      <c r="D25">
        <v>5</v>
      </c>
      <c r="E25" t="s">
        <v>19</v>
      </c>
      <c r="F25" t="s">
        <v>20</v>
      </c>
      <c r="G25" t="s">
        <v>20</v>
      </c>
      <c r="I25">
        <v>1</v>
      </c>
      <c r="J25">
        <v>414</v>
      </c>
      <c r="K25" t="s">
        <v>34</v>
      </c>
      <c r="M25" t="s">
        <v>35</v>
      </c>
      <c r="N25" t="s">
        <v>36</v>
      </c>
      <c r="O25" t="s">
        <v>37</v>
      </c>
      <c r="P25" t="s">
        <v>20</v>
      </c>
      <c r="Q25" t="s">
        <v>20</v>
      </c>
      <c r="R25">
        <v>34</v>
      </c>
    </row>
    <row r="26" spans="1:18" x14ac:dyDescent="0.35">
      <c r="A26">
        <v>35113</v>
      </c>
      <c r="B26" t="s">
        <v>18</v>
      </c>
      <c r="C26" t="s">
        <v>18</v>
      </c>
      <c r="D26">
        <v>5</v>
      </c>
      <c r="E26" t="s">
        <v>19</v>
      </c>
      <c r="F26" t="s">
        <v>20</v>
      </c>
      <c r="G26" t="s">
        <v>20</v>
      </c>
      <c r="I26">
        <v>1</v>
      </c>
      <c r="J26">
        <v>414</v>
      </c>
      <c r="K26" t="s">
        <v>38</v>
      </c>
      <c r="M26" t="s">
        <v>39</v>
      </c>
      <c r="N26" t="s">
        <v>40</v>
      </c>
      <c r="O26" t="s">
        <v>41</v>
      </c>
      <c r="P26" t="s">
        <v>20</v>
      </c>
      <c r="Q26" t="s">
        <v>20</v>
      </c>
      <c r="R26">
        <v>57</v>
      </c>
    </row>
    <row r="27" spans="1:18" x14ac:dyDescent="0.35">
      <c r="A27">
        <v>35113</v>
      </c>
      <c r="B27" t="s">
        <v>18</v>
      </c>
      <c r="C27" t="s">
        <v>18</v>
      </c>
      <c r="D27">
        <v>6</v>
      </c>
      <c r="E27" t="s">
        <v>19</v>
      </c>
      <c r="F27" t="s">
        <v>20</v>
      </c>
      <c r="G27" t="s">
        <v>20</v>
      </c>
      <c r="I27">
        <v>0</v>
      </c>
      <c r="J27">
        <v>366</v>
      </c>
      <c r="K27" t="s">
        <v>21</v>
      </c>
      <c r="M27" t="s">
        <v>22</v>
      </c>
      <c r="N27" t="s">
        <v>23</v>
      </c>
      <c r="O27" t="s">
        <v>24</v>
      </c>
      <c r="P27" t="s">
        <v>20</v>
      </c>
      <c r="Q27" t="s">
        <v>20</v>
      </c>
      <c r="R27">
        <v>0</v>
      </c>
    </row>
    <row r="28" spans="1:18" x14ac:dyDescent="0.35">
      <c r="A28">
        <v>35113</v>
      </c>
      <c r="B28" t="s">
        <v>18</v>
      </c>
      <c r="C28" t="s">
        <v>18</v>
      </c>
      <c r="D28">
        <v>6</v>
      </c>
      <c r="E28" t="s">
        <v>19</v>
      </c>
      <c r="F28" t="s">
        <v>20</v>
      </c>
      <c r="G28" t="s">
        <v>20</v>
      </c>
      <c r="I28">
        <v>0</v>
      </c>
      <c r="J28">
        <v>366</v>
      </c>
      <c r="K28" t="s">
        <v>25</v>
      </c>
      <c r="M28" t="s">
        <v>26</v>
      </c>
      <c r="N28" t="s">
        <v>27</v>
      </c>
      <c r="O28" t="s">
        <v>28</v>
      </c>
      <c r="P28" t="s">
        <v>20</v>
      </c>
      <c r="Q28" t="s">
        <v>20</v>
      </c>
      <c r="R28">
        <v>9</v>
      </c>
    </row>
    <row r="29" spans="1:18" x14ac:dyDescent="0.35">
      <c r="A29">
        <v>35113</v>
      </c>
      <c r="B29" t="s">
        <v>18</v>
      </c>
      <c r="C29" t="s">
        <v>18</v>
      </c>
      <c r="D29">
        <v>6</v>
      </c>
      <c r="E29" t="s">
        <v>19</v>
      </c>
      <c r="F29" t="s">
        <v>20</v>
      </c>
      <c r="G29" t="s">
        <v>20</v>
      </c>
      <c r="I29">
        <v>0</v>
      </c>
      <c r="J29">
        <v>366</v>
      </c>
      <c r="K29" t="s">
        <v>29</v>
      </c>
      <c r="M29" t="s">
        <v>30</v>
      </c>
      <c r="N29" t="s">
        <v>31</v>
      </c>
      <c r="O29" t="s">
        <v>32</v>
      </c>
      <c r="P29" t="s">
        <v>33</v>
      </c>
      <c r="Q29" t="s">
        <v>33</v>
      </c>
      <c r="R29">
        <v>121</v>
      </c>
    </row>
    <row r="30" spans="1:18" x14ac:dyDescent="0.35">
      <c r="A30">
        <v>35113</v>
      </c>
      <c r="B30" t="s">
        <v>18</v>
      </c>
      <c r="C30" t="s">
        <v>18</v>
      </c>
      <c r="D30">
        <v>6</v>
      </c>
      <c r="E30" t="s">
        <v>19</v>
      </c>
      <c r="F30" t="s">
        <v>20</v>
      </c>
      <c r="G30" t="s">
        <v>20</v>
      </c>
      <c r="I30">
        <v>0</v>
      </c>
      <c r="J30">
        <v>366</v>
      </c>
      <c r="K30" t="s">
        <v>34</v>
      </c>
      <c r="M30" t="s">
        <v>35</v>
      </c>
      <c r="N30" t="s">
        <v>36</v>
      </c>
      <c r="O30" t="s">
        <v>37</v>
      </c>
      <c r="P30" t="s">
        <v>20</v>
      </c>
      <c r="Q30" t="s">
        <v>20</v>
      </c>
      <c r="R30">
        <v>17</v>
      </c>
    </row>
    <row r="31" spans="1:18" x14ac:dyDescent="0.35">
      <c r="A31">
        <v>35113</v>
      </c>
      <c r="B31" t="s">
        <v>18</v>
      </c>
      <c r="C31" t="s">
        <v>18</v>
      </c>
      <c r="D31">
        <v>6</v>
      </c>
      <c r="E31" t="s">
        <v>19</v>
      </c>
      <c r="F31" t="s">
        <v>20</v>
      </c>
      <c r="G31" t="s">
        <v>20</v>
      </c>
      <c r="I31">
        <v>0</v>
      </c>
      <c r="J31">
        <v>366</v>
      </c>
      <c r="K31" t="s">
        <v>38</v>
      </c>
      <c r="M31" t="s">
        <v>39</v>
      </c>
      <c r="N31" t="s">
        <v>40</v>
      </c>
      <c r="O31" t="s">
        <v>41</v>
      </c>
      <c r="P31" t="s">
        <v>20</v>
      </c>
      <c r="Q31" t="s">
        <v>20</v>
      </c>
      <c r="R31">
        <v>58</v>
      </c>
    </row>
    <row r="32" spans="1:18" x14ac:dyDescent="0.35">
      <c r="A32">
        <v>35113</v>
      </c>
      <c r="B32" t="s">
        <v>18</v>
      </c>
      <c r="C32" t="s">
        <v>18</v>
      </c>
      <c r="D32">
        <v>7</v>
      </c>
      <c r="E32" t="s">
        <v>19</v>
      </c>
      <c r="F32" t="s">
        <v>20</v>
      </c>
      <c r="G32" t="s">
        <v>20</v>
      </c>
      <c r="I32">
        <v>0</v>
      </c>
      <c r="J32">
        <v>455</v>
      </c>
      <c r="K32" t="s">
        <v>21</v>
      </c>
      <c r="M32" t="s">
        <v>22</v>
      </c>
      <c r="N32" t="s">
        <v>23</v>
      </c>
      <c r="O32" t="s">
        <v>24</v>
      </c>
      <c r="P32" t="s">
        <v>20</v>
      </c>
      <c r="Q32" t="s">
        <v>20</v>
      </c>
      <c r="R32">
        <v>1</v>
      </c>
    </row>
    <row r="33" spans="1:18" x14ac:dyDescent="0.35">
      <c r="A33">
        <v>35113</v>
      </c>
      <c r="B33" t="s">
        <v>18</v>
      </c>
      <c r="C33" t="s">
        <v>18</v>
      </c>
      <c r="D33">
        <v>7</v>
      </c>
      <c r="E33" t="s">
        <v>19</v>
      </c>
      <c r="F33" t="s">
        <v>20</v>
      </c>
      <c r="G33" t="s">
        <v>20</v>
      </c>
      <c r="I33">
        <v>0</v>
      </c>
      <c r="J33">
        <v>455</v>
      </c>
      <c r="K33" t="s">
        <v>25</v>
      </c>
      <c r="M33" t="s">
        <v>26</v>
      </c>
      <c r="N33" t="s">
        <v>27</v>
      </c>
      <c r="O33" t="s">
        <v>28</v>
      </c>
      <c r="P33" t="s">
        <v>20</v>
      </c>
      <c r="Q33" t="s">
        <v>20</v>
      </c>
      <c r="R33">
        <v>11</v>
      </c>
    </row>
    <row r="34" spans="1:18" x14ac:dyDescent="0.35">
      <c r="A34">
        <v>35113</v>
      </c>
      <c r="B34" t="s">
        <v>18</v>
      </c>
      <c r="C34" t="s">
        <v>18</v>
      </c>
      <c r="D34">
        <v>7</v>
      </c>
      <c r="E34" t="s">
        <v>19</v>
      </c>
      <c r="F34" t="s">
        <v>20</v>
      </c>
      <c r="G34" t="s">
        <v>20</v>
      </c>
      <c r="I34">
        <v>0</v>
      </c>
      <c r="J34">
        <v>455</v>
      </c>
      <c r="K34" t="s">
        <v>29</v>
      </c>
      <c r="M34" t="s">
        <v>30</v>
      </c>
      <c r="N34" t="s">
        <v>31</v>
      </c>
      <c r="O34" t="s">
        <v>32</v>
      </c>
      <c r="P34" t="s">
        <v>33</v>
      </c>
      <c r="Q34" t="s">
        <v>33</v>
      </c>
      <c r="R34">
        <v>117</v>
      </c>
    </row>
    <row r="35" spans="1:18" x14ac:dyDescent="0.35">
      <c r="A35">
        <v>35113</v>
      </c>
      <c r="B35" t="s">
        <v>18</v>
      </c>
      <c r="C35" t="s">
        <v>18</v>
      </c>
      <c r="D35">
        <v>7</v>
      </c>
      <c r="E35" t="s">
        <v>19</v>
      </c>
      <c r="F35" t="s">
        <v>20</v>
      </c>
      <c r="G35" t="s">
        <v>20</v>
      </c>
      <c r="I35">
        <v>0</v>
      </c>
      <c r="J35">
        <v>455</v>
      </c>
      <c r="K35" t="s">
        <v>34</v>
      </c>
      <c r="M35" t="s">
        <v>35</v>
      </c>
      <c r="N35" t="s">
        <v>36</v>
      </c>
      <c r="O35" t="s">
        <v>37</v>
      </c>
      <c r="P35" t="s">
        <v>20</v>
      </c>
      <c r="Q35" t="s">
        <v>20</v>
      </c>
      <c r="R35">
        <v>19</v>
      </c>
    </row>
    <row r="36" spans="1:18" x14ac:dyDescent="0.35">
      <c r="A36">
        <v>35113</v>
      </c>
      <c r="B36" t="s">
        <v>18</v>
      </c>
      <c r="C36" t="s">
        <v>18</v>
      </c>
      <c r="D36">
        <v>7</v>
      </c>
      <c r="E36" t="s">
        <v>19</v>
      </c>
      <c r="F36" t="s">
        <v>20</v>
      </c>
      <c r="G36" t="s">
        <v>20</v>
      </c>
      <c r="I36">
        <v>0</v>
      </c>
      <c r="J36">
        <v>455</v>
      </c>
      <c r="K36" t="s">
        <v>38</v>
      </c>
      <c r="M36" t="s">
        <v>39</v>
      </c>
      <c r="N36" t="s">
        <v>40</v>
      </c>
      <c r="O36" t="s">
        <v>41</v>
      </c>
      <c r="P36" t="s">
        <v>20</v>
      </c>
      <c r="Q36" t="s">
        <v>20</v>
      </c>
      <c r="R36">
        <v>90</v>
      </c>
    </row>
    <row r="37" spans="1:18" x14ac:dyDescent="0.35">
      <c r="A37">
        <v>35113</v>
      </c>
      <c r="B37" t="s">
        <v>18</v>
      </c>
      <c r="C37" t="s">
        <v>18</v>
      </c>
      <c r="D37">
        <v>8</v>
      </c>
      <c r="E37" t="s">
        <v>19</v>
      </c>
      <c r="F37" t="s">
        <v>20</v>
      </c>
      <c r="G37" t="s">
        <v>20</v>
      </c>
      <c r="I37">
        <v>0</v>
      </c>
      <c r="J37">
        <v>436</v>
      </c>
      <c r="K37" t="s">
        <v>21</v>
      </c>
      <c r="M37" t="s">
        <v>22</v>
      </c>
      <c r="N37" t="s">
        <v>23</v>
      </c>
      <c r="O37" t="s">
        <v>24</v>
      </c>
      <c r="P37" t="s">
        <v>20</v>
      </c>
      <c r="Q37" t="s">
        <v>20</v>
      </c>
      <c r="R37">
        <v>0</v>
      </c>
    </row>
    <row r="38" spans="1:18" x14ac:dyDescent="0.35">
      <c r="A38">
        <v>35113</v>
      </c>
      <c r="B38" t="s">
        <v>18</v>
      </c>
      <c r="C38" t="s">
        <v>18</v>
      </c>
      <c r="D38">
        <v>8</v>
      </c>
      <c r="E38" t="s">
        <v>19</v>
      </c>
      <c r="F38" t="s">
        <v>20</v>
      </c>
      <c r="G38" t="s">
        <v>20</v>
      </c>
      <c r="I38">
        <v>0</v>
      </c>
      <c r="J38">
        <v>436</v>
      </c>
      <c r="K38" t="s">
        <v>25</v>
      </c>
      <c r="M38" t="s">
        <v>26</v>
      </c>
      <c r="N38" t="s">
        <v>27</v>
      </c>
      <c r="O38" t="s">
        <v>28</v>
      </c>
      <c r="P38" t="s">
        <v>20</v>
      </c>
      <c r="Q38" t="s">
        <v>20</v>
      </c>
      <c r="R38">
        <v>5</v>
      </c>
    </row>
    <row r="39" spans="1:18" x14ac:dyDescent="0.35">
      <c r="A39">
        <v>35113</v>
      </c>
      <c r="B39" t="s">
        <v>18</v>
      </c>
      <c r="C39" t="s">
        <v>18</v>
      </c>
      <c r="D39">
        <v>8</v>
      </c>
      <c r="E39" t="s">
        <v>19</v>
      </c>
      <c r="F39" t="s">
        <v>20</v>
      </c>
      <c r="G39" t="s">
        <v>20</v>
      </c>
      <c r="I39">
        <v>0</v>
      </c>
      <c r="J39">
        <v>436</v>
      </c>
      <c r="K39" t="s">
        <v>29</v>
      </c>
      <c r="M39" t="s">
        <v>30</v>
      </c>
      <c r="N39" t="s">
        <v>31</v>
      </c>
      <c r="O39" t="s">
        <v>32</v>
      </c>
      <c r="P39" t="s">
        <v>33</v>
      </c>
      <c r="Q39" t="s">
        <v>33</v>
      </c>
      <c r="R39">
        <v>133</v>
      </c>
    </row>
    <row r="40" spans="1:18" x14ac:dyDescent="0.35">
      <c r="A40">
        <v>35113</v>
      </c>
      <c r="B40" t="s">
        <v>18</v>
      </c>
      <c r="C40" t="s">
        <v>18</v>
      </c>
      <c r="D40">
        <v>8</v>
      </c>
      <c r="E40" t="s">
        <v>19</v>
      </c>
      <c r="F40" t="s">
        <v>20</v>
      </c>
      <c r="G40" t="s">
        <v>20</v>
      </c>
      <c r="I40">
        <v>0</v>
      </c>
      <c r="J40">
        <v>436</v>
      </c>
      <c r="K40" t="s">
        <v>34</v>
      </c>
      <c r="M40" t="s">
        <v>35</v>
      </c>
      <c r="N40" t="s">
        <v>36</v>
      </c>
      <c r="O40" t="s">
        <v>37</v>
      </c>
      <c r="P40" t="s">
        <v>20</v>
      </c>
      <c r="Q40" t="s">
        <v>20</v>
      </c>
      <c r="R40">
        <v>22</v>
      </c>
    </row>
    <row r="41" spans="1:18" x14ac:dyDescent="0.35">
      <c r="A41">
        <v>35113</v>
      </c>
      <c r="B41" t="s">
        <v>18</v>
      </c>
      <c r="C41" t="s">
        <v>18</v>
      </c>
      <c r="D41">
        <v>8</v>
      </c>
      <c r="E41" t="s">
        <v>19</v>
      </c>
      <c r="F41" t="s">
        <v>20</v>
      </c>
      <c r="G41" t="s">
        <v>20</v>
      </c>
      <c r="I41">
        <v>0</v>
      </c>
      <c r="J41">
        <v>436</v>
      </c>
      <c r="K41" t="s">
        <v>38</v>
      </c>
      <c r="M41" t="s">
        <v>39</v>
      </c>
      <c r="N41" t="s">
        <v>40</v>
      </c>
      <c r="O41" t="s">
        <v>41</v>
      </c>
      <c r="P41" t="s">
        <v>20</v>
      </c>
      <c r="Q41" t="s">
        <v>20</v>
      </c>
      <c r="R41">
        <v>65</v>
      </c>
    </row>
    <row r="42" spans="1:18" x14ac:dyDescent="0.35">
      <c r="A42">
        <v>35113</v>
      </c>
      <c r="B42" t="s">
        <v>18</v>
      </c>
      <c r="C42" t="s">
        <v>18</v>
      </c>
      <c r="D42">
        <v>9</v>
      </c>
      <c r="E42" t="s">
        <v>19</v>
      </c>
      <c r="F42" t="s">
        <v>20</v>
      </c>
      <c r="G42" t="s">
        <v>20</v>
      </c>
      <c r="I42">
        <v>0</v>
      </c>
      <c r="J42">
        <v>414</v>
      </c>
      <c r="K42" t="s">
        <v>21</v>
      </c>
      <c r="M42" t="s">
        <v>22</v>
      </c>
      <c r="N42" t="s">
        <v>23</v>
      </c>
      <c r="O42" t="s">
        <v>24</v>
      </c>
      <c r="P42" t="s">
        <v>20</v>
      </c>
      <c r="Q42" t="s">
        <v>20</v>
      </c>
      <c r="R42">
        <v>0</v>
      </c>
    </row>
    <row r="43" spans="1:18" x14ac:dyDescent="0.35">
      <c r="A43">
        <v>35113</v>
      </c>
      <c r="B43" t="s">
        <v>18</v>
      </c>
      <c r="C43" t="s">
        <v>18</v>
      </c>
      <c r="D43">
        <v>9</v>
      </c>
      <c r="E43" t="s">
        <v>19</v>
      </c>
      <c r="F43" t="s">
        <v>20</v>
      </c>
      <c r="G43" t="s">
        <v>20</v>
      </c>
      <c r="I43">
        <v>0</v>
      </c>
      <c r="J43">
        <v>414</v>
      </c>
      <c r="K43" t="s">
        <v>25</v>
      </c>
      <c r="M43" t="s">
        <v>26</v>
      </c>
      <c r="N43" t="s">
        <v>27</v>
      </c>
      <c r="O43" t="s">
        <v>28</v>
      </c>
      <c r="P43" t="s">
        <v>20</v>
      </c>
      <c r="Q43" t="s">
        <v>20</v>
      </c>
      <c r="R43">
        <v>6</v>
      </c>
    </row>
    <row r="44" spans="1:18" x14ac:dyDescent="0.35">
      <c r="A44">
        <v>35113</v>
      </c>
      <c r="B44" t="s">
        <v>18</v>
      </c>
      <c r="C44" t="s">
        <v>18</v>
      </c>
      <c r="D44">
        <v>9</v>
      </c>
      <c r="E44" t="s">
        <v>19</v>
      </c>
      <c r="F44" t="s">
        <v>20</v>
      </c>
      <c r="G44" t="s">
        <v>20</v>
      </c>
      <c r="I44">
        <v>0</v>
      </c>
      <c r="J44">
        <v>414</v>
      </c>
      <c r="K44" t="s">
        <v>29</v>
      </c>
      <c r="M44" t="s">
        <v>30</v>
      </c>
      <c r="N44" t="s">
        <v>31</v>
      </c>
      <c r="O44" t="s">
        <v>32</v>
      </c>
      <c r="P44" t="s">
        <v>33</v>
      </c>
      <c r="Q44" t="s">
        <v>33</v>
      </c>
      <c r="R44">
        <v>119</v>
      </c>
    </row>
    <row r="45" spans="1:18" x14ac:dyDescent="0.35">
      <c r="A45">
        <v>35113</v>
      </c>
      <c r="B45" t="s">
        <v>18</v>
      </c>
      <c r="C45" t="s">
        <v>18</v>
      </c>
      <c r="D45">
        <v>9</v>
      </c>
      <c r="E45" t="s">
        <v>19</v>
      </c>
      <c r="F45" t="s">
        <v>20</v>
      </c>
      <c r="G45" t="s">
        <v>20</v>
      </c>
      <c r="I45">
        <v>0</v>
      </c>
      <c r="J45">
        <v>414</v>
      </c>
      <c r="K45" t="s">
        <v>34</v>
      </c>
      <c r="M45" t="s">
        <v>35</v>
      </c>
      <c r="N45" t="s">
        <v>36</v>
      </c>
      <c r="O45" t="s">
        <v>37</v>
      </c>
      <c r="P45" t="s">
        <v>20</v>
      </c>
      <c r="Q45" t="s">
        <v>20</v>
      </c>
      <c r="R45">
        <v>21</v>
      </c>
    </row>
    <row r="46" spans="1:18" x14ac:dyDescent="0.35">
      <c r="A46">
        <v>35113</v>
      </c>
      <c r="B46" t="s">
        <v>18</v>
      </c>
      <c r="C46" t="s">
        <v>18</v>
      </c>
      <c r="D46">
        <v>9</v>
      </c>
      <c r="E46" t="s">
        <v>19</v>
      </c>
      <c r="F46" t="s">
        <v>20</v>
      </c>
      <c r="G46" t="s">
        <v>20</v>
      </c>
      <c r="I46">
        <v>0</v>
      </c>
      <c r="J46">
        <v>414</v>
      </c>
      <c r="K46" t="s">
        <v>38</v>
      </c>
      <c r="M46" t="s">
        <v>39</v>
      </c>
      <c r="N46" t="s">
        <v>40</v>
      </c>
      <c r="O46" t="s">
        <v>41</v>
      </c>
      <c r="P46" t="s">
        <v>20</v>
      </c>
      <c r="Q46" t="s">
        <v>20</v>
      </c>
      <c r="R46">
        <v>71</v>
      </c>
    </row>
    <row r="47" spans="1:18" x14ac:dyDescent="0.35">
      <c r="A47">
        <v>35113</v>
      </c>
      <c r="B47" t="s">
        <v>18</v>
      </c>
      <c r="C47" t="s">
        <v>18</v>
      </c>
      <c r="D47">
        <v>10</v>
      </c>
      <c r="E47" t="s">
        <v>19</v>
      </c>
      <c r="F47" t="s">
        <v>20</v>
      </c>
      <c r="G47" t="s">
        <v>20</v>
      </c>
      <c r="I47">
        <v>0</v>
      </c>
      <c r="J47">
        <v>379</v>
      </c>
      <c r="K47" t="s">
        <v>21</v>
      </c>
      <c r="M47" t="s">
        <v>22</v>
      </c>
      <c r="N47" t="s">
        <v>23</v>
      </c>
      <c r="O47" t="s">
        <v>24</v>
      </c>
      <c r="P47" t="s">
        <v>20</v>
      </c>
      <c r="Q47" t="s">
        <v>20</v>
      </c>
      <c r="R47">
        <v>1</v>
      </c>
    </row>
    <row r="48" spans="1:18" x14ac:dyDescent="0.35">
      <c r="A48">
        <v>35113</v>
      </c>
      <c r="B48" t="s">
        <v>18</v>
      </c>
      <c r="C48" t="s">
        <v>18</v>
      </c>
      <c r="D48">
        <v>10</v>
      </c>
      <c r="E48" t="s">
        <v>19</v>
      </c>
      <c r="F48" t="s">
        <v>20</v>
      </c>
      <c r="G48" t="s">
        <v>20</v>
      </c>
      <c r="I48">
        <v>0</v>
      </c>
      <c r="J48">
        <v>379</v>
      </c>
      <c r="K48" t="s">
        <v>25</v>
      </c>
      <c r="M48" t="s">
        <v>26</v>
      </c>
      <c r="N48" t="s">
        <v>27</v>
      </c>
      <c r="O48" t="s">
        <v>28</v>
      </c>
      <c r="P48" t="s">
        <v>20</v>
      </c>
      <c r="Q48" t="s">
        <v>20</v>
      </c>
      <c r="R48">
        <v>11</v>
      </c>
    </row>
    <row r="49" spans="1:18" x14ac:dyDescent="0.35">
      <c r="A49">
        <v>35113</v>
      </c>
      <c r="B49" t="s">
        <v>18</v>
      </c>
      <c r="C49" t="s">
        <v>18</v>
      </c>
      <c r="D49">
        <v>10</v>
      </c>
      <c r="E49" t="s">
        <v>19</v>
      </c>
      <c r="F49" t="s">
        <v>20</v>
      </c>
      <c r="G49" t="s">
        <v>20</v>
      </c>
      <c r="I49">
        <v>0</v>
      </c>
      <c r="J49">
        <v>379</v>
      </c>
      <c r="K49" t="s">
        <v>29</v>
      </c>
      <c r="M49" t="s">
        <v>30</v>
      </c>
      <c r="N49" t="s">
        <v>31</v>
      </c>
      <c r="O49" t="s">
        <v>32</v>
      </c>
      <c r="P49" t="s">
        <v>33</v>
      </c>
      <c r="Q49" t="s">
        <v>33</v>
      </c>
      <c r="R49">
        <v>101</v>
      </c>
    </row>
    <row r="50" spans="1:18" x14ac:dyDescent="0.35">
      <c r="A50">
        <v>35113</v>
      </c>
      <c r="B50" t="s">
        <v>18</v>
      </c>
      <c r="C50" t="s">
        <v>18</v>
      </c>
      <c r="D50">
        <v>10</v>
      </c>
      <c r="E50" t="s">
        <v>19</v>
      </c>
      <c r="F50" t="s">
        <v>20</v>
      </c>
      <c r="G50" t="s">
        <v>20</v>
      </c>
      <c r="I50">
        <v>0</v>
      </c>
      <c r="J50">
        <v>379</v>
      </c>
      <c r="K50" t="s">
        <v>34</v>
      </c>
      <c r="M50" t="s">
        <v>35</v>
      </c>
      <c r="N50" t="s">
        <v>36</v>
      </c>
      <c r="O50" t="s">
        <v>37</v>
      </c>
      <c r="P50" t="s">
        <v>20</v>
      </c>
      <c r="Q50" t="s">
        <v>20</v>
      </c>
      <c r="R50">
        <v>31</v>
      </c>
    </row>
    <row r="51" spans="1:18" x14ac:dyDescent="0.35">
      <c r="A51">
        <v>35113</v>
      </c>
      <c r="B51" t="s">
        <v>18</v>
      </c>
      <c r="C51" t="s">
        <v>18</v>
      </c>
      <c r="D51">
        <v>10</v>
      </c>
      <c r="E51" t="s">
        <v>19</v>
      </c>
      <c r="F51" t="s">
        <v>20</v>
      </c>
      <c r="G51" t="s">
        <v>20</v>
      </c>
      <c r="I51">
        <v>0</v>
      </c>
      <c r="J51">
        <v>379</v>
      </c>
      <c r="K51" t="s">
        <v>38</v>
      </c>
      <c r="M51" t="s">
        <v>39</v>
      </c>
      <c r="N51" t="s">
        <v>40</v>
      </c>
      <c r="O51" t="s">
        <v>41</v>
      </c>
      <c r="P51" t="s">
        <v>20</v>
      </c>
      <c r="Q51" t="s">
        <v>20</v>
      </c>
      <c r="R51">
        <v>69</v>
      </c>
    </row>
    <row r="52" spans="1:18" x14ac:dyDescent="0.35">
      <c r="A52">
        <v>35113</v>
      </c>
      <c r="B52" t="s">
        <v>18</v>
      </c>
      <c r="C52" t="s">
        <v>18</v>
      </c>
      <c r="D52">
        <v>11</v>
      </c>
      <c r="E52" t="s">
        <v>19</v>
      </c>
      <c r="F52" t="s">
        <v>20</v>
      </c>
      <c r="G52" t="s">
        <v>20</v>
      </c>
      <c r="I52">
        <v>1</v>
      </c>
      <c r="J52">
        <v>422</v>
      </c>
      <c r="K52" t="s">
        <v>21</v>
      </c>
      <c r="M52" t="s">
        <v>22</v>
      </c>
      <c r="N52" t="s">
        <v>23</v>
      </c>
      <c r="O52" t="s">
        <v>24</v>
      </c>
      <c r="P52" t="s">
        <v>20</v>
      </c>
      <c r="Q52" t="s">
        <v>20</v>
      </c>
      <c r="R52">
        <v>2</v>
      </c>
    </row>
    <row r="53" spans="1:18" x14ac:dyDescent="0.35">
      <c r="A53">
        <v>35113</v>
      </c>
      <c r="B53" t="s">
        <v>18</v>
      </c>
      <c r="C53" t="s">
        <v>18</v>
      </c>
      <c r="D53">
        <v>11</v>
      </c>
      <c r="E53" t="s">
        <v>19</v>
      </c>
      <c r="F53" t="s">
        <v>20</v>
      </c>
      <c r="G53" t="s">
        <v>20</v>
      </c>
      <c r="I53">
        <v>1</v>
      </c>
      <c r="J53">
        <v>422</v>
      </c>
      <c r="K53" t="s">
        <v>25</v>
      </c>
      <c r="M53" t="s">
        <v>26</v>
      </c>
      <c r="N53" t="s">
        <v>27</v>
      </c>
      <c r="O53" t="s">
        <v>28</v>
      </c>
      <c r="P53" t="s">
        <v>20</v>
      </c>
      <c r="Q53" t="s">
        <v>20</v>
      </c>
      <c r="R53">
        <v>16</v>
      </c>
    </row>
    <row r="54" spans="1:18" x14ac:dyDescent="0.35">
      <c r="A54">
        <v>35113</v>
      </c>
      <c r="B54" t="s">
        <v>18</v>
      </c>
      <c r="C54" t="s">
        <v>18</v>
      </c>
      <c r="D54">
        <v>11</v>
      </c>
      <c r="E54" t="s">
        <v>19</v>
      </c>
      <c r="F54" t="s">
        <v>20</v>
      </c>
      <c r="G54" t="s">
        <v>20</v>
      </c>
      <c r="I54">
        <v>1</v>
      </c>
      <c r="J54">
        <v>422</v>
      </c>
      <c r="K54" t="s">
        <v>29</v>
      </c>
      <c r="M54" t="s">
        <v>30</v>
      </c>
      <c r="N54" t="s">
        <v>31</v>
      </c>
      <c r="O54" t="s">
        <v>32</v>
      </c>
      <c r="P54" t="s">
        <v>33</v>
      </c>
      <c r="Q54" t="s">
        <v>33</v>
      </c>
      <c r="R54">
        <v>119</v>
      </c>
    </row>
    <row r="55" spans="1:18" x14ac:dyDescent="0.35">
      <c r="A55">
        <v>35113</v>
      </c>
      <c r="B55" t="s">
        <v>18</v>
      </c>
      <c r="C55" t="s">
        <v>18</v>
      </c>
      <c r="D55">
        <v>11</v>
      </c>
      <c r="E55" t="s">
        <v>19</v>
      </c>
      <c r="F55" t="s">
        <v>20</v>
      </c>
      <c r="G55" t="s">
        <v>20</v>
      </c>
      <c r="I55">
        <v>1</v>
      </c>
      <c r="J55">
        <v>422</v>
      </c>
      <c r="K55" t="s">
        <v>34</v>
      </c>
      <c r="M55" t="s">
        <v>35</v>
      </c>
      <c r="N55" t="s">
        <v>36</v>
      </c>
      <c r="O55" t="s">
        <v>37</v>
      </c>
      <c r="P55" t="s">
        <v>20</v>
      </c>
      <c r="Q55" t="s">
        <v>20</v>
      </c>
      <c r="R55">
        <v>25</v>
      </c>
    </row>
    <row r="56" spans="1:18" x14ac:dyDescent="0.35">
      <c r="A56">
        <v>35113</v>
      </c>
      <c r="B56" t="s">
        <v>18</v>
      </c>
      <c r="C56" t="s">
        <v>18</v>
      </c>
      <c r="D56">
        <v>11</v>
      </c>
      <c r="E56" t="s">
        <v>19</v>
      </c>
      <c r="F56" t="s">
        <v>20</v>
      </c>
      <c r="G56" t="s">
        <v>20</v>
      </c>
      <c r="I56">
        <v>1</v>
      </c>
      <c r="J56">
        <v>422</v>
      </c>
      <c r="K56" t="s">
        <v>38</v>
      </c>
      <c r="M56" t="s">
        <v>39</v>
      </c>
      <c r="N56" t="s">
        <v>40</v>
      </c>
      <c r="O56" t="s">
        <v>41</v>
      </c>
      <c r="P56" t="s">
        <v>20</v>
      </c>
      <c r="Q56" t="s">
        <v>20</v>
      </c>
      <c r="R56">
        <v>46</v>
      </c>
    </row>
    <row r="57" spans="1:18" x14ac:dyDescent="0.35">
      <c r="A57">
        <v>35113</v>
      </c>
      <c r="B57" t="s">
        <v>18</v>
      </c>
      <c r="C57" t="s">
        <v>18</v>
      </c>
      <c r="D57">
        <v>12</v>
      </c>
      <c r="E57" t="s">
        <v>19</v>
      </c>
      <c r="F57" t="s">
        <v>20</v>
      </c>
      <c r="G57" t="s">
        <v>20</v>
      </c>
      <c r="I57">
        <v>0</v>
      </c>
      <c r="J57">
        <v>404</v>
      </c>
      <c r="K57" t="s">
        <v>21</v>
      </c>
      <c r="M57" t="s">
        <v>22</v>
      </c>
      <c r="N57" t="s">
        <v>23</v>
      </c>
      <c r="O57" t="s">
        <v>24</v>
      </c>
      <c r="P57" t="s">
        <v>20</v>
      </c>
      <c r="Q57" t="s">
        <v>20</v>
      </c>
      <c r="R57">
        <v>0</v>
      </c>
    </row>
    <row r="58" spans="1:18" x14ac:dyDescent="0.35">
      <c r="A58">
        <v>35113</v>
      </c>
      <c r="B58" t="s">
        <v>18</v>
      </c>
      <c r="C58" t="s">
        <v>18</v>
      </c>
      <c r="D58">
        <v>12</v>
      </c>
      <c r="E58" t="s">
        <v>19</v>
      </c>
      <c r="F58" t="s">
        <v>20</v>
      </c>
      <c r="G58" t="s">
        <v>20</v>
      </c>
      <c r="I58">
        <v>0</v>
      </c>
      <c r="J58">
        <v>404</v>
      </c>
      <c r="K58" t="s">
        <v>25</v>
      </c>
      <c r="M58" t="s">
        <v>26</v>
      </c>
      <c r="N58" t="s">
        <v>27</v>
      </c>
      <c r="O58" t="s">
        <v>28</v>
      </c>
      <c r="P58" t="s">
        <v>20</v>
      </c>
      <c r="Q58" t="s">
        <v>20</v>
      </c>
      <c r="R58">
        <v>5</v>
      </c>
    </row>
    <row r="59" spans="1:18" x14ac:dyDescent="0.35">
      <c r="A59">
        <v>35113</v>
      </c>
      <c r="B59" t="s">
        <v>18</v>
      </c>
      <c r="C59" t="s">
        <v>18</v>
      </c>
      <c r="D59">
        <v>12</v>
      </c>
      <c r="E59" t="s">
        <v>19</v>
      </c>
      <c r="F59" t="s">
        <v>20</v>
      </c>
      <c r="G59" t="s">
        <v>20</v>
      </c>
      <c r="I59">
        <v>0</v>
      </c>
      <c r="J59">
        <v>404</v>
      </c>
      <c r="K59" t="s">
        <v>29</v>
      </c>
      <c r="M59" t="s">
        <v>30</v>
      </c>
      <c r="N59" t="s">
        <v>31</v>
      </c>
      <c r="O59" t="s">
        <v>32</v>
      </c>
      <c r="P59" t="s">
        <v>33</v>
      </c>
      <c r="Q59" t="s">
        <v>33</v>
      </c>
      <c r="R59">
        <v>124</v>
      </c>
    </row>
    <row r="60" spans="1:18" x14ac:dyDescent="0.35">
      <c r="A60">
        <v>35113</v>
      </c>
      <c r="B60" t="s">
        <v>18</v>
      </c>
      <c r="C60" t="s">
        <v>18</v>
      </c>
      <c r="D60">
        <v>12</v>
      </c>
      <c r="E60" t="s">
        <v>19</v>
      </c>
      <c r="F60" t="s">
        <v>20</v>
      </c>
      <c r="G60" t="s">
        <v>20</v>
      </c>
      <c r="I60">
        <v>0</v>
      </c>
      <c r="J60">
        <v>404</v>
      </c>
      <c r="K60" t="s">
        <v>34</v>
      </c>
      <c r="M60" t="s">
        <v>35</v>
      </c>
      <c r="N60" t="s">
        <v>36</v>
      </c>
      <c r="O60" t="s">
        <v>37</v>
      </c>
      <c r="P60" t="s">
        <v>20</v>
      </c>
      <c r="Q60" t="s">
        <v>20</v>
      </c>
      <c r="R60">
        <v>29</v>
      </c>
    </row>
    <row r="61" spans="1:18" x14ac:dyDescent="0.35">
      <c r="A61">
        <v>35113</v>
      </c>
      <c r="B61" t="s">
        <v>18</v>
      </c>
      <c r="C61" t="s">
        <v>18</v>
      </c>
      <c r="D61">
        <v>12</v>
      </c>
      <c r="E61" t="s">
        <v>19</v>
      </c>
      <c r="F61" t="s">
        <v>20</v>
      </c>
      <c r="G61" t="s">
        <v>20</v>
      </c>
      <c r="I61">
        <v>0</v>
      </c>
      <c r="J61">
        <v>404</v>
      </c>
      <c r="K61" t="s">
        <v>38</v>
      </c>
      <c r="M61" t="s">
        <v>39</v>
      </c>
      <c r="N61" t="s">
        <v>40</v>
      </c>
      <c r="O61" t="s">
        <v>41</v>
      </c>
      <c r="P61" t="s">
        <v>20</v>
      </c>
      <c r="Q61" t="s">
        <v>20</v>
      </c>
      <c r="R61">
        <v>66</v>
      </c>
    </row>
    <row r="62" spans="1:18" x14ac:dyDescent="0.35">
      <c r="A62">
        <v>35113</v>
      </c>
      <c r="B62" t="s">
        <v>18</v>
      </c>
      <c r="C62" t="s">
        <v>18</v>
      </c>
      <c r="D62">
        <v>13</v>
      </c>
      <c r="E62" t="s">
        <v>19</v>
      </c>
      <c r="F62" t="s">
        <v>20</v>
      </c>
      <c r="G62" t="s">
        <v>20</v>
      </c>
      <c r="I62">
        <v>1</v>
      </c>
      <c r="J62">
        <v>508</v>
      </c>
      <c r="K62" t="s">
        <v>21</v>
      </c>
      <c r="M62" t="s">
        <v>22</v>
      </c>
      <c r="N62" t="s">
        <v>23</v>
      </c>
      <c r="O62" t="s">
        <v>24</v>
      </c>
      <c r="P62" t="s">
        <v>20</v>
      </c>
      <c r="Q62" t="s">
        <v>20</v>
      </c>
      <c r="R62">
        <v>0</v>
      </c>
    </row>
    <row r="63" spans="1:18" x14ac:dyDescent="0.35">
      <c r="A63">
        <v>35113</v>
      </c>
      <c r="B63" t="s">
        <v>18</v>
      </c>
      <c r="C63" t="s">
        <v>18</v>
      </c>
      <c r="D63">
        <v>13</v>
      </c>
      <c r="E63" t="s">
        <v>19</v>
      </c>
      <c r="F63" t="s">
        <v>20</v>
      </c>
      <c r="G63" t="s">
        <v>20</v>
      </c>
      <c r="I63">
        <v>1</v>
      </c>
      <c r="J63">
        <v>508</v>
      </c>
      <c r="K63" t="s">
        <v>25</v>
      </c>
      <c r="M63" t="s">
        <v>26</v>
      </c>
      <c r="N63" t="s">
        <v>27</v>
      </c>
      <c r="O63" t="s">
        <v>28</v>
      </c>
      <c r="P63" t="s">
        <v>20</v>
      </c>
      <c r="Q63" t="s">
        <v>20</v>
      </c>
      <c r="R63">
        <v>11</v>
      </c>
    </row>
    <row r="64" spans="1:18" x14ac:dyDescent="0.35">
      <c r="A64">
        <v>35113</v>
      </c>
      <c r="B64" t="s">
        <v>18</v>
      </c>
      <c r="C64" t="s">
        <v>18</v>
      </c>
      <c r="D64">
        <v>13</v>
      </c>
      <c r="E64" t="s">
        <v>19</v>
      </c>
      <c r="F64" t="s">
        <v>20</v>
      </c>
      <c r="G64" t="s">
        <v>20</v>
      </c>
      <c r="I64">
        <v>1</v>
      </c>
      <c r="J64">
        <v>508</v>
      </c>
      <c r="K64" t="s">
        <v>29</v>
      </c>
      <c r="M64" t="s">
        <v>30</v>
      </c>
      <c r="N64" t="s">
        <v>31</v>
      </c>
      <c r="O64" t="s">
        <v>32</v>
      </c>
      <c r="P64" t="s">
        <v>33</v>
      </c>
      <c r="Q64" t="s">
        <v>33</v>
      </c>
      <c r="R64">
        <v>132</v>
      </c>
    </row>
    <row r="65" spans="1:18" x14ac:dyDescent="0.35">
      <c r="A65">
        <v>35113</v>
      </c>
      <c r="B65" t="s">
        <v>18</v>
      </c>
      <c r="C65" t="s">
        <v>18</v>
      </c>
      <c r="D65">
        <v>13</v>
      </c>
      <c r="E65" t="s">
        <v>19</v>
      </c>
      <c r="F65" t="s">
        <v>20</v>
      </c>
      <c r="G65" t="s">
        <v>20</v>
      </c>
      <c r="I65">
        <v>1</v>
      </c>
      <c r="J65">
        <v>508</v>
      </c>
      <c r="K65" t="s">
        <v>34</v>
      </c>
      <c r="M65" t="s">
        <v>35</v>
      </c>
      <c r="N65" t="s">
        <v>36</v>
      </c>
      <c r="O65" t="s">
        <v>37</v>
      </c>
      <c r="P65" t="s">
        <v>20</v>
      </c>
      <c r="Q65" t="s">
        <v>20</v>
      </c>
      <c r="R65">
        <v>22</v>
      </c>
    </row>
    <row r="66" spans="1:18" x14ac:dyDescent="0.35">
      <c r="A66">
        <v>35113</v>
      </c>
      <c r="B66" t="s">
        <v>18</v>
      </c>
      <c r="C66" t="s">
        <v>18</v>
      </c>
      <c r="D66">
        <v>13</v>
      </c>
      <c r="E66" t="s">
        <v>19</v>
      </c>
      <c r="F66" t="s">
        <v>20</v>
      </c>
      <c r="G66" t="s">
        <v>20</v>
      </c>
      <c r="I66">
        <v>1</v>
      </c>
      <c r="J66">
        <v>508</v>
      </c>
      <c r="K66" t="s">
        <v>38</v>
      </c>
      <c r="M66" t="s">
        <v>39</v>
      </c>
      <c r="N66" t="s">
        <v>40</v>
      </c>
      <c r="O66" t="s">
        <v>41</v>
      </c>
      <c r="P66" t="s">
        <v>20</v>
      </c>
      <c r="Q66" t="s">
        <v>20</v>
      </c>
      <c r="R66">
        <v>92</v>
      </c>
    </row>
    <row r="67" spans="1:18" x14ac:dyDescent="0.35">
      <c r="A67">
        <v>35113</v>
      </c>
      <c r="B67" t="s">
        <v>18</v>
      </c>
      <c r="C67" t="s">
        <v>18</v>
      </c>
      <c r="D67">
        <v>14</v>
      </c>
      <c r="E67" t="s">
        <v>19</v>
      </c>
      <c r="F67" t="s">
        <v>20</v>
      </c>
      <c r="G67" t="s">
        <v>20</v>
      </c>
      <c r="I67">
        <v>0</v>
      </c>
      <c r="J67">
        <v>448</v>
      </c>
      <c r="K67" t="s">
        <v>21</v>
      </c>
      <c r="M67" t="s">
        <v>22</v>
      </c>
      <c r="N67" t="s">
        <v>23</v>
      </c>
      <c r="O67" t="s">
        <v>24</v>
      </c>
      <c r="P67" t="s">
        <v>20</v>
      </c>
      <c r="Q67" t="s">
        <v>20</v>
      </c>
      <c r="R67">
        <v>1</v>
      </c>
    </row>
    <row r="68" spans="1:18" x14ac:dyDescent="0.35">
      <c r="A68">
        <v>35113</v>
      </c>
      <c r="B68" t="s">
        <v>18</v>
      </c>
      <c r="C68" t="s">
        <v>18</v>
      </c>
      <c r="D68">
        <v>14</v>
      </c>
      <c r="E68" t="s">
        <v>19</v>
      </c>
      <c r="F68" t="s">
        <v>20</v>
      </c>
      <c r="G68" t="s">
        <v>20</v>
      </c>
      <c r="I68">
        <v>0</v>
      </c>
      <c r="J68">
        <v>448</v>
      </c>
      <c r="K68" t="s">
        <v>25</v>
      </c>
      <c r="M68" t="s">
        <v>26</v>
      </c>
      <c r="N68" t="s">
        <v>27</v>
      </c>
      <c r="O68" t="s">
        <v>28</v>
      </c>
      <c r="P68" t="s">
        <v>20</v>
      </c>
      <c r="Q68" t="s">
        <v>20</v>
      </c>
      <c r="R68">
        <v>12</v>
      </c>
    </row>
    <row r="69" spans="1:18" x14ac:dyDescent="0.35">
      <c r="A69">
        <v>35113</v>
      </c>
      <c r="B69" t="s">
        <v>18</v>
      </c>
      <c r="C69" t="s">
        <v>18</v>
      </c>
      <c r="D69">
        <v>14</v>
      </c>
      <c r="E69" t="s">
        <v>19</v>
      </c>
      <c r="F69" t="s">
        <v>20</v>
      </c>
      <c r="G69" t="s">
        <v>20</v>
      </c>
      <c r="I69">
        <v>0</v>
      </c>
      <c r="J69">
        <v>448</v>
      </c>
      <c r="K69" t="s">
        <v>29</v>
      </c>
      <c r="M69" t="s">
        <v>30</v>
      </c>
      <c r="N69" t="s">
        <v>31</v>
      </c>
      <c r="O69" t="s">
        <v>32</v>
      </c>
      <c r="P69" t="s">
        <v>33</v>
      </c>
      <c r="Q69" t="s">
        <v>33</v>
      </c>
      <c r="R69">
        <v>122</v>
      </c>
    </row>
    <row r="70" spans="1:18" x14ac:dyDescent="0.35">
      <c r="A70">
        <v>35113</v>
      </c>
      <c r="B70" t="s">
        <v>18</v>
      </c>
      <c r="C70" t="s">
        <v>18</v>
      </c>
      <c r="D70">
        <v>14</v>
      </c>
      <c r="E70" t="s">
        <v>19</v>
      </c>
      <c r="F70" t="s">
        <v>20</v>
      </c>
      <c r="G70" t="s">
        <v>20</v>
      </c>
      <c r="I70">
        <v>0</v>
      </c>
      <c r="J70">
        <v>448</v>
      </c>
      <c r="K70" t="s">
        <v>34</v>
      </c>
      <c r="M70" t="s">
        <v>35</v>
      </c>
      <c r="N70" t="s">
        <v>36</v>
      </c>
      <c r="O70" t="s">
        <v>37</v>
      </c>
      <c r="P70" t="s">
        <v>20</v>
      </c>
      <c r="Q70" t="s">
        <v>20</v>
      </c>
      <c r="R70">
        <v>27</v>
      </c>
    </row>
    <row r="71" spans="1:18" x14ac:dyDescent="0.35">
      <c r="A71">
        <v>35113</v>
      </c>
      <c r="B71" t="s">
        <v>18</v>
      </c>
      <c r="C71" t="s">
        <v>18</v>
      </c>
      <c r="D71">
        <v>14</v>
      </c>
      <c r="E71" t="s">
        <v>19</v>
      </c>
      <c r="F71" t="s">
        <v>20</v>
      </c>
      <c r="G71" t="s">
        <v>20</v>
      </c>
      <c r="I71">
        <v>0</v>
      </c>
      <c r="J71">
        <v>448</v>
      </c>
      <c r="K71" t="s">
        <v>38</v>
      </c>
      <c r="M71" t="s">
        <v>39</v>
      </c>
      <c r="N71" t="s">
        <v>40</v>
      </c>
      <c r="O71" t="s">
        <v>41</v>
      </c>
      <c r="P71" t="s">
        <v>20</v>
      </c>
      <c r="Q71" t="s">
        <v>20</v>
      </c>
      <c r="R71">
        <v>60</v>
      </c>
    </row>
    <row r="72" spans="1:18" x14ac:dyDescent="0.35">
      <c r="A72">
        <v>35113</v>
      </c>
      <c r="B72" t="s">
        <v>18</v>
      </c>
      <c r="C72" t="s">
        <v>18</v>
      </c>
      <c r="D72">
        <v>15</v>
      </c>
      <c r="E72" t="s">
        <v>42</v>
      </c>
      <c r="F72" t="s">
        <v>20</v>
      </c>
      <c r="G72" t="s">
        <v>20</v>
      </c>
      <c r="I72">
        <v>0</v>
      </c>
      <c r="J72">
        <v>376</v>
      </c>
      <c r="K72" t="s">
        <v>21</v>
      </c>
      <c r="M72" t="s">
        <v>22</v>
      </c>
      <c r="N72" t="s">
        <v>23</v>
      </c>
      <c r="O72" t="s">
        <v>24</v>
      </c>
      <c r="P72" t="s">
        <v>20</v>
      </c>
      <c r="Q72" t="s">
        <v>20</v>
      </c>
      <c r="R72">
        <v>3</v>
      </c>
    </row>
    <row r="73" spans="1:18" x14ac:dyDescent="0.35">
      <c r="A73">
        <v>35113</v>
      </c>
      <c r="B73" t="s">
        <v>18</v>
      </c>
      <c r="C73" t="s">
        <v>18</v>
      </c>
      <c r="D73">
        <v>15</v>
      </c>
      <c r="E73" t="s">
        <v>42</v>
      </c>
      <c r="F73" t="s">
        <v>20</v>
      </c>
      <c r="G73" t="s">
        <v>20</v>
      </c>
      <c r="I73">
        <v>0</v>
      </c>
      <c r="J73">
        <v>376</v>
      </c>
      <c r="K73" t="s">
        <v>25</v>
      </c>
      <c r="M73" t="s">
        <v>26</v>
      </c>
      <c r="N73" t="s">
        <v>27</v>
      </c>
      <c r="O73" t="s">
        <v>28</v>
      </c>
      <c r="P73" t="s">
        <v>20</v>
      </c>
      <c r="Q73" t="s">
        <v>20</v>
      </c>
      <c r="R73">
        <v>0</v>
      </c>
    </row>
    <row r="74" spans="1:18" x14ac:dyDescent="0.35">
      <c r="A74">
        <v>35113</v>
      </c>
      <c r="B74" t="s">
        <v>18</v>
      </c>
      <c r="C74" t="s">
        <v>18</v>
      </c>
      <c r="D74">
        <v>15</v>
      </c>
      <c r="E74" t="s">
        <v>42</v>
      </c>
      <c r="F74" t="s">
        <v>20</v>
      </c>
      <c r="G74" t="s">
        <v>20</v>
      </c>
      <c r="I74">
        <v>0</v>
      </c>
      <c r="J74">
        <v>376</v>
      </c>
      <c r="K74" t="s">
        <v>29</v>
      </c>
      <c r="M74" t="s">
        <v>30</v>
      </c>
      <c r="N74" t="s">
        <v>31</v>
      </c>
      <c r="O74" t="s">
        <v>32</v>
      </c>
      <c r="P74" t="s">
        <v>33</v>
      </c>
      <c r="Q74" t="s">
        <v>33</v>
      </c>
      <c r="R74">
        <v>151</v>
      </c>
    </row>
    <row r="75" spans="1:18" x14ac:dyDescent="0.35">
      <c r="A75">
        <v>35113</v>
      </c>
      <c r="B75" t="s">
        <v>18</v>
      </c>
      <c r="C75" t="s">
        <v>18</v>
      </c>
      <c r="D75">
        <v>15</v>
      </c>
      <c r="E75" t="s">
        <v>42</v>
      </c>
      <c r="F75" t="s">
        <v>20</v>
      </c>
      <c r="G75" t="s">
        <v>20</v>
      </c>
      <c r="I75">
        <v>0</v>
      </c>
      <c r="J75">
        <v>376</v>
      </c>
      <c r="K75" t="s">
        <v>34</v>
      </c>
      <c r="M75" t="s">
        <v>35</v>
      </c>
      <c r="N75" t="s">
        <v>36</v>
      </c>
      <c r="O75" t="s">
        <v>37</v>
      </c>
      <c r="P75" t="s">
        <v>20</v>
      </c>
      <c r="Q75" t="s">
        <v>20</v>
      </c>
      <c r="R75">
        <v>19</v>
      </c>
    </row>
    <row r="76" spans="1:18" x14ac:dyDescent="0.35">
      <c r="A76">
        <v>35113</v>
      </c>
      <c r="B76" t="s">
        <v>18</v>
      </c>
      <c r="C76" t="s">
        <v>18</v>
      </c>
      <c r="D76">
        <v>15</v>
      </c>
      <c r="E76" t="s">
        <v>42</v>
      </c>
      <c r="F76" t="s">
        <v>20</v>
      </c>
      <c r="G76" t="s">
        <v>20</v>
      </c>
      <c r="I76">
        <v>0</v>
      </c>
      <c r="J76">
        <v>376</v>
      </c>
      <c r="K76" t="s">
        <v>38</v>
      </c>
      <c r="M76" t="s">
        <v>39</v>
      </c>
      <c r="N76" t="s">
        <v>40</v>
      </c>
      <c r="O76" t="s">
        <v>41</v>
      </c>
      <c r="P76" t="s">
        <v>20</v>
      </c>
      <c r="Q76" t="s">
        <v>20</v>
      </c>
      <c r="R76">
        <v>63</v>
      </c>
    </row>
    <row r="77" spans="1:18" x14ac:dyDescent="0.35">
      <c r="A77">
        <v>35113</v>
      </c>
      <c r="B77" t="s">
        <v>18</v>
      </c>
      <c r="C77" t="s">
        <v>18</v>
      </c>
      <c r="D77">
        <v>16</v>
      </c>
      <c r="E77" t="s">
        <v>42</v>
      </c>
      <c r="F77" t="s">
        <v>20</v>
      </c>
      <c r="G77" t="s">
        <v>20</v>
      </c>
      <c r="I77">
        <v>0</v>
      </c>
      <c r="J77">
        <v>356</v>
      </c>
      <c r="K77" t="s">
        <v>21</v>
      </c>
      <c r="M77" t="s">
        <v>22</v>
      </c>
      <c r="N77" t="s">
        <v>23</v>
      </c>
      <c r="O77" t="s">
        <v>24</v>
      </c>
      <c r="P77" t="s">
        <v>20</v>
      </c>
      <c r="Q77" t="s">
        <v>20</v>
      </c>
      <c r="R77">
        <v>0</v>
      </c>
    </row>
    <row r="78" spans="1:18" x14ac:dyDescent="0.35">
      <c r="A78">
        <v>35113</v>
      </c>
      <c r="B78" t="s">
        <v>18</v>
      </c>
      <c r="C78" t="s">
        <v>18</v>
      </c>
      <c r="D78">
        <v>16</v>
      </c>
      <c r="E78" t="s">
        <v>42</v>
      </c>
      <c r="F78" t="s">
        <v>20</v>
      </c>
      <c r="G78" t="s">
        <v>20</v>
      </c>
      <c r="I78">
        <v>0</v>
      </c>
      <c r="J78">
        <v>356</v>
      </c>
      <c r="K78" t="s">
        <v>25</v>
      </c>
      <c r="M78" t="s">
        <v>26</v>
      </c>
      <c r="N78" t="s">
        <v>27</v>
      </c>
      <c r="O78" t="s">
        <v>28</v>
      </c>
      <c r="P78" t="s">
        <v>20</v>
      </c>
      <c r="Q78" t="s">
        <v>20</v>
      </c>
      <c r="R78">
        <v>9</v>
      </c>
    </row>
    <row r="79" spans="1:18" x14ac:dyDescent="0.35">
      <c r="A79">
        <v>35113</v>
      </c>
      <c r="B79" t="s">
        <v>18</v>
      </c>
      <c r="C79" t="s">
        <v>18</v>
      </c>
      <c r="D79">
        <v>16</v>
      </c>
      <c r="E79" t="s">
        <v>42</v>
      </c>
      <c r="F79" t="s">
        <v>20</v>
      </c>
      <c r="G79" t="s">
        <v>20</v>
      </c>
      <c r="I79">
        <v>0</v>
      </c>
      <c r="J79">
        <v>356</v>
      </c>
      <c r="K79" t="s">
        <v>29</v>
      </c>
      <c r="M79" t="s">
        <v>30</v>
      </c>
      <c r="N79" t="s">
        <v>31</v>
      </c>
      <c r="O79" t="s">
        <v>32</v>
      </c>
      <c r="P79" t="s">
        <v>33</v>
      </c>
      <c r="Q79" t="s">
        <v>33</v>
      </c>
      <c r="R79">
        <v>119</v>
      </c>
    </row>
    <row r="80" spans="1:18" x14ac:dyDescent="0.35">
      <c r="A80">
        <v>35113</v>
      </c>
      <c r="B80" t="s">
        <v>18</v>
      </c>
      <c r="C80" t="s">
        <v>18</v>
      </c>
      <c r="D80">
        <v>16</v>
      </c>
      <c r="E80" t="s">
        <v>42</v>
      </c>
      <c r="F80" t="s">
        <v>20</v>
      </c>
      <c r="G80" t="s">
        <v>20</v>
      </c>
      <c r="I80">
        <v>0</v>
      </c>
      <c r="J80">
        <v>356</v>
      </c>
      <c r="K80" t="s">
        <v>34</v>
      </c>
      <c r="M80" t="s">
        <v>35</v>
      </c>
      <c r="N80" t="s">
        <v>36</v>
      </c>
      <c r="O80" t="s">
        <v>37</v>
      </c>
      <c r="P80" t="s">
        <v>20</v>
      </c>
      <c r="Q80" t="s">
        <v>20</v>
      </c>
      <c r="R80">
        <v>19</v>
      </c>
    </row>
    <row r="81" spans="1:18" x14ac:dyDescent="0.35">
      <c r="A81">
        <v>35113</v>
      </c>
      <c r="B81" t="s">
        <v>18</v>
      </c>
      <c r="C81" t="s">
        <v>18</v>
      </c>
      <c r="D81">
        <v>16</v>
      </c>
      <c r="E81" t="s">
        <v>42</v>
      </c>
      <c r="F81" t="s">
        <v>20</v>
      </c>
      <c r="G81" t="s">
        <v>20</v>
      </c>
      <c r="I81">
        <v>0</v>
      </c>
      <c r="J81">
        <v>356</v>
      </c>
      <c r="K81" t="s">
        <v>38</v>
      </c>
      <c r="M81" t="s">
        <v>39</v>
      </c>
      <c r="N81" t="s">
        <v>40</v>
      </c>
      <c r="O81" t="s">
        <v>41</v>
      </c>
      <c r="P81" t="s">
        <v>20</v>
      </c>
      <c r="Q81" t="s">
        <v>20</v>
      </c>
      <c r="R81">
        <v>53</v>
      </c>
    </row>
    <row r="82" spans="1:18" x14ac:dyDescent="0.35">
      <c r="A82">
        <v>35113</v>
      </c>
      <c r="B82" t="s">
        <v>18</v>
      </c>
      <c r="C82" t="s">
        <v>18</v>
      </c>
      <c r="D82">
        <v>17</v>
      </c>
      <c r="E82" t="s">
        <v>42</v>
      </c>
      <c r="F82" t="s">
        <v>20</v>
      </c>
      <c r="G82" t="s">
        <v>20</v>
      </c>
      <c r="I82">
        <v>1</v>
      </c>
      <c r="J82">
        <v>470</v>
      </c>
      <c r="K82" t="s">
        <v>21</v>
      </c>
      <c r="M82" t="s">
        <v>22</v>
      </c>
      <c r="N82" t="s">
        <v>23</v>
      </c>
      <c r="O82" t="s">
        <v>24</v>
      </c>
      <c r="P82" t="s">
        <v>20</v>
      </c>
      <c r="Q82" t="s">
        <v>20</v>
      </c>
      <c r="R82">
        <v>1</v>
      </c>
    </row>
    <row r="83" spans="1:18" x14ac:dyDescent="0.35">
      <c r="A83">
        <v>35113</v>
      </c>
      <c r="B83" t="s">
        <v>18</v>
      </c>
      <c r="C83" t="s">
        <v>18</v>
      </c>
      <c r="D83">
        <v>17</v>
      </c>
      <c r="E83" t="s">
        <v>42</v>
      </c>
      <c r="F83" t="s">
        <v>20</v>
      </c>
      <c r="G83" t="s">
        <v>20</v>
      </c>
      <c r="I83">
        <v>1</v>
      </c>
      <c r="J83">
        <v>470</v>
      </c>
      <c r="K83" t="s">
        <v>25</v>
      </c>
      <c r="M83" t="s">
        <v>26</v>
      </c>
      <c r="N83" t="s">
        <v>27</v>
      </c>
      <c r="O83" t="s">
        <v>28</v>
      </c>
      <c r="P83" t="s">
        <v>20</v>
      </c>
      <c r="Q83" t="s">
        <v>20</v>
      </c>
      <c r="R83">
        <v>10</v>
      </c>
    </row>
    <row r="84" spans="1:18" x14ac:dyDescent="0.35">
      <c r="A84">
        <v>35113</v>
      </c>
      <c r="B84" t="s">
        <v>18</v>
      </c>
      <c r="C84" t="s">
        <v>18</v>
      </c>
      <c r="D84">
        <v>17</v>
      </c>
      <c r="E84" t="s">
        <v>42</v>
      </c>
      <c r="F84" t="s">
        <v>20</v>
      </c>
      <c r="G84" t="s">
        <v>20</v>
      </c>
      <c r="I84">
        <v>1</v>
      </c>
      <c r="J84">
        <v>470</v>
      </c>
      <c r="K84" t="s">
        <v>29</v>
      </c>
      <c r="M84" t="s">
        <v>30</v>
      </c>
      <c r="N84" t="s">
        <v>31</v>
      </c>
      <c r="O84" t="s">
        <v>32</v>
      </c>
      <c r="P84" t="s">
        <v>33</v>
      </c>
      <c r="Q84" t="s">
        <v>33</v>
      </c>
      <c r="R84">
        <v>143</v>
      </c>
    </row>
    <row r="85" spans="1:18" x14ac:dyDescent="0.35">
      <c r="A85">
        <v>35113</v>
      </c>
      <c r="B85" t="s">
        <v>18</v>
      </c>
      <c r="C85" t="s">
        <v>18</v>
      </c>
      <c r="D85">
        <v>17</v>
      </c>
      <c r="E85" t="s">
        <v>42</v>
      </c>
      <c r="F85" t="s">
        <v>20</v>
      </c>
      <c r="G85" t="s">
        <v>20</v>
      </c>
      <c r="I85">
        <v>1</v>
      </c>
      <c r="J85">
        <v>470</v>
      </c>
      <c r="K85" t="s">
        <v>34</v>
      </c>
      <c r="M85" t="s">
        <v>35</v>
      </c>
      <c r="N85" t="s">
        <v>36</v>
      </c>
      <c r="O85" t="s">
        <v>37</v>
      </c>
      <c r="P85" t="s">
        <v>20</v>
      </c>
      <c r="Q85" t="s">
        <v>20</v>
      </c>
      <c r="R85">
        <v>17</v>
      </c>
    </row>
    <row r="86" spans="1:18" x14ac:dyDescent="0.35">
      <c r="A86">
        <v>35113</v>
      </c>
      <c r="B86" t="s">
        <v>18</v>
      </c>
      <c r="C86" t="s">
        <v>18</v>
      </c>
      <c r="D86">
        <v>17</v>
      </c>
      <c r="E86" t="s">
        <v>42</v>
      </c>
      <c r="F86" t="s">
        <v>20</v>
      </c>
      <c r="G86" t="s">
        <v>20</v>
      </c>
      <c r="I86">
        <v>1</v>
      </c>
      <c r="J86">
        <v>470</v>
      </c>
      <c r="K86" t="s">
        <v>38</v>
      </c>
      <c r="M86" t="s">
        <v>39</v>
      </c>
      <c r="N86" t="s">
        <v>40</v>
      </c>
      <c r="O86" t="s">
        <v>41</v>
      </c>
      <c r="P86" t="s">
        <v>20</v>
      </c>
      <c r="Q86" t="s">
        <v>20</v>
      </c>
      <c r="R86">
        <v>56</v>
      </c>
    </row>
    <row r="87" spans="1:18" x14ac:dyDescent="0.35">
      <c r="A87">
        <v>35113</v>
      </c>
      <c r="B87" t="s">
        <v>18</v>
      </c>
      <c r="C87" t="s">
        <v>18</v>
      </c>
      <c r="D87">
        <v>18</v>
      </c>
      <c r="E87" t="s">
        <v>42</v>
      </c>
      <c r="F87" t="s">
        <v>20</v>
      </c>
      <c r="G87" t="s">
        <v>20</v>
      </c>
      <c r="I87">
        <v>2</v>
      </c>
      <c r="J87">
        <v>395</v>
      </c>
      <c r="K87" t="s">
        <v>21</v>
      </c>
      <c r="M87" t="s">
        <v>22</v>
      </c>
      <c r="N87" t="s">
        <v>23</v>
      </c>
      <c r="O87" t="s">
        <v>24</v>
      </c>
      <c r="P87" t="s">
        <v>20</v>
      </c>
      <c r="Q87" t="s">
        <v>20</v>
      </c>
      <c r="R87">
        <v>0</v>
      </c>
    </row>
    <row r="88" spans="1:18" x14ac:dyDescent="0.35">
      <c r="A88">
        <v>35113</v>
      </c>
      <c r="B88" t="s">
        <v>18</v>
      </c>
      <c r="C88" t="s">
        <v>18</v>
      </c>
      <c r="D88">
        <v>18</v>
      </c>
      <c r="E88" t="s">
        <v>42</v>
      </c>
      <c r="F88" t="s">
        <v>20</v>
      </c>
      <c r="G88" t="s">
        <v>20</v>
      </c>
      <c r="I88">
        <v>2</v>
      </c>
      <c r="J88">
        <v>395</v>
      </c>
      <c r="K88" t="s">
        <v>25</v>
      </c>
      <c r="M88" t="s">
        <v>26</v>
      </c>
      <c r="N88" t="s">
        <v>27</v>
      </c>
      <c r="O88" t="s">
        <v>28</v>
      </c>
      <c r="P88" t="s">
        <v>20</v>
      </c>
      <c r="Q88" t="s">
        <v>20</v>
      </c>
      <c r="R88">
        <v>8</v>
      </c>
    </row>
    <row r="89" spans="1:18" x14ac:dyDescent="0.35">
      <c r="A89">
        <v>35113</v>
      </c>
      <c r="B89" t="s">
        <v>18</v>
      </c>
      <c r="C89" t="s">
        <v>18</v>
      </c>
      <c r="D89">
        <v>18</v>
      </c>
      <c r="E89" t="s">
        <v>42</v>
      </c>
      <c r="F89" t="s">
        <v>20</v>
      </c>
      <c r="G89" t="s">
        <v>20</v>
      </c>
      <c r="I89">
        <v>2</v>
      </c>
      <c r="J89">
        <v>395</v>
      </c>
      <c r="K89" t="s">
        <v>29</v>
      </c>
      <c r="M89" t="s">
        <v>30</v>
      </c>
      <c r="N89" t="s">
        <v>31</v>
      </c>
      <c r="O89" t="s">
        <v>32</v>
      </c>
      <c r="P89" t="s">
        <v>33</v>
      </c>
      <c r="Q89" t="s">
        <v>33</v>
      </c>
      <c r="R89">
        <v>155</v>
      </c>
    </row>
    <row r="90" spans="1:18" x14ac:dyDescent="0.35">
      <c r="A90">
        <v>35113</v>
      </c>
      <c r="B90" t="s">
        <v>18</v>
      </c>
      <c r="C90" t="s">
        <v>18</v>
      </c>
      <c r="D90">
        <v>18</v>
      </c>
      <c r="E90" t="s">
        <v>42</v>
      </c>
      <c r="F90" t="s">
        <v>20</v>
      </c>
      <c r="G90" t="s">
        <v>20</v>
      </c>
      <c r="I90">
        <v>2</v>
      </c>
      <c r="J90">
        <v>395</v>
      </c>
      <c r="K90" t="s">
        <v>34</v>
      </c>
      <c r="M90" t="s">
        <v>35</v>
      </c>
      <c r="N90" t="s">
        <v>36</v>
      </c>
      <c r="O90" t="s">
        <v>37</v>
      </c>
      <c r="P90" t="s">
        <v>20</v>
      </c>
      <c r="Q90" t="s">
        <v>20</v>
      </c>
      <c r="R90">
        <v>17</v>
      </c>
    </row>
    <row r="91" spans="1:18" x14ac:dyDescent="0.35">
      <c r="A91">
        <v>35113</v>
      </c>
      <c r="B91" t="s">
        <v>18</v>
      </c>
      <c r="C91" t="s">
        <v>18</v>
      </c>
      <c r="D91">
        <v>18</v>
      </c>
      <c r="E91" t="s">
        <v>42</v>
      </c>
      <c r="F91" t="s">
        <v>20</v>
      </c>
      <c r="G91" t="s">
        <v>20</v>
      </c>
      <c r="I91">
        <v>2</v>
      </c>
      <c r="J91">
        <v>395</v>
      </c>
      <c r="K91" t="s">
        <v>38</v>
      </c>
      <c r="M91" t="s">
        <v>39</v>
      </c>
      <c r="N91" t="s">
        <v>40</v>
      </c>
      <c r="O91" t="s">
        <v>41</v>
      </c>
      <c r="P91" t="s">
        <v>20</v>
      </c>
      <c r="Q91" t="s">
        <v>20</v>
      </c>
      <c r="R91">
        <v>107</v>
      </c>
    </row>
    <row r="92" spans="1:18" x14ac:dyDescent="0.35">
      <c r="A92">
        <v>35113</v>
      </c>
      <c r="B92" t="s">
        <v>18</v>
      </c>
      <c r="C92" t="s">
        <v>18</v>
      </c>
      <c r="D92">
        <v>19</v>
      </c>
      <c r="E92" t="s">
        <v>42</v>
      </c>
      <c r="F92" t="s">
        <v>20</v>
      </c>
      <c r="G92" t="s">
        <v>20</v>
      </c>
      <c r="I92">
        <v>1</v>
      </c>
      <c r="J92">
        <v>413</v>
      </c>
      <c r="K92" t="s">
        <v>21</v>
      </c>
      <c r="M92" t="s">
        <v>22</v>
      </c>
      <c r="N92" t="s">
        <v>23</v>
      </c>
      <c r="O92" t="s">
        <v>24</v>
      </c>
      <c r="P92" t="s">
        <v>20</v>
      </c>
      <c r="Q92" t="s">
        <v>20</v>
      </c>
      <c r="R92">
        <v>1</v>
      </c>
    </row>
    <row r="93" spans="1:18" x14ac:dyDescent="0.35">
      <c r="A93">
        <v>35113</v>
      </c>
      <c r="B93" t="s">
        <v>18</v>
      </c>
      <c r="C93" t="s">
        <v>18</v>
      </c>
      <c r="D93">
        <v>19</v>
      </c>
      <c r="E93" t="s">
        <v>42</v>
      </c>
      <c r="F93" t="s">
        <v>20</v>
      </c>
      <c r="G93" t="s">
        <v>20</v>
      </c>
      <c r="I93">
        <v>1</v>
      </c>
      <c r="J93">
        <v>413</v>
      </c>
      <c r="K93" t="s">
        <v>25</v>
      </c>
      <c r="M93" t="s">
        <v>26</v>
      </c>
      <c r="N93" t="s">
        <v>27</v>
      </c>
      <c r="O93" t="s">
        <v>28</v>
      </c>
      <c r="P93" t="s">
        <v>20</v>
      </c>
      <c r="Q93" t="s">
        <v>20</v>
      </c>
      <c r="R93">
        <v>9</v>
      </c>
    </row>
    <row r="94" spans="1:18" x14ac:dyDescent="0.35">
      <c r="A94">
        <v>35113</v>
      </c>
      <c r="B94" t="s">
        <v>18</v>
      </c>
      <c r="C94" t="s">
        <v>18</v>
      </c>
      <c r="D94">
        <v>19</v>
      </c>
      <c r="E94" t="s">
        <v>42</v>
      </c>
      <c r="F94" t="s">
        <v>20</v>
      </c>
      <c r="G94" t="s">
        <v>20</v>
      </c>
      <c r="I94">
        <v>1</v>
      </c>
      <c r="J94">
        <v>413</v>
      </c>
      <c r="K94" t="s">
        <v>29</v>
      </c>
      <c r="M94" t="s">
        <v>30</v>
      </c>
      <c r="N94" t="s">
        <v>31</v>
      </c>
      <c r="O94" t="s">
        <v>32</v>
      </c>
      <c r="P94" t="s">
        <v>33</v>
      </c>
      <c r="Q94" t="s">
        <v>33</v>
      </c>
      <c r="R94">
        <v>107</v>
      </c>
    </row>
    <row r="95" spans="1:18" x14ac:dyDescent="0.35">
      <c r="A95">
        <v>35113</v>
      </c>
      <c r="B95" t="s">
        <v>18</v>
      </c>
      <c r="C95" t="s">
        <v>18</v>
      </c>
      <c r="D95">
        <v>19</v>
      </c>
      <c r="E95" t="s">
        <v>42</v>
      </c>
      <c r="F95" t="s">
        <v>20</v>
      </c>
      <c r="G95" t="s">
        <v>20</v>
      </c>
      <c r="I95">
        <v>1</v>
      </c>
      <c r="J95">
        <v>413</v>
      </c>
      <c r="K95" t="s">
        <v>34</v>
      </c>
      <c r="M95" t="s">
        <v>35</v>
      </c>
      <c r="N95" t="s">
        <v>36</v>
      </c>
      <c r="O95" t="s">
        <v>37</v>
      </c>
      <c r="P95" t="s">
        <v>20</v>
      </c>
      <c r="Q95" t="s">
        <v>20</v>
      </c>
      <c r="R95">
        <v>19</v>
      </c>
    </row>
    <row r="96" spans="1:18" x14ac:dyDescent="0.35">
      <c r="A96">
        <v>35113</v>
      </c>
      <c r="B96" t="s">
        <v>18</v>
      </c>
      <c r="C96" t="s">
        <v>18</v>
      </c>
      <c r="D96">
        <v>19</v>
      </c>
      <c r="E96" t="s">
        <v>42</v>
      </c>
      <c r="F96" t="s">
        <v>20</v>
      </c>
      <c r="G96" t="s">
        <v>20</v>
      </c>
      <c r="I96">
        <v>1</v>
      </c>
      <c r="J96">
        <v>413</v>
      </c>
      <c r="K96" t="s">
        <v>38</v>
      </c>
      <c r="M96" t="s">
        <v>39</v>
      </c>
      <c r="N96" t="s">
        <v>40</v>
      </c>
      <c r="O96" t="s">
        <v>41</v>
      </c>
      <c r="P96" t="s">
        <v>20</v>
      </c>
      <c r="Q96" t="s">
        <v>20</v>
      </c>
      <c r="R96">
        <v>44</v>
      </c>
    </row>
    <row r="97" spans="1:18" x14ac:dyDescent="0.35">
      <c r="A97">
        <v>35113</v>
      </c>
      <c r="B97" t="s">
        <v>18</v>
      </c>
      <c r="C97" t="s">
        <v>18</v>
      </c>
      <c r="D97">
        <v>20</v>
      </c>
      <c r="E97" t="s">
        <v>42</v>
      </c>
      <c r="F97" t="s">
        <v>20</v>
      </c>
      <c r="G97" t="s">
        <v>20</v>
      </c>
      <c r="I97">
        <v>0</v>
      </c>
      <c r="J97">
        <v>373</v>
      </c>
      <c r="K97" t="s">
        <v>21</v>
      </c>
      <c r="M97" t="s">
        <v>22</v>
      </c>
      <c r="N97" t="s">
        <v>23</v>
      </c>
      <c r="O97" t="s">
        <v>24</v>
      </c>
      <c r="P97" t="s">
        <v>20</v>
      </c>
      <c r="Q97" t="s">
        <v>20</v>
      </c>
      <c r="R97">
        <v>0</v>
      </c>
    </row>
    <row r="98" spans="1:18" x14ac:dyDescent="0.35">
      <c r="A98">
        <v>35113</v>
      </c>
      <c r="B98" t="s">
        <v>18</v>
      </c>
      <c r="C98" t="s">
        <v>18</v>
      </c>
      <c r="D98">
        <v>20</v>
      </c>
      <c r="E98" t="s">
        <v>42</v>
      </c>
      <c r="F98" t="s">
        <v>20</v>
      </c>
      <c r="G98" t="s">
        <v>20</v>
      </c>
      <c r="I98">
        <v>0</v>
      </c>
      <c r="J98">
        <v>373</v>
      </c>
      <c r="K98" t="s">
        <v>25</v>
      </c>
      <c r="M98" t="s">
        <v>26</v>
      </c>
      <c r="N98" t="s">
        <v>27</v>
      </c>
      <c r="O98" t="s">
        <v>28</v>
      </c>
      <c r="P98" t="s">
        <v>20</v>
      </c>
      <c r="Q98" t="s">
        <v>20</v>
      </c>
      <c r="R98">
        <v>10</v>
      </c>
    </row>
    <row r="99" spans="1:18" x14ac:dyDescent="0.35">
      <c r="A99">
        <v>35113</v>
      </c>
      <c r="B99" t="s">
        <v>18</v>
      </c>
      <c r="C99" t="s">
        <v>18</v>
      </c>
      <c r="D99">
        <v>20</v>
      </c>
      <c r="E99" t="s">
        <v>42</v>
      </c>
      <c r="F99" t="s">
        <v>20</v>
      </c>
      <c r="G99" t="s">
        <v>20</v>
      </c>
      <c r="I99">
        <v>0</v>
      </c>
      <c r="J99">
        <v>373</v>
      </c>
      <c r="K99" t="s">
        <v>29</v>
      </c>
      <c r="M99" t="s">
        <v>30</v>
      </c>
      <c r="N99" t="s">
        <v>31</v>
      </c>
      <c r="O99" t="s">
        <v>32</v>
      </c>
      <c r="P99" t="s">
        <v>33</v>
      </c>
      <c r="Q99" t="s">
        <v>33</v>
      </c>
      <c r="R99">
        <v>126</v>
      </c>
    </row>
    <row r="100" spans="1:18" x14ac:dyDescent="0.35">
      <c r="A100">
        <v>35113</v>
      </c>
      <c r="B100" t="s">
        <v>18</v>
      </c>
      <c r="C100" t="s">
        <v>18</v>
      </c>
      <c r="D100">
        <v>20</v>
      </c>
      <c r="E100" t="s">
        <v>42</v>
      </c>
      <c r="F100" t="s">
        <v>20</v>
      </c>
      <c r="G100" t="s">
        <v>20</v>
      </c>
      <c r="I100">
        <v>0</v>
      </c>
      <c r="J100">
        <v>373</v>
      </c>
      <c r="K100" t="s">
        <v>34</v>
      </c>
      <c r="M100" t="s">
        <v>35</v>
      </c>
      <c r="N100" t="s">
        <v>36</v>
      </c>
      <c r="O100" t="s">
        <v>37</v>
      </c>
      <c r="P100" t="s">
        <v>20</v>
      </c>
      <c r="Q100" t="s">
        <v>20</v>
      </c>
      <c r="R100">
        <v>23</v>
      </c>
    </row>
    <row r="101" spans="1:18" x14ac:dyDescent="0.35">
      <c r="A101">
        <v>35113</v>
      </c>
      <c r="B101" t="s">
        <v>18</v>
      </c>
      <c r="C101" t="s">
        <v>18</v>
      </c>
      <c r="D101">
        <v>20</v>
      </c>
      <c r="E101" t="s">
        <v>42</v>
      </c>
      <c r="F101" t="s">
        <v>20</v>
      </c>
      <c r="G101" t="s">
        <v>20</v>
      </c>
      <c r="I101">
        <v>0</v>
      </c>
      <c r="J101">
        <v>373</v>
      </c>
      <c r="K101" t="s">
        <v>38</v>
      </c>
      <c r="M101" t="s">
        <v>39</v>
      </c>
      <c r="N101" t="s">
        <v>40</v>
      </c>
      <c r="O101" t="s">
        <v>41</v>
      </c>
      <c r="P101" t="s">
        <v>20</v>
      </c>
      <c r="Q101" t="s">
        <v>20</v>
      </c>
      <c r="R101">
        <v>56</v>
      </c>
    </row>
    <row r="102" spans="1:18" x14ac:dyDescent="0.35">
      <c r="A102">
        <v>35113</v>
      </c>
      <c r="B102" t="s">
        <v>18</v>
      </c>
      <c r="C102" t="s">
        <v>18</v>
      </c>
      <c r="D102">
        <v>21</v>
      </c>
      <c r="E102" t="s">
        <v>42</v>
      </c>
      <c r="F102" t="s">
        <v>20</v>
      </c>
      <c r="G102" t="s">
        <v>20</v>
      </c>
      <c r="I102">
        <v>0</v>
      </c>
      <c r="J102">
        <v>334</v>
      </c>
      <c r="K102" t="s">
        <v>21</v>
      </c>
      <c r="M102" t="s">
        <v>22</v>
      </c>
      <c r="N102" t="s">
        <v>23</v>
      </c>
      <c r="O102" t="s">
        <v>24</v>
      </c>
      <c r="P102" t="s">
        <v>20</v>
      </c>
      <c r="Q102" t="s">
        <v>20</v>
      </c>
      <c r="R102">
        <v>0</v>
      </c>
    </row>
    <row r="103" spans="1:18" x14ac:dyDescent="0.35">
      <c r="A103">
        <v>35113</v>
      </c>
      <c r="B103" t="s">
        <v>18</v>
      </c>
      <c r="C103" t="s">
        <v>18</v>
      </c>
      <c r="D103">
        <v>21</v>
      </c>
      <c r="E103" t="s">
        <v>42</v>
      </c>
      <c r="F103" t="s">
        <v>20</v>
      </c>
      <c r="G103" t="s">
        <v>20</v>
      </c>
      <c r="I103">
        <v>0</v>
      </c>
      <c r="J103">
        <v>334</v>
      </c>
      <c r="K103" t="s">
        <v>25</v>
      </c>
      <c r="M103" t="s">
        <v>26</v>
      </c>
      <c r="N103" t="s">
        <v>27</v>
      </c>
      <c r="O103" t="s">
        <v>28</v>
      </c>
      <c r="P103" t="s">
        <v>20</v>
      </c>
      <c r="Q103" t="s">
        <v>20</v>
      </c>
      <c r="R103">
        <v>4</v>
      </c>
    </row>
    <row r="104" spans="1:18" x14ac:dyDescent="0.35">
      <c r="A104">
        <v>35113</v>
      </c>
      <c r="B104" t="s">
        <v>18</v>
      </c>
      <c r="C104" t="s">
        <v>18</v>
      </c>
      <c r="D104">
        <v>21</v>
      </c>
      <c r="E104" t="s">
        <v>42</v>
      </c>
      <c r="F104" t="s">
        <v>20</v>
      </c>
      <c r="G104" t="s">
        <v>20</v>
      </c>
      <c r="I104">
        <v>0</v>
      </c>
      <c r="J104">
        <v>334</v>
      </c>
      <c r="K104" t="s">
        <v>29</v>
      </c>
      <c r="M104" t="s">
        <v>30</v>
      </c>
      <c r="N104" t="s">
        <v>31</v>
      </c>
      <c r="O104" t="s">
        <v>32</v>
      </c>
      <c r="P104" t="s">
        <v>33</v>
      </c>
      <c r="Q104" t="s">
        <v>33</v>
      </c>
      <c r="R104">
        <v>99</v>
      </c>
    </row>
    <row r="105" spans="1:18" x14ac:dyDescent="0.35">
      <c r="A105">
        <v>35113</v>
      </c>
      <c r="B105" t="s">
        <v>18</v>
      </c>
      <c r="C105" t="s">
        <v>18</v>
      </c>
      <c r="D105">
        <v>21</v>
      </c>
      <c r="E105" t="s">
        <v>42</v>
      </c>
      <c r="F105" t="s">
        <v>20</v>
      </c>
      <c r="G105" t="s">
        <v>20</v>
      </c>
      <c r="I105">
        <v>0</v>
      </c>
      <c r="J105">
        <v>334</v>
      </c>
      <c r="K105" t="s">
        <v>34</v>
      </c>
      <c r="M105" t="s">
        <v>35</v>
      </c>
      <c r="N105" t="s">
        <v>36</v>
      </c>
      <c r="O105" t="s">
        <v>37</v>
      </c>
      <c r="P105" t="s">
        <v>20</v>
      </c>
      <c r="Q105" t="s">
        <v>20</v>
      </c>
      <c r="R105">
        <v>20</v>
      </c>
    </row>
    <row r="106" spans="1:18" x14ac:dyDescent="0.35">
      <c r="A106">
        <v>35113</v>
      </c>
      <c r="B106" t="s">
        <v>18</v>
      </c>
      <c r="C106" t="s">
        <v>18</v>
      </c>
      <c r="D106">
        <v>21</v>
      </c>
      <c r="E106" t="s">
        <v>42</v>
      </c>
      <c r="F106" t="s">
        <v>20</v>
      </c>
      <c r="G106" t="s">
        <v>20</v>
      </c>
      <c r="I106">
        <v>0</v>
      </c>
      <c r="J106">
        <v>334</v>
      </c>
      <c r="K106" t="s">
        <v>38</v>
      </c>
      <c r="M106" t="s">
        <v>39</v>
      </c>
      <c r="N106" t="s">
        <v>40</v>
      </c>
      <c r="O106" t="s">
        <v>41</v>
      </c>
      <c r="P106" t="s">
        <v>20</v>
      </c>
      <c r="Q106" t="s">
        <v>20</v>
      </c>
      <c r="R106">
        <v>54</v>
      </c>
    </row>
    <row r="107" spans="1:18" x14ac:dyDescent="0.35">
      <c r="A107">
        <v>35113</v>
      </c>
      <c r="B107" t="s">
        <v>18</v>
      </c>
      <c r="C107" t="s">
        <v>18</v>
      </c>
      <c r="D107">
        <v>22</v>
      </c>
      <c r="E107" t="s">
        <v>42</v>
      </c>
      <c r="F107" t="s">
        <v>20</v>
      </c>
      <c r="G107" t="s">
        <v>20</v>
      </c>
      <c r="I107">
        <v>0</v>
      </c>
      <c r="J107">
        <v>329</v>
      </c>
      <c r="K107" t="s">
        <v>21</v>
      </c>
      <c r="M107" t="s">
        <v>22</v>
      </c>
      <c r="N107" t="s">
        <v>23</v>
      </c>
      <c r="O107" t="s">
        <v>24</v>
      </c>
      <c r="P107" t="s">
        <v>20</v>
      </c>
      <c r="Q107" t="s">
        <v>20</v>
      </c>
      <c r="R107">
        <v>0</v>
      </c>
    </row>
    <row r="108" spans="1:18" x14ac:dyDescent="0.35">
      <c r="A108">
        <v>35113</v>
      </c>
      <c r="B108" t="s">
        <v>18</v>
      </c>
      <c r="C108" t="s">
        <v>18</v>
      </c>
      <c r="D108">
        <v>22</v>
      </c>
      <c r="E108" t="s">
        <v>42</v>
      </c>
      <c r="F108" t="s">
        <v>20</v>
      </c>
      <c r="G108" t="s">
        <v>20</v>
      </c>
      <c r="I108">
        <v>0</v>
      </c>
      <c r="J108">
        <v>329</v>
      </c>
      <c r="K108" t="s">
        <v>25</v>
      </c>
      <c r="M108" t="s">
        <v>26</v>
      </c>
      <c r="N108" t="s">
        <v>27</v>
      </c>
      <c r="O108" t="s">
        <v>28</v>
      </c>
      <c r="P108" t="s">
        <v>20</v>
      </c>
      <c r="Q108" t="s">
        <v>20</v>
      </c>
      <c r="R108">
        <v>8</v>
      </c>
    </row>
    <row r="109" spans="1:18" x14ac:dyDescent="0.35">
      <c r="A109">
        <v>35113</v>
      </c>
      <c r="B109" t="s">
        <v>18</v>
      </c>
      <c r="C109" t="s">
        <v>18</v>
      </c>
      <c r="D109">
        <v>22</v>
      </c>
      <c r="E109" t="s">
        <v>42</v>
      </c>
      <c r="F109" t="s">
        <v>20</v>
      </c>
      <c r="G109" t="s">
        <v>20</v>
      </c>
      <c r="I109">
        <v>0</v>
      </c>
      <c r="J109">
        <v>329</v>
      </c>
      <c r="K109" t="s">
        <v>29</v>
      </c>
      <c r="M109" t="s">
        <v>30</v>
      </c>
      <c r="N109" t="s">
        <v>31</v>
      </c>
      <c r="O109" t="s">
        <v>32</v>
      </c>
      <c r="P109" t="s">
        <v>33</v>
      </c>
      <c r="Q109" t="s">
        <v>33</v>
      </c>
      <c r="R109">
        <v>108</v>
      </c>
    </row>
    <row r="110" spans="1:18" x14ac:dyDescent="0.35">
      <c r="A110">
        <v>35113</v>
      </c>
      <c r="B110" t="s">
        <v>18</v>
      </c>
      <c r="C110" t="s">
        <v>18</v>
      </c>
      <c r="D110">
        <v>22</v>
      </c>
      <c r="E110" t="s">
        <v>42</v>
      </c>
      <c r="F110" t="s">
        <v>20</v>
      </c>
      <c r="G110" t="s">
        <v>20</v>
      </c>
      <c r="I110">
        <v>0</v>
      </c>
      <c r="J110">
        <v>329</v>
      </c>
      <c r="K110" t="s">
        <v>34</v>
      </c>
      <c r="M110" t="s">
        <v>35</v>
      </c>
      <c r="N110" t="s">
        <v>36</v>
      </c>
      <c r="O110" t="s">
        <v>37</v>
      </c>
      <c r="P110" t="s">
        <v>20</v>
      </c>
      <c r="Q110" t="s">
        <v>20</v>
      </c>
      <c r="R110">
        <v>12</v>
      </c>
    </row>
    <row r="111" spans="1:18" x14ac:dyDescent="0.35">
      <c r="A111">
        <v>35113</v>
      </c>
      <c r="B111" t="s">
        <v>18</v>
      </c>
      <c r="C111" t="s">
        <v>18</v>
      </c>
      <c r="D111">
        <v>22</v>
      </c>
      <c r="E111" t="s">
        <v>42</v>
      </c>
      <c r="F111" t="s">
        <v>20</v>
      </c>
      <c r="G111" t="s">
        <v>20</v>
      </c>
      <c r="I111">
        <v>0</v>
      </c>
      <c r="J111">
        <v>329</v>
      </c>
      <c r="K111" t="s">
        <v>38</v>
      </c>
      <c r="M111" t="s">
        <v>39</v>
      </c>
      <c r="N111" t="s">
        <v>40</v>
      </c>
      <c r="O111" t="s">
        <v>41</v>
      </c>
      <c r="P111" t="s">
        <v>20</v>
      </c>
      <c r="Q111" t="s">
        <v>20</v>
      </c>
      <c r="R111">
        <v>51</v>
      </c>
    </row>
    <row r="112" spans="1:18" x14ac:dyDescent="0.35">
      <c r="A112">
        <v>35113</v>
      </c>
      <c r="B112" t="s">
        <v>18</v>
      </c>
      <c r="C112" t="s">
        <v>18</v>
      </c>
      <c r="D112">
        <v>23</v>
      </c>
      <c r="E112" t="s">
        <v>42</v>
      </c>
      <c r="F112" t="s">
        <v>20</v>
      </c>
      <c r="G112" t="s">
        <v>20</v>
      </c>
      <c r="I112">
        <v>1</v>
      </c>
      <c r="J112">
        <v>357</v>
      </c>
      <c r="K112" t="s">
        <v>21</v>
      </c>
      <c r="M112" t="s">
        <v>22</v>
      </c>
      <c r="N112" t="s">
        <v>23</v>
      </c>
      <c r="O112" t="s">
        <v>24</v>
      </c>
      <c r="P112" t="s">
        <v>20</v>
      </c>
      <c r="Q112" t="s">
        <v>20</v>
      </c>
      <c r="R112">
        <v>0</v>
      </c>
    </row>
    <row r="113" spans="1:18" x14ac:dyDescent="0.35">
      <c r="A113">
        <v>35113</v>
      </c>
      <c r="B113" t="s">
        <v>18</v>
      </c>
      <c r="C113" t="s">
        <v>18</v>
      </c>
      <c r="D113">
        <v>23</v>
      </c>
      <c r="E113" t="s">
        <v>42</v>
      </c>
      <c r="F113" t="s">
        <v>20</v>
      </c>
      <c r="G113" t="s">
        <v>20</v>
      </c>
      <c r="I113">
        <v>1</v>
      </c>
      <c r="J113">
        <v>357</v>
      </c>
      <c r="K113" t="s">
        <v>25</v>
      </c>
      <c r="M113" t="s">
        <v>26</v>
      </c>
      <c r="N113" t="s">
        <v>27</v>
      </c>
      <c r="O113" t="s">
        <v>28</v>
      </c>
      <c r="P113" t="s">
        <v>20</v>
      </c>
      <c r="Q113" t="s">
        <v>20</v>
      </c>
      <c r="R113">
        <v>3</v>
      </c>
    </row>
    <row r="114" spans="1:18" x14ac:dyDescent="0.35">
      <c r="A114">
        <v>35113</v>
      </c>
      <c r="B114" t="s">
        <v>18</v>
      </c>
      <c r="C114" t="s">
        <v>18</v>
      </c>
      <c r="D114">
        <v>23</v>
      </c>
      <c r="E114" t="s">
        <v>42</v>
      </c>
      <c r="F114" t="s">
        <v>20</v>
      </c>
      <c r="G114" t="s">
        <v>20</v>
      </c>
      <c r="I114">
        <v>1</v>
      </c>
      <c r="J114">
        <v>357</v>
      </c>
      <c r="K114" t="s">
        <v>29</v>
      </c>
      <c r="M114" t="s">
        <v>30</v>
      </c>
      <c r="N114" t="s">
        <v>31</v>
      </c>
      <c r="O114" t="s">
        <v>32</v>
      </c>
      <c r="P114" t="s">
        <v>33</v>
      </c>
      <c r="Q114" t="s">
        <v>33</v>
      </c>
      <c r="R114">
        <v>124</v>
      </c>
    </row>
    <row r="115" spans="1:18" x14ac:dyDescent="0.35">
      <c r="A115">
        <v>35113</v>
      </c>
      <c r="B115" t="s">
        <v>18</v>
      </c>
      <c r="C115" t="s">
        <v>18</v>
      </c>
      <c r="D115">
        <v>23</v>
      </c>
      <c r="E115" t="s">
        <v>42</v>
      </c>
      <c r="F115" t="s">
        <v>20</v>
      </c>
      <c r="G115" t="s">
        <v>20</v>
      </c>
      <c r="I115">
        <v>1</v>
      </c>
      <c r="J115">
        <v>357</v>
      </c>
      <c r="K115" t="s">
        <v>34</v>
      </c>
      <c r="M115" t="s">
        <v>35</v>
      </c>
      <c r="N115" t="s">
        <v>36</v>
      </c>
      <c r="O115" t="s">
        <v>37</v>
      </c>
      <c r="P115" t="s">
        <v>20</v>
      </c>
      <c r="Q115" t="s">
        <v>20</v>
      </c>
      <c r="R115">
        <v>9</v>
      </c>
    </row>
    <row r="116" spans="1:18" x14ac:dyDescent="0.35">
      <c r="A116">
        <v>35113</v>
      </c>
      <c r="B116" t="s">
        <v>18</v>
      </c>
      <c r="C116" t="s">
        <v>18</v>
      </c>
      <c r="D116">
        <v>23</v>
      </c>
      <c r="E116" t="s">
        <v>42</v>
      </c>
      <c r="F116" t="s">
        <v>20</v>
      </c>
      <c r="G116" t="s">
        <v>20</v>
      </c>
      <c r="I116">
        <v>1</v>
      </c>
      <c r="J116">
        <v>357</v>
      </c>
      <c r="K116" t="s">
        <v>38</v>
      </c>
      <c r="M116" t="s">
        <v>39</v>
      </c>
      <c r="N116" t="s">
        <v>40</v>
      </c>
      <c r="O116" t="s">
        <v>41</v>
      </c>
      <c r="P116" t="s">
        <v>20</v>
      </c>
      <c r="Q116" t="s">
        <v>20</v>
      </c>
      <c r="R116">
        <v>55</v>
      </c>
    </row>
    <row r="117" spans="1:18" x14ac:dyDescent="0.35">
      <c r="A117">
        <v>35113</v>
      </c>
      <c r="B117" t="s">
        <v>18</v>
      </c>
      <c r="C117" t="s">
        <v>18</v>
      </c>
      <c r="D117">
        <v>24</v>
      </c>
      <c r="E117" t="s">
        <v>42</v>
      </c>
      <c r="F117" t="s">
        <v>20</v>
      </c>
      <c r="G117" t="s">
        <v>20</v>
      </c>
      <c r="I117">
        <v>0</v>
      </c>
      <c r="J117">
        <v>335</v>
      </c>
      <c r="K117" t="s">
        <v>21</v>
      </c>
      <c r="M117" t="s">
        <v>22</v>
      </c>
      <c r="N117" t="s">
        <v>23</v>
      </c>
      <c r="O117" t="s">
        <v>24</v>
      </c>
      <c r="P117" t="s">
        <v>20</v>
      </c>
      <c r="Q117" t="s">
        <v>20</v>
      </c>
      <c r="R117">
        <v>0</v>
      </c>
    </row>
    <row r="118" spans="1:18" x14ac:dyDescent="0.35">
      <c r="A118">
        <v>35113</v>
      </c>
      <c r="B118" t="s">
        <v>18</v>
      </c>
      <c r="C118" t="s">
        <v>18</v>
      </c>
      <c r="D118">
        <v>24</v>
      </c>
      <c r="E118" t="s">
        <v>42</v>
      </c>
      <c r="F118" t="s">
        <v>20</v>
      </c>
      <c r="G118" t="s">
        <v>20</v>
      </c>
      <c r="I118">
        <v>0</v>
      </c>
      <c r="J118">
        <v>335</v>
      </c>
      <c r="K118" t="s">
        <v>25</v>
      </c>
      <c r="M118" t="s">
        <v>26</v>
      </c>
      <c r="N118" t="s">
        <v>27</v>
      </c>
      <c r="O118" t="s">
        <v>28</v>
      </c>
      <c r="P118" t="s">
        <v>20</v>
      </c>
      <c r="Q118" t="s">
        <v>20</v>
      </c>
      <c r="R118">
        <v>9</v>
      </c>
    </row>
    <row r="119" spans="1:18" x14ac:dyDescent="0.35">
      <c r="A119">
        <v>35113</v>
      </c>
      <c r="B119" t="s">
        <v>18</v>
      </c>
      <c r="C119" t="s">
        <v>18</v>
      </c>
      <c r="D119">
        <v>24</v>
      </c>
      <c r="E119" t="s">
        <v>42</v>
      </c>
      <c r="F119" t="s">
        <v>20</v>
      </c>
      <c r="G119" t="s">
        <v>20</v>
      </c>
      <c r="I119">
        <v>0</v>
      </c>
      <c r="J119">
        <v>335</v>
      </c>
      <c r="K119" t="s">
        <v>29</v>
      </c>
      <c r="M119" t="s">
        <v>30</v>
      </c>
      <c r="N119" t="s">
        <v>31</v>
      </c>
      <c r="O119" t="s">
        <v>32</v>
      </c>
      <c r="P119" t="s">
        <v>33</v>
      </c>
      <c r="Q119" t="s">
        <v>33</v>
      </c>
      <c r="R119">
        <v>94</v>
      </c>
    </row>
    <row r="120" spans="1:18" x14ac:dyDescent="0.35">
      <c r="A120">
        <v>35113</v>
      </c>
      <c r="B120" t="s">
        <v>18</v>
      </c>
      <c r="C120" t="s">
        <v>18</v>
      </c>
      <c r="D120">
        <v>24</v>
      </c>
      <c r="E120" t="s">
        <v>42</v>
      </c>
      <c r="F120" t="s">
        <v>20</v>
      </c>
      <c r="G120" t="s">
        <v>20</v>
      </c>
      <c r="I120">
        <v>0</v>
      </c>
      <c r="J120">
        <v>335</v>
      </c>
      <c r="K120" t="s">
        <v>34</v>
      </c>
      <c r="M120" t="s">
        <v>35</v>
      </c>
      <c r="N120" t="s">
        <v>36</v>
      </c>
      <c r="O120" t="s">
        <v>37</v>
      </c>
      <c r="P120" t="s">
        <v>20</v>
      </c>
      <c r="Q120" t="s">
        <v>20</v>
      </c>
      <c r="R120">
        <v>12</v>
      </c>
    </row>
    <row r="121" spans="1:18" x14ac:dyDescent="0.35">
      <c r="A121">
        <v>35113</v>
      </c>
      <c r="B121" t="s">
        <v>18</v>
      </c>
      <c r="C121" t="s">
        <v>18</v>
      </c>
      <c r="D121">
        <v>24</v>
      </c>
      <c r="E121" t="s">
        <v>42</v>
      </c>
      <c r="F121" t="s">
        <v>20</v>
      </c>
      <c r="G121" t="s">
        <v>20</v>
      </c>
      <c r="I121">
        <v>0</v>
      </c>
      <c r="J121">
        <v>335</v>
      </c>
      <c r="K121" t="s">
        <v>38</v>
      </c>
      <c r="M121" t="s">
        <v>39</v>
      </c>
      <c r="N121" t="s">
        <v>40</v>
      </c>
      <c r="O121" t="s">
        <v>41</v>
      </c>
      <c r="P121" t="s">
        <v>20</v>
      </c>
      <c r="Q121" t="s">
        <v>20</v>
      </c>
      <c r="R121">
        <v>56</v>
      </c>
    </row>
    <row r="122" spans="1:18" x14ac:dyDescent="0.35">
      <c r="A122">
        <v>35113</v>
      </c>
      <c r="B122" t="s">
        <v>18</v>
      </c>
      <c r="C122" t="s">
        <v>18</v>
      </c>
      <c r="D122">
        <v>25</v>
      </c>
      <c r="E122" t="s">
        <v>42</v>
      </c>
      <c r="F122" t="s">
        <v>20</v>
      </c>
      <c r="G122" t="s">
        <v>20</v>
      </c>
      <c r="I122">
        <v>0</v>
      </c>
      <c r="J122">
        <v>288</v>
      </c>
      <c r="K122" t="s">
        <v>21</v>
      </c>
      <c r="M122" t="s">
        <v>22</v>
      </c>
      <c r="N122" t="s">
        <v>23</v>
      </c>
      <c r="O122" t="s">
        <v>24</v>
      </c>
      <c r="P122" t="s">
        <v>20</v>
      </c>
      <c r="Q122" t="s">
        <v>20</v>
      </c>
      <c r="R122">
        <v>1</v>
      </c>
    </row>
    <row r="123" spans="1:18" x14ac:dyDescent="0.35">
      <c r="A123">
        <v>35113</v>
      </c>
      <c r="B123" t="s">
        <v>18</v>
      </c>
      <c r="C123" t="s">
        <v>18</v>
      </c>
      <c r="D123">
        <v>25</v>
      </c>
      <c r="E123" t="s">
        <v>42</v>
      </c>
      <c r="F123" t="s">
        <v>20</v>
      </c>
      <c r="G123" t="s">
        <v>20</v>
      </c>
      <c r="I123">
        <v>0</v>
      </c>
      <c r="J123">
        <v>288</v>
      </c>
      <c r="K123" t="s">
        <v>25</v>
      </c>
      <c r="M123" t="s">
        <v>26</v>
      </c>
      <c r="N123" t="s">
        <v>27</v>
      </c>
      <c r="O123" t="s">
        <v>28</v>
      </c>
      <c r="P123" t="s">
        <v>20</v>
      </c>
      <c r="Q123" t="s">
        <v>20</v>
      </c>
      <c r="R123">
        <v>8</v>
      </c>
    </row>
    <row r="124" spans="1:18" x14ac:dyDescent="0.35">
      <c r="A124">
        <v>35113</v>
      </c>
      <c r="B124" t="s">
        <v>18</v>
      </c>
      <c r="C124" t="s">
        <v>18</v>
      </c>
      <c r="D124">
        <v>25</v>
      </c>
      <c r="E124" t="s">
        <v>42</v>
      </c>
      <c r="F124" t="s">
        <v>20</v>
      </c>
      <c r="G124" t="s">
        <v>20</v>
      </c>
      <c r="I124">
        <v>0</v>
      </c>
      <c r="J124">
        <v>288</v>
      </c>
      <c r="K124" t="s">
        <v>29</v>
      </c>
      <c r="M124" t="s">
        <v>30</v>
      </c>
      <c r="N124" t="s">
        <v>31</v>
      </c>
      <c r="O124" t="s">
        <v>32</v>
      </c>
      <c r="P124" t="s">
        <v>33</v>
      </c>
      <c r="Q124" t="s">
        <v>33</v>
      </c>
      <c r="R124">
        <v>86</v>
      </c>
    </row>
    <row r="125" spans="1:18" x14ac:dyDescent="0.35">
      <c r="A125">
        <v>35113</v>
      </c>
      <c r="B125" t="s">
        <v>18</v>
      </c>
      <c r="C125" t="s">
        <v>18</v>
      </c>
      <c r="D125">
        <v>25</v>
      </c>
      <c r="E125" t="s">
        <v>42</v>
      </c>
      <c r="F125" t="s">
        <v>20</v>
      </c>
      <c r="G125" t="s">
        <v>20</v>
      </c>
      <c r="I125">
        <v>0</v>
      </c>
      <c r="J125">
        <v>288</v>
      </c>
      <c r="K125" t="s">
        <v>34</v>
      </c>
      <c r="M125" t="s">
        <v>35</v>
      </c>
      <c r="N125" t="s">
        <v>36</v>
      </c>
      <c r="O125" t="s">
        <v>37</v>
      </c>
      <c r="P125" t="s">
        <v>20</v>
      </c>
      <c r="Q125" t="s">
        <v>20</v>
      </c>
      <c r="R125">
        <v>15</v>
      </c>
    </row>
    <row r="126" spans="1:18" x14ac:dyDescent="0.35">
      <c r="A126">
        <v>35113</v>
      </c>
      <c r="B126" t="s">
        <v>18</v>
      </c>
      <c r="C126" t="s">
        <v>18</v>
      </c>
      <c r="D126">
        <v>25</v>
      </c>
      <c r="E126" t="s">
        <v>42</v>
      </c>
      <c r="F126" t="s">
        <v>20</v>
      </c>
      <c r="G126" t="s">
        <v>20</v>
      </c>
      <c r="I126">
        <v>0</v>
      </c>
      <c r="J126">
        <v>288</v>
      </c>
      <c r="K126" t="s">
        <v>38</v>
      </c>
      <c r="M126" t="s">
        <v>39</v>
      </c>
      <c r="N126" t="s">
        <v>40</v>
      </c>
      <c r="O126" t="s">
        <v>41</v>
      </c>
      <c r="P126" t="s">
        <v>20</v>
      </c>
      <c r="Q126" t="s">
        <v>20</v>
      </c>
      <c r="R126">
        <v>61</v>
      </c>
    </row>
    <row r="127" spans="1:18" x14ac:dyDescent="0.35">
      <c r="A127">
        <v>35113</v>
      </c>
      <c r="B127" t="s">
        <v>18</v>
      </c>
      <c r="C127" t="s">
        <v>18</v>
      </c>
      <c r="D127">
        <v>26</v>
      </c>
      <c r="E127" t="s">
        <v>42</v>
      </c>
      <c r="F127" t="s">
        <v>20</v>
      </c>
      <c r="G127" t="s">
        <v>20</v>
      </c>
      <c r="I127">
        <v>3</v>
      </c>
      <c r="J127">
        <v>419</v>
      </c>
      <c r="K127" t="s">
        <v>21</v>
      </c>
      <c r="M127" t="s">
        <v>22</v>
      </c>
      <c r="N127" t="s">
        <v>23</v>
      </c>
      <c r="O127" t="s">
        <v>24</v>
      </c>
      <c r="P127" t="s">
        <v>20</v>
      </c>
      <c r="Q127" t="s">
        <v>20</v>
      </c>
      <c r="R127">
        <v>4</v>
      </c>
    </row>
    <row r="128" spans="1:18" x14ac:dyDescent="0.35">
      <c r="A128">
        <v>35113</v>
      </c>
      <c r="B128" t="s">
        <v>18</v>
      </c>
      <c r="C128" t="s">
        <v>18</v>
      </c>
      <c r="D128">
        <v>26</v>
      </c>
      <c r="E128" t="s">
        <v>42</v>
      </c>
      <c r="F128" t="s">
        <v>20</v>
      </c>
      <c r="G128" t="s">
        <v>20</v>
      </c>
      <c r="I128">
        <v>3</v>
      </c>
      <c r="J128">
        <v>419</v>
      </c>
      <c r="K128" t="s">
        <v>25</v>
      </c>
      <c r="M128" t="s">
        <v>26</v>
      </c>
      <c r="N128" t="s">
        <v>27</v>
      </c>
      <c r="O128" t="s">
        <v>28</v>
      </c>
      <c r="P128" t="s">
        <v>20</v>
      </c>
      <c r="Q128" t="s">
        <v>20</v>
      </c>
      <c r="R128">
        <v>7</v>
      </c>
    </row>
    <row r="129" spans="1:18" x14ac:dyDescent="0.35">
      <c r="A129">
        <v>35113</v>
      </c>
      <c r="B129" t="s">
        <v>18</v>
      </c>
      <c r="C129" t="s">
        <v>18</v>
      </c>
      <c r="D129">
        <v>26</v>
      </c>
      <c r="E129" t="s">
        <v>42</v>
      </c>
      <c r="F129" t="s">
        <v>20</v>
      </c>
      <c r="G129" t="s">
        <v>20</v>
      </c>
      <c r="I129">
        <v>3</v>
      </c>
      <c r="J129">
        <v>419</v>
      </c>
      <c r="K129" t="s">
        <v>29</v>
      </c>
      <c r="M129" t="s">
        <v>30</v>
      </c>
      <c r="N129" t="s">
        <v>31</v>
      </c>
      <c r="O129" t="s">
        <v>32</v>
      </c>
      <c r="P129" t="s">
        <v>33</v>
      </c>
      <c r="Q129" t="s">
        <v>33</v>
      </c>
      <c r="R129">
        <v>108</v>
      </c>
    </row>
    <row r="130" spans="1:18" x14ac:dyDescent="0.35">
      <c r="A130">
        <v>35113</v>
      </c>
      <c r="B130" t="s">
        <v>18</v>
      </c>
      <c r="C130" t="s">
        <v>18</v>
      </c>
      <c r="D130">
        <v>26</v>
      </c>
      <c r="E130" t="s">
        <v>42</v>
      </c>
      <c r="F130" t="s">
        <v>20</v>
      </c>
      <c r="G130" t="s">
        <v>20</v>
      </c>
      <c r="I130">
        <v>3</v>
      </c>
      <c r="J130">
        <v>419</v>
      </c>
      <c r="K130" t="s">
        <v>34</v>
      </c>
      <c r="M130" t="s">
        <v>35</v>
      </c>
      <c r="N130" t="s">
        <v>36</v>
      </c>
      <c r="O130" t="s">
        <v>37</v>
      </c>
      <c r="P130" t="s">
        <v>20</v>
      </c>
      <c r="Q130" t="s">
        <v>20</v>
      </c>
      <c r="R130">
        <v>15</v>
      </c>
    </row>
    <row r="131" spans="1:18" x14ac:dyDescent="0.35">
      <c r="A131">
        <v>35113</v>
      </c>
      <c r="B131" t="s">
        <v>18</v>
      </c>
      <c r="C131" t="s">
        <v>18</v>
      </c>
      <c r="D131">
        <v>26</v>
      </c>
      <c r="E131" t="s">
        <v>42</v>
      </c>
      <c r="F131" t="s">
        <v>20</v>
      </c>
      <c r="G131" t="s">
        <v>20</v>
      </c>
      <c r="I131">
        <v>3</v>
      </c>
      <c r="J131">
        <v>419</v>
      </c>
      <c r="K131" t="s">
        <v>38</v>
      </c>
      <c r="M131" t="s">
        <v>39</v>
      </c>
      <c r="N131" t="s">
        <v>40</v>
      </c>
      <c r="O131" t="s">
        <v>41</v>
      </c>
      <c r="P131" t="s">
        <v>20</v>
      </c>
      <c r="Q131" t="s">
        <v>20</v>
      </c>
      <c r="R131">
        <v>74</v>
      </c>
    </row>
    <row r="132" spans="1:18" x14ac:dyDescent="0.35">
      <c r="A132">
        <v>35113</v>
      </c>
      <c r="B132" t="s">
        <v>18</v>
      </c>
      <c r="C132" t="s">
        <v>18</v>
      </c>
      <c r="D132">
        <v>27</v>
      </c>
      <c r="E132" t="s">
        <v>42</v>
      </c>
      <c r="F132" t="s">
        <v>20</v>
      </c>
      <c r="G132" t="s">
        <v>20</v>
      </c>
      <c r="I132">
        <v>0</v>
      </c>
      <c r="J132">
        <v>281</v>
      </c>
      <c r="K132" t="s">
        <v>21</v>
      </c>
      <c r="M132" t="s">
        <v>22</v>
      </c>
      <c r="N132" t="s">
        <v>23</v>
      </c>
      <c r="O132" t="s">
        <v>24</v>
      </c>
      <c r="P132" t="s">
        <v>20</v>
      </c>
      <c r="Q132" t="s">
        <v>20</v>
      </c>
      <c r="R132">
        <v>0</v>
      </c>
    </row>
    <row r="133" spans="1:18" x14ac:dyDescent="0.35">
      <c r="A133">
        <v>35113</v>
      </c>
      <c r="B133" t="s">
        <v>18</v>
      </c>
      <c r="C133" t="s">
        <v>18</v>
      </c>
      <c r="D133">
        <v>27</v>
      </c>
      <c r="E133" t="s">
        <v>42</v>
      </c>
      <c r="F133" t="s">
        <v>20</v>
      </c>
      <c r="G133" t="s">
        <v>20</v>
      </c>
      <c r="I133">
        <v>0</v>
      </c>
      <c r="J133">
        <v>281</v>
      </c>
      <c r="K133" t="s">
        <v>25</v>
      </c>
      <c r="M133" t="s">
        <v>26</v>
      </c>
      <c r="N133" t="s">
        <v>27</v>
      </c>
      <c r="O133" t="s">
        <v>28</v>
      </c>
      <c r="P133" t="s">
        <v>20</v>
      </c>
      <c r="Q133" t="s">
        <v>20</v>
      </c>
      <c r="R133">
        <v>5</v>
      </c>
    </row>
    <row r="134" spans="1:18" x14ac:dyDescent="0.35">
      <c r="A134">
        <v>35113</v>
      </c>
      <c r="B134" t="s">
        <v>18</v>
      </c>
      <c r="C134" t="s">
        <v>18</v>
      </c>
      <c r="D134">
        <v>27</v>
      </c>
      <c r="E134" t="s">
        <v>42</v>
      </c>
      <c r="F134" t="s">
        <v>20</v>
      </c>
      <c r="G134" t="s">
        <v>20</v>
      </c>
      <c r="I134">
        <v>0</v>
      </c>
      <c r="J134">
        <v>281</v>
      </c>
      <c r="K134" t="s">
        <v>29</v>
      </c>
      <c r="M134" t="s">
        <v>30</v>
      </c>
      <c r="N134" t="s">
        <v>31</v>
      </c>
      <c r="O134" t="s">
        <v>32</v>
      </c>
      <c r="P134" t="s">
        <v>33</v>
      </c>
      <c r="Q134" t="s">
        <v>33</v>
      </c>
      <c r="R134">
        <v>85</v>
      </c>
    </row>
    <row r="135" spans="1:18" x14ac:dyDescent="0.35">
      <c r="A135">
        <v>35113</v>
      </c>
      <c r="B135" t="s">
        <v>18</v>
      </c>
      <c r="C135" t="s">
        <v>18</v>
      </c>
      <c r="D135">
        <v>27</v>
      </c>
      <c r="E135" t="s">
        <v>42</v>
      </c>
      <c r="F135" t="s">
        <v>20</v>
      </c>
      <c r="G135" t="s">
        <v>20</v>
      </c>
      <c r="I135">
        <v>0</v>
      </c>
      <c r="J135">
        <v>281</v>
      </c>
      <c r="K135" t="s">
        <v>34</v>
      </c>
      <c r="M135" t="s">
        <v>35</v>
      </c>
      <c r="N135" t="s">
        <v>36</v>
      </c>
      <c r="O135" t="s">
        <v>37</v>
      </c>
      <c r="P135" t="s">
        <v>20</v>
      </c>
      <c r="Q135" t="s">
        <v>20</v>
      </c>
      <c r="R135">
        <v>15</v>
      </c>
    </row>
    <row r="136" spans="1:18" x14ac:dyDescent="0.35">
      <c r="A136">
        <v>35113</v>
      </c>
      <c r="B136" t="s">
        <v>18</v>
      </c>
      <c r="C136" t="s">
        <v>18</v>
      </c>
      <c r="D136">
        <v>27</v>
      </c>
      <c r="E136" t="s">
        <v>42</v>
      </c>
      <c r="F136" t="s">
        <v>20</v>
      </c>
      <c r="G136" t="s">
        <v>20</v>
      </c>
      <c r="I136">
        <v>0</v>
      </c>
      <c r="J136">
        <v>281</v>
      </c>
      <c r="K136" t="s">
        <v>38</v>
      </c>
      <c r="M136" t="s">
        <v>39</v>
      </c>
      <c r="N136" t="s">
        <v>40</v>
      </c>
      <c r="O136" t="s">
        <v>41</v>
      </c>
      <c r="P136" t="s">
        <v>20</v>
      </c>
      <c r="Q136" t="s">
        <v>20</v>
      </c>
      <c r="R136">
        <v>46</v>
      </c>
    </row>
    <row r="137" spans="1:18" x14ac:dyDescent="0.35">
      <c r="A137">
        <v>35113</v>
      </c>
      <c r="B137" t="s">
        <v>18</v>
      </c>
      <c r="C137" t="s">
        <v>18</v>
      </c>
      <c r="D137">
        <v>28</v>
      </c>
      <c r="E137" t="s">
        <v>42</v>
      </c>
      <c r="F137" t="s">
        <v>20</v>
      </c>
      <c r="G137" t="s">
        <v>20</v>
      </c>
      <c r="I137">
        <v>0</v>
      </c>
      <c r="J137">
        <v>438</v>
      </c>
      <c r="K137" t="s">
        <v>21</v>
      </c>
      <c r="M137" t="s">
        <v>22</v>
      </c>
      <c r="N137" t="s">
        <v>23</v>
      </c>
      <c r="O137" t="s">
        <v>24</v>
      </c>
      <c r="P137" t="s">
        <v>20</v>
      </c>
      <c r="Q137" t="s">
        <v>20</v>
      </c>
      <c r="R137">
        <v>0</v>
      </c>
    </row>
    <row r="138" spans="1:18" x14ac:dyDescent="0.35">
      <c r="A138">
        <v>35113</v>
      </c>
      <c r="B138" t="s">
        <v>18</v>
      </c>
      <c r="C138" t="s">
        <v>18</v>
      </c>
      <c r="D138">
        <v>28</v>
      </c>
      <c r="E138" t="s">
        <v>42</v>
      </c>
      <c r="F138" t="s">
        <v>20</v>
      </c>
      <c r="G138" t="s">
        <v>20</v>
      </c>
      <c r="I138">
        <v>0</v>
      </c>
      <c r="J138">
        <v>438</v>
      </c>
      <c r="K138" t="s">
        <v>25</v>
      </c>
      <c r="M138" t="s">
        <v>26</v>
      </c>
      <c r="N138" t="s">
        <v>27</v>
      </c>
      <c r="O138" t="s">
        <v>28</v>
      </c>
      <c r="P138" t="s">
        <v>20</v>
      </c>
      <c r="Q138" t="s">
        <v>20</v>
      </c>
      <c r="R138">
        <v>4</v>
      </c>
    </row>
    <row r="139" spans="1:18" x14ac:dyDescent="0.35">
      <c r="A139">
        <v>35113</v>
      </c>
      <c r="B139" t="s">
        <v>18</v>
      </c>
      <c r="C139" t="s">
        <v>18</v>
      </c>
      <c r="D139">
        <v>28</v>
      </c>
      <c r="E139" t="s">
        <v>42</v>
      </c>
      <c r="F139" t="s">
        <v>20</v>
      </c>
      <c r="G139" t="s">
        <v>20</v>
      </c>
      <c r="I139">
        <v>0</v>
      </c>
      <c r="J139">
        <v>438</v>
      </c>
      <c r="K139" t="s">
        <v>29</v>
      </c>
      <c r="M139" t="s">
        <v>30</v>
      </c>
      <c r="N139" t="s">
        <v>31</v>
      </c>
      <c r="O139" t="s">
        <v>32</v>
      </c>
      <c r="P139" t="s">
        <v>33</v>
      </c>
      <c r="Q139" t="s">
        <v>33</v>
      </c>
      <c r="R139">
        <v>109</v>
      </c>
    </row>
    <row r="140" spans="1:18" x14ac:dyDescent="0.35">
      <c r="A140">
        <v>35113</v>
      </c>
      <c r="B140" t="s">
        <v>18</v>
      </c>
      <c r="C140" t="s">
        <v>18</v>
      </c>
      <c r="D140">
        <v>28</v>
      </c>
      <c r="E140" t="s">
        <v>42</v>
      </c>
      <c r="F140" t="s">
        <v>20</v>
      </c>
      <c r="G140" t="s">
        <v>20</v>
      </c>
      <c r="I140">
        <v>0</v>
      </c>
      <c r="J140">
        <v>438</v>
      </c>
      <c r="K140" t="s">
        <v>34</v>
      </c>
      <c r="M140" t="s">
        <v>35</v>
      </c>
      <c r="N140" t="s">
        <v>36</v>
      </c>
      <c r="O140" t="s">
        <v>37</v>
      </c>
      <c r="P140" t="s">
        <v>20</v>
      </c>
      <c r="Q140" t="s">
        <v>20</v>
      </c>
      <c r="R140">
        <v>25</v>
      </c>
    </row>
    <row r="141" spans="1:18" x14ac:dyDescent="0.35">
      <c r="A141">
        <v>35113</v>
      </c>
      <c r="B141" t="s">
        <v>18</v>
      </c>
      <c r="C141" t="s">
        <v>18</v>
      </c>
      <c r="D141">
        <v>28</v>
      </c>
      <c r="E141" t="s">
        <v>42</v>
      </c>
      <c r="F141" t="s">
        <v>20</v>
      </c>
      <c r="G141" t="s">
        <v>20</v>
      </c>
      <c r="I141">
        <v>0</v>
      </c>
      <c r="J141">
        <v>438</v>
      </c>
      <c r="K141" t="s">
        <v>38</v>
      </c>
      <c r="M141" t="s">
        <v>39</v>
      </c>
      <c r="N141" t="s">
        <v>40</v>
      </c>
      <c r="O141" t="s">
        <v>41</v>
      </c>
      <c r="P141" t="s">
        <v>20</v>
      </c>
      <c r="Q141" t="s">
        <v>20</v>
      </c>
      <c r="R141">
        <v>80</v>
      </c>
    </row>
    <row r="142" spans="1:18" x14ac:dyDescent="0.35">
      <c r="A142">
        <v>35113</v>
      </c>
      <c r="B142" t="s">
        <v>18</v>
      </c>
      <c r="C142" t="s">
        <v>18</v>
      </c>
      <c r="D142">
        <v>29</v>
      </c>
      <c r="E142" t="s">
        <v>42</v>
      </c>
      <c r="F142" t="s">
        <v>20</v>
      </c>
      <c r="G142" t="s">
        <v>20</v>
      </c>
      <c r="I142">
        <v>0</v>
      </c>
      <c r="J142">
        <v>293</v>
      </c>
      <c r="K142" t="s">
        <v>21</v>
      </c>
      <c r="M142" t="s">
        <v>22</v>
      </c>
      <c r="N142" t="s">
        <v>23</v>
      </c>
      <c r="O142" t="s">
        <v>24</v>
      </c>
      <c r="P142" t="s">
        <v>20</v>
      </c>
      <c r="Q142" t="s">
        <v>20</v>
      </c>
      <c r="R142">
        <v>0</v>
      </c>
    </row>
    <row r="143" spans="1:18" x14ac:dyDescent="0.35">
      <c r="A143">
        <v>35113</v>
      </c>
      <c r="B143" t="s">
        <v>18</v>
      </c>
      <c r="C143" t="s">
        <v>18</v>
      </c>
      <c r="D143">
        <v>29</v>
      </c>
      <c r="E143" t="s">
        <v>42</v>
      </c>
      <c r="F143" t="s">
        <v>20</v>
      </c>
      <c r="G143" t="s">
        <v>20</v>
      </c>
      <c r="I143">
        <v>0</v>
      </c>
      <c r="J143">
        <v>293</v>
      </c>
      <c r="K143" t="s">
        <v>25</v>
      </c>
      <c r="M143" t="s">
        <v>26</v>
      </c>
      <c r="N143" t="s">
        <v>27</v>
      </c>
      <c r="O143" t="s">
        <v>28</v>
      </c>
      <c r="P143" t="s">
        <v>20</v>
      </c>
      <c r="Q143" t="s">
        <v>20</v>
      </c>
      <c r="R143">
        <v>7</v>
      </c>
    </row>
    <row r="144" spans="1:18" x14ac:dyDescent="0.35">
      <c r="A144">
        <v>35113</v>
      </c>
      <c r="B144" t="s">
        <v>18</v>
      </c>
      <c r="C144" t="s">
        <v>18</v>
      </c>
      <c r="D144">
        <v>29</v>
      </c>
      <c r="E144" t="s">
        <v>42</v>
      </c>
      <c r="F144" t="s">
        <v>20</v>
      </c>
      <c r="G144" t="s">
        <v>20</v>
      </c>
      <c r="I144">
        <v>0</v>
      </c>
      <c r="J144">
        <v>293</v>
      </c>
      <c r="K144" t="s">
        <v>29</v>
      </c>
      <c r="M144" t="s">
        <v>30</v>
      </c>
      <c r="N144" t="s">
        <v>31</v>
      </c>
      <c r="O144" t="s">
        <v>32</v>
      </c>
      <c r="P144" t="s">
        <v>33</v>
      </c>
      <c r="Q144" t="s">
        <v>33</v>
      </c>
      <c r="R144">
        <v>79</v>
      </c>
    </row>
    <row r="145" spans="1:18" x14ac:dyDescent="0.35">
      <c r="A145">
        <v>35113</v>
      </c>
      <c r="B145" t="s">
        <v>18</v>
      </c>
      <c r="C145" t="s">
        <v>18</v>
      </c>
      <c r="D145">
        <v>29</v>
      </c>
      <c r="E145" t="s">
        <v>42</v>
      </c>
      <c r="F145" t="s">
        <v>20</v>
      </c>
      <c r="G145" t="s">
        <v>20</v>
      </c>
      <c r="I145">
        <v>0</v>
      </c>
      <c r="J145">
        <v>293</v>
      </c>
      <c r="K145" t="s">
        <v>34</v>
      </c>
      <c r="M145" t="s">
        <v>35</v>
      </c>
      <c r="N145" t="s">
        <v>36</v>
      </c>
      <c r="O145" t="s">
        <v>37</v>
      </c>
      <c r="P145" t="s">
        <v>20</v>
      </c>
      <c r="Q145" t="s">
        <v>20</v>
      </c>
      <c r="R145">
        <v>8</v>
      </c>
    </row>
    <row r="146" spans="1:18" x14ac:dyDescent="0.35">
      <c r="A146">
        <v>35113</v>
      </c>
      <c r="B146" t="s">
        <v>18</v>
      </c>
      <c r="C146" t="s">
        <v>18</v>
      </c>
      <c r="D146">
        <v>29</v>
      </c>
      <c r="E146" t="s">
        <v>42</v>
      </c>
      <c r="F146" t="s">
        <v>20</v>
      </c>
      <c r="G146" t="s">
        <v>20</v>
      </c>
      <c r="I146">
        <v>0</v>
      </c>
      <c r="J146">
        <v>293</v>
      </c>
      <c r="K146" t="s">
        <v>38</v>
      </c>
      <c r="M146" t="s">
        <v>39</v>
      </c>
      <c r="N146" t="s">
        <v>40</v>
      </c>
      <c r="O146" t="s">
        <v>41</v>
      </c>
      <c r="P146" t="s">
        <v>20</v>
      </c>
      <c r="Q146" t="s">
        <v>20</v>
      </c>
      <c r="R146">
        <v>52</v>
      </c>
    </row>
    <row r="147" spans="1:18" x14ac:dyDescent="0.35">
      <c r="A147">
        <v>35113</v>
      </c>
      <c r="B147" t="s">
        <v>18</v>
      </c>
      <c r="C147" t="s">
        <v>18</v>
      </c>
      <c r="D147">
        <v>30</v>
      </c>
      <c r="E147" t="s">
        <v>42</v>
      </c>
      <c r="F147" t="s">
        <v>20</v>
      </c>
      <c r="G147" t="s">
        <v>20</v>
      </c>
      <c r="I147">
        <v>1</v>
      </c>
      <c r="J147">
        <v>329</v>
      </c>
      <c r="K147" t="s">
        <v>21</v>
      </c>
      <c r="M147" t="s">
        <v>22</v>
      </c>
      <c r="N147" t="s">
        <v>23</v>
      </c>
      <c r="O147" t="s">
        <v>24</v>
      </c>
      <c r="P147" t="s">
        <v>20</v>
      </c>
      <c r="Q147" t="s">
        <v>20</v>
      </c>
      <c r="R147">
        <v>0</v>
      </c>
    </row>
    <row r="148" spans="1:18" x14ac:dyDescent="0.35">
      <c r="A148">
        <v>35113</v>
      </c>
      <c r="B148" t="s">
        <v>18</v>
      </c>
      <c r="C148" t="s">
        <v>18</v>
      </c>
      <c r="D148">
        <v>30</v>
      </c>
      <c r="E148" t="s">
        <v>42</v>
      </c>
      <c r="F148" t="s">
        <v>20</v>
      </c>
      <c r="G148" t="s">
        <v>20</v>
      </c>
      <c r="I148">
        <v>1</v>
      </c>
      <c r="J148">
        <v>329</v>
      </c>
      <c r="K148" t="s">
        <v>25</v>
      </c>
      <c r="M148" t="s">
        <v>26</v>
      </c>
      <c r="N148" t="s">
        <v>27</v>
      </c>
      <c r="O148" t="s">
        <v>28</v>
      </c>
      <c r="P148" t="s">
        <v>20</v>
      </c>
      <c r="Q148" t="s">
        <v>20</v>
      </c>
      <c r="R148">
        <v>7</v>
      </c>
    </row>
    <row r="149" spans="1:18" x14ac:dyDescent="0.35">
      <c r="A149">
        <v>35113</v>
      </c>
      <c r="B149" t="s">
        <v>18</v>
      </c>
      <c r="C149" t="s">
        <v>18</v>
      </c>
      <c r="D149">
        <v>30</v>
      </c>
      <c r="E149" t="s">
        <v>42</v>
      </c>
      <c r="F149" t="s">
        <v>20</v>
      </c>
      <c r="G149" t="s">
        <v>20</v>
      </c>
      <c r="I149">
        <v>1</v>
      </c>
      <c r="J149">
        <v>329</v>
      </c>
      <c r="K149" t="s">
        <v>29</v>
      </c>
      <c r="M149" t="s">
        <v>30</v>
      </c>
      <c r="N149" t="s">
        <v>31</v>
      </c>
      <c r="O149" t="s">
        <v>32</v>
      </c>
      <c r="P149" t="s">
        <v>33</v>
      </c>
      <c r="Q149" t="s">
        <v>33</v>
      </c>
      <c r="R149">
        <v>75</v>
      </c>
    </row>
    <row r="150" spans="1:18" x14ac:dyDescent="0.35">
      <c r="A150">
        <v>35113</v>
      </c>
      <c r="B150" t="s">
        <v>18</v>
      </c>
      <c r="C150" t="s">
        <v>18</v>
      </c>
      <c r="D150">
        <v>30</v>
      </c>
      <c r="E150" t="s">
        <v>42</v>
      </c>
      <c r="F150" t="s">
        <v>20</v>
      </c>
      <c r="G150" t="s">
        <v>20</v>
      </c>
      <c r="I150">
        <v>1</v>
      </c>
      <c r="J150">
        <v>329</v>
      </c>
      <c r="K150" t="s">
        <v>34</v>
      </c>
      <c r="M150" t="s">
        <v>35</v>
      </c>
      <c r="N150" t="s">
        <v>36</v>
      </c>
      <c r="O150" t="s">
        <v>37</v>
      </c>
      <c r="P150" t="s">
        <v>20</v>
      </c>
      <c r="Q150" t="s">
        <v>20</v>
      </c>
      <c r="R150">
        <v>15</v>
      </c>
    </row>
    <row r="151" spans="1:18" x14ac:dyDescent="0.35">
      <c r="A151">
        <v>35113</v>
      </c>
      <c r="B151" t="s">
        <v>18</v>
      </c>
      <c r="C151" t="s">
        <v>18</v>
      </c>
      <c r="D151">
        <v>30</v>
      </c>
      <c r="E151" t="s">
        <v>42</v>
      </c>
      <c r="F151" t="s">
        <v>20</v>
      </c>
      <c r="G151" t="s">
        <v>20</v>
      </c>
      <c r="I151">
        <v>1</v>
      </c>
      <c r="J151">
        <v>329</v>
      </c>
      <c r="K151" t="s">
        <v>38</v>
      </c>
      <c r="M151" t="s">
        <v>39</v>
      </c>
      <c r="N151" t="s">
        <v>40</v>
      </c>
      <c r="O151" t="s">
        <v>41</v>
      </c>
      <c r="P151" t="s">
        <v>20</v>
      </c>
      <c r="Q151" t="s">
        <v>20</v>
      </c>
      <c r="R151">
        <v>61</v>
      </c>
    </row>
    <row r="152" spans="1:18" x14ac:dyDescent="0.35">
      <c r="A152">
        <v>35113</v>
      </c>
      <c r="B152" t="s">
        <v>18</v>
      </c>
      <c r="C152" t="s">
        <v>18</v>
      </c>
      <c r="D152">
        <v>31</v>
      </c>
      <c r="E152" t="s">
        <v>42</v>
      </c>
      <c r="F152" t="s">
        <v>20</v>
      </c>
      <c r="G152" t="s">
        <v>20</v>
      </c>
      <c r="I152">
        <v>0</v>
      </c>
      <c r="J152">
        <v>318</v>
      </c>
      <c r="K152" t="s">
        <v>21</v>
      </c>
      <c r="M152" t="s">
        <v>22</v>
      </c>
      <c r="N152" t="s">
        <v>23</v>
      </c>
      <c r="O152" t="s">
        <v>24</v>
      </c>
      <c r="P152" t="s">
        <v>20</v>
      </c>
      <c r="Q152" t="s">
        <v>20</v>
      </c>
      <c r="R152">
        <v>0</v>
      </c>
    </row>
    <row r="153" spans="1:18" x14ac:dyDescent="0.35">
      <c r="A153">
        <v>35113</v>
      </c>
      <c r="B153" t="s">
        <v>18</v>
      </c>
      <c r="C153" t="s">
        <v>18</v>
      </c>
      <c r="D153">
        <v>31</v>
      </c>
      <c r="E153" t="s">
        <v>42</v>
      </c>
      <c r="F153" t="s">
        <v>20</v>
      </c>
      <c r="G153" t="s">
        <v>20</v>
      </c>
      <c r="I153">
        <v>0</v>
      </c>
      <c r="J153">
        <v>318</v>
      </c>
      <c r="K153" t="s">
        <v>25</v>
      </c>
      <c r="M153" t="s">
        <v>26</v>
      </c>
      <c r="N153" t="s">
        <v>27</v>
      </c>
      <c r="O153" t="s">
        <v>28</v>
      </c>
      <c r="P153" t="s">
        <v>20</v>
      </c>
      <c r="Q153" t="s">
        <v>20</v>
      </c>
      <c r="R153">
        <v>9</v>
      </c>
    </row>
    <row r="154" spans="1:18" x14ac:dyDescent="0.35">
      <c r="A154">
        <v>35113</v>
      </c>
      <c r="B154" t="s">
        <v>18</v>
      </c>
      <c r="C154" t="s">
        <v>18</v>
      </c>
      <c r="D154">
        <v>31</v>
      </c>
      <c r="E154" t="s">
        <v>42</v>
      </c>
      <c r="F154" t="s">
        <v>20</v>
      </c>
      <c r="G154" t="s">
        <v>20</v>
      </c>
      <c r="I154">
        <v>0</v>
      </c>
      <c r="J154">
        <v>318</v>
      </c>
      <c r="K154" t="s">
        <v>29</v>
      </c>
      <c r="M154" t="s">
        <v>30</v>
      </c>
      <c r="N154" t="s">
        <v>31</v>
      </c>
      <c r="O154" t="s">
        <v>32</v>
      </c>
      <c r="P154" t="s">
        <v>33</v>
      </c>
      <c r="Q154" t="s">
        <v>33</v>
      </c>
      <c r="R154">
        <v>84</v>
      </c>
    </row>
    <row r="155" spans="1:18" x14ac:dyDescent="0.35">
      <c r="A155">
        <v>35113</v>
      </c>
      <c r="B155" t="s">
        <v>18</v>
      </c>
      <c r="C155" t="s">
        <v>18</v>
      </c>
      <c r="D155">
        <v>31</v>
      </c>
      <c r="E155" t="s">
        <v>42</v>
      </c>
      <c r="F155" t="s">
        <v>20</v>
      </c>
      <c r="G155" t="s">
        <v>20</v>
      </c>
      <c r="I155">
        <v>0</v>
      </c>
      <c r="J155">
        <v>318</v>
      </c>
      <c r="K155" t="s">
        <v>34</v>
      </c>
      <c r="M155" t="s">
        <v>35</v>
      </c>
      <c r="N155" t="s">
        <v>36</v>
      </c>
      <c r="O155" t="s">
        <v>37</v>
      </c>
      <c r="P155" t="s">
        <v>20</v>
      </c>
      <c r="Q155" t="s">
        <v>20</v>
      </c>
      <c r="R155">
        <v>13</v>
      </c>
    </row>
    <row r="156" spans="1:18" x14ac:dyDescent="0.35">
      <c r="A156">
        <v>35113</v>
      </c>
      <c r="B156" t="s">
        <v>18</v>
      </c>
      <c r="C156" t="s">
        <v>18</v>
      </c>
      <c r="D156">
        <v>31</v>
      </c>
      <c r="E156" t="s">
        <v>42</v>
      </c>
      <c r="F156" t="s">
        <v>20</v>
      </c>
      <c r="G156" t="s">
        <v>20</v>
      </c>
      <c r="I156">
        <v>0</v>
      </c>
      <c r="J156">
        <v>318</v>
      </c>
      <c r="K156" t="s">
        <v>38</v>
      </c>
      <c r="M156" t="s">
        <v>39</v>
      </c>
      <c r="N156" t="s">
        <v>40</v>
      </c>
      <c r="O156" t="s">
        <v>41</v>
      </c>
      <c r="P156" t="s">
        <v>20</v>
      </c>
      <c r="Q156" t="s">
        <v>20</v>
      </c>
      <c r="R156">
        <v>47</v>
      </c>
    </row>
    <row r="157" spans="1:18" x14ac:dyDescent="0.35">
      <c r="A157">
        <v>35113</v>
      </c>
      <c r="B157" t="s">
        <v>18</v>
      </c>
      <c r="C157" t="s">
        <v>18</v>
      </c>
      <c r="D157">
        <v>32</v>
      </c>
      <c r="E157" t="s">
        <v>42</v>
      </c>
      <c r="F157" t="s">
        <v>20</v>
      </c>
      <c r="G157" t="s">
        <v>20</v>
      </c>
      <c r="I157">
        <v>0</v>
      </c>
      <c r="J157">
        <v>419</v>
      </c>
      <c r="K157" t="s">
        <v>21</v>
      </c>
      <c r="M157" t="s">
        <v>22</v>
      </c>
      <c r="N157" t="s">
        <v>23</v>
      </c>
      <c r="O157" t="s">
        <v>24</v>
      </c>
      <c r="P157" t="s">
        <v>20</v>
      </c>
      <c r="Q157" t="s">
        <v>20</v>
      </c>
      <c r="R157">
        <v>1</v>
      </c>
    </row>
    <row r="158" spans="1:18" x14ac:dyDescent="0.35">
      <c r="A158">
        <v>35113</v>
      </c>
      <c r="B158" t="s">
        <v>18</v>
      </c>
      <c r="C158" t="s">
        <v>18</v>
      </c>
      <c r="D158">
        <v>32</v>
      </c>
      <c r="E158" t="s">
        <v>42</v>
      </c>
      <c r="F158" t="s">
        <v>20</v>
      </c>
      <c r="G158" t="s">
        <v>20</v>
      </c>
      <c r="I158">
        <v>0</v>
      </c>
      <c r="J158">
        <v>419</v>
      </c>
      <c r="K158" t="s">
        <v>25</v>
      </c>
      <c r="M158" t="s">
        <v>26</v>
      </c>
      <c r="N158" t="s">
        <v>27</v>
      </c>
      <c r="O158" t="s">
        <v>28</v>
      </c>
      <c r="P158" t="s">
        <v>20</v>
      </c>
      <c r="Q158" t="s">
        <v>20</v>
      </c>
      <c r="R158">
        <v>10</v>
      </c>
    </row>
    <row r="159" spans="1:18" x14ac:dyDescent="0.35">
      <c r="A159">
        <v>35113</v>
      </c>
      <c r="B159" t="s">
        <v>18</v>
      </c>
      <c r="C159" t="s">
        <v>18</v>
      </c>
      <c r="D159">
        <v>32</v>
      </c>
      <c r="E159" t="s">
        <v>42</v>
      </c>
      <c r="F159" t="s">
        <v>20</v>
      </c>
      <c r="G159" t="s">
        <v>20</v>
      </c>
      <c r="I159">
        <v>0</v>
      </c>
      <c r="J159">
        <v>419</v>
      </c>
      <c r="K159" t="s">
        <v>29</v>
      </c>
      <c r="M159" t="s">
        <v>30</v>
      </c>
      <c r="N159" t="s">
        <v>31</v>
      </c>
      <c r="O159" t="s">
        <v>32</v>
      </c>
      <c r="P159" t="s">
        <v>33</v>
      </c>
      <c r="Q159" t="s">
        <v>33</v>
      </c>
      <c r="R159">
        <v>113</v>
      </c>
    </row>
    <row r="160" spans="1:18" x14ac:dyDescent="0.35">
      <c r="A160">
        <v>35113</v>
      </c>
      <c r="B160" t="s">
        <v>18</v>
      </c>
      <c r="C160" t="s">
        <v>18</v>
      </c>
      <c r="D160">
        <v>32</v>
      </c>
      <c r="E160" t="s">
        <v>42</v>
      </c>
      <c r="F160" t="s">
        <v>20</v>
      </c>
      <c r="G160" t="s">
        <v>20</v>
      </c>
      <c r="I160">
        <v>0</v>
      </c>
      <c r="J160">
        <v>419</v>
      </c>
      <c r="K160" t="s">
        <v>34</v>
      </c>
      <c r="M160" t="s">
        <v>35</v>
      </c>
      <c r="N160" t="s">
        <v>36</v>
      </c>
      <c r="O160" t="s">
        <v>37</v>
      </c>
      <c r="P160" t="s">
        <v>20</v>
      </c>
      <c r="Q160" t="s">
        <v>20</v>
      </c>
      <c r="R160">
        <v>16</v>
      </c>
    </row>
    <row r="161" spans="1:18" x14ac:dyDescent="0.35">
      <c r="A161">
        <v>35113</v>
      </c>
      <c r="B161" t="s">
        <v>18</v>
      </c>
      <c r="C161" t="s">
        <v>18</v>
      </c>
      <c r="D161">
        <v>32</v>
      </c>
      <c r="E161" t="s">
        <v>42</v>
      </c>
      <c r="F161" t="s">
        <v>20</v>
      </c>
      <c r="G161" t="s">
        <v>20</v>
      </c>
      <c r="I161">
        <v>0</v>
      </c>
      <c r="J161">
        <v>419</v>
      </c>
      <c r="K161" t="s">
        <v>38</v>
      </c>
      <c r="M161" t="s">
        <v>39</v>
      </c>
      <c r="N161" t="s">
        <v>40</v>
      </c>
      <c r="O161" t="s">
        <v>41</v>
      </c>
      <c r="P161" t="s">
        <v>20</v>
      </c>
      <c r="Q161" t="s">
        <v>20</v>
      </c>
      <c r="R161">
        <v>71</v>
      </c>
    </row>
    <row r="162" spans="1:18" x14ac:dyDescent="0.35">
      <c r="A162">
        <v>35113</v>
      </c>
      <c r="B162" t="s">
        <v>18</v>
      </c>
      <c r="C162" t="s">
        <v>18</v>
      </c>
      <c r="D162">
        <v>33</v>
      </c>
      <c r="E162" t="s">
        <v>42</v>
      </c>
      <c r="F162" t="s">
        <v>20</v>
      </c>
      <c r="G162" t="s">
        <v>20</v>
      </c>
      <c r="I162">
        <v>1</v>
      </c>
      <c r="J162">
        <v>387</v>
      </c>
      <c r="K162" t="s">
        <v>21</v>
      </c>
      <c r="M162" t="s">
        <v>22</v>
      </c>
      <c r="N162" t="s">
        <v>23</v>
      </c>
      <c r="O162" t="s">
        <v>24</v>
      </c>
      <c r="P162" t="s">
        <v>20</v>
      </c>
      <c r="Q162" t="s">
        <v>20</v>
      </c>
      <c r="R162">
        <v>0</v>
      </c>
    </row>
    <row r="163" spans="1:18" x14ac:dyDescent="0.35">
      <c r="A163">
        <v>35113</v>
      </c>
      <c r="B163" t="s">
        <v>18</v>
      </c>
      <c r="C163" t="s">
        <v>18</v>
      </c>
      <c r="D163">
        <v>33</v>
      </c>
      <c r="E163" t="s">
        <v>42</v>
      </c>
      <c r="F163" t="s">
        <v>20</v>
      </c>
      <c r="G163" t="s">
        <v>20</v>
      </c>
      <c r="I163">
        <v>1</v>
      </c>
      <c r="J163">
        <v>387</v>
      </c>
      <c r="K163" t="s">
        <v>25</v>
      </c>
      <c r="M163" t="s">
        <v>26</v>
      </c>
      <c r="N163" t="s">
        <v>27</v>
      </c>
      <c r="O163" t="s">
        <v>28</v>
      </c>
      <c r="P163" t="s">
        <v>20</v>
      </c>
      <c r="Q163" t="s">
        <v>20</v>
      </c>
      <c r="R163">
        <v>9</v>
      </c>
    </row>
    <row r="164" spans="1:18" x14ac:dyDescent="0.35">
      <c r="A164">
        <v>35113</v>
      </c>
      <c r="B164" t="s">
        <v>18</v>
      </c>
      <c r="C164" t="s">
        <v>18</v>
      </c>
      <c r="D164">
        <v>33</v>
      </c>
      <c r="E164" t="s">
        <v>42</v>
      </c>
      <c r="F164" t="s">
        <v>20</v>
      </c>
      <c r="G164" t="s">
        <v>20</v>
      </c>
      <c r="I164">
        <v>1</v>
      </c>
      <c r="J164">
        <v>387</v>
      </c>
      <c r="K164" t="s">
        <v>29</v>
      </c>
      <c r="M164" t="s">
        <v>30</v>
      </c>
      <c r="N164" t="s">
        <v>31</v>
      </c>
      <c r="O164" t="s">
        <v>32</v>
      </c>
      <c r="P164" t="s">
        <v>33</v>
      </c>
      <c r="Q164" t="s">
        <v>33</v>
      </c>
      <c r="R164">
        <v>85</v>
      </c>
    </row>
    <row r="165" spans="1:18" x14ac:dyDescent="0.35">
      <c r="A165">
        <v>35113</v>
      </c>
      <c r="B165" t="s">
        <v>18</v>
      </c>
      <c r="C165" t="s">
        <v>18</v>
      </c>
      <c r="D165">
        <v>33</v>
      </c>
      <c r="E165" t="s">
        <v>42</v>
      </c>
      <c r="F165" t="s">
        <v>20</v>
      </c>
      <c r="G165" t="s">
        <v>20</v>
      </c>
      <c r="I165">
        <v>1</v>
      </c>
      <c r="J165">
        <v>387</v>
      </c>
      <c r="K165" t="s">
        <v>34</v>
      </c>
      <c r="M165" t="s">
        <v>35</v>
      </c>
      <c r="N165" t="s">
        <v>36</v>
      </c>
      <c r="O165" t="s">
        <v>37</v>
      </c>
      <c r="P165" t="s">
        <v>20</v>
      </c>
      <c r="Q165" t="s">
        <v>20</v>
      </c>
      <c r="R165">
        <v>17</v>
      </c>
    </row>
    <row r="166" spans="1:18" x14ac:dyDescent="0.35">
      <c r="A166">
        <v>35113</v>
      </c>
      <c r="B166" t="s">
        <v>18</v>
      </c>
      <c r="C166" t="s">
        <v>18</v>
      </c>
      <c r="D166">
        <v>33</v>
      </c>
      <c r="E166" t="s">
        <v>42</v>
      </c>
      <c r="F166" t="s">
        <v>20</v>
      </c>
      <c r="G166" t="s">
        <v>20</v>
      </c>
      <c r="I166">
        <v>1</v>
      </c>
      <c r="J166">
        <v>387</v>
      </c>
      <c r="K166" t="s">
        <v>38</v>
      </c>
      <c r="M166" t="s">
        <v>39</v>
      </c>
      <c r="N166" t="s">
        <v>40</v>
      </c>
      <c r="O166" t="s">
        <v>41</v>
      </c>
      <c r="P166" t="s">
        <v>20</v>
      </c>
      <c r="Q166" t="s">
        <v>20</v>
      </c>
      <c r="R166">
        <v>97</v>
      </c>
    </row>
    <row r="167" spans="1:18" x14ac:dyDescent="0.35">
      <c r="A167">
        <v>35113</v>
      </c>
      <c r="B167" t="s">
        <v>18</v>
      </c>
      <c r="C167" t="s">
        <v>18</v>
      </c>
      <c r="D167">
        <v>34</v>
      </c>
      <c r="E167" t="s">
        <v>42</v>
      </c>
      <c r="F167" t="s">
        <v>20</v>
      </c>
      <c r="G167" t="s">
        <v>20</v>
      </c>
      <c r="I167">
        <v>0</v>
      </c>
      <c r="J167">
        <v>303</v>
      </c>
      <c r="K167" t="s">
        <v>21</v>
      </c>
      <c r="M167" t="s">
        <v>22</v>
      </c>
      <c r="N167" t="s">
        <v>23</v>
      </c>
      <c r="O167" t="s">
        <v>24</v>
      </c>
      <c r="P167" t="s">
        <v>20</v>
      </c>
      <c r="Q167" t="s">
        <v>20</v>
      </c>
      <c r="R167">
        <v>0</v>
      </c>
    </row>
    <row r="168" spans="1:18" x14ac:dyDescent="0.35">
      <c r="A168">
        <v>35113</v>
      </c>
      <c r="B168" t="s">
        <v>18</v>
      </c>
      <c r="C168" t="s">
        <v>18</v>
      </c>
      <c r="D168">
        <v>34</v>
      </c>
      <c r="E168" t="s">
        <v>42</v>
      </c>
      <c r="F168" t="s">
        <v>20</v>
      </c>
      <c r="G168" t="s">
        <v>20</v>
      </c>
      <c r="I168">
        <v>0</v>
      </c>
      <c r="J168">
        <v>303</v>
      </c>
      <c r="K168" t="s">
        <v>25</v>
      </c>
      <c r="M168" t="s">
        <v>26</v>
      </c>
      <c r="N168" t="s">
        <v>27</v>
      </c>
      <c r="O168" t="s">
        <v>28</v>
      </c>
      <c r="P168" t="s">
        <v>20</v>
      </c>
      <c r="Q168" t="s">
        <v>20</v>
      </c>
      <c r="R168">
        <v>9</v>
      </c>
    </row>
    <row r="169" spans="1:18" x14ac:dyDescent="0.35">
      <c r="A169">
        <v>35113</v>
      </c>
      <c r="B169" t="s">
        <v>18</v>
      </c>
      <c r="C169" t="s">
        <v>18</v>
      </c>
      <c r="D169">
        <v>34</v>
      </c>
      <c r="E169" t="s">
        <v>42</v>
      </c>
      <c r="F169" t="s">
        <v>20</v>
      </c>
      <c r="G169" t="s">
        <v>20</v>
      </c>
      <c r="I169">
        <v>0</v>
      </c>
      <c r="J169">
        <v>303</v>
      </c>
      <c r="K169" t="s">
        <v>29</v>
      </c>
      <c r="M169" t="s">
        <v>30</v>
      </c>
      <c r="N169" t="s">
        <v>31</v>
      </c>
      <c r="O169" t="s">
        <v>32</v>
      </c>
      <c r="P169" t="s">
        <v>33</v>
      </c>
      <c r="Q169" t="s">
        <v>33</v>
      </c>
      <c r="R169">
        <v>94</v>
      </c>
    </row>
    <row r="170" spans="1:18" x14ac:dyDescent="0.35">
      <c r="A170">
        <v>35113</v>
      </c>
      <c r="B170" t="s">
        <v>18</v>
      </c>
      <c r="C170" t="s">
        <v>18</v>
      </c>
      <c r="D170">
        <v>34</v>
      </c>
      <c r="E170" t="s">
        <v>42</v>
      </c>
      <c r="F170" t="s">
        <v>20</v>
      </c>
      <c r="G170" t="s">
        <v>20</v>
      </c>
      <c r="I170">
        <v>0</v>
      </c>
      <c r="J170">
        <v>303</v>
      </c>
      <c r="K170" t="s">
        <v>34</v>
      </c>
      <c r="M170" t="s">
        <v>35</v>
      </c>
      <c r="N170" t="s">
        <v>36</v>
      </c>
      <c r="O170" t="s">
        <v>37</v>
      </c>
      <c r="P170" t="s">
        <v>20</v>
      </c>
      <c r="Q170" t="s">
        <v>20</v>
      </c>
      <c r="R170">
        <v>23</v>
      </c>
    </row>
    <row r="171" spans="1:18" x14ac:dyDescent="0.35">
      <c r="A171">
        <v>35113</v>
      </c>
      <c r="B171" t="s">
        <v>18</v>
      </c>
      <c r="C171" t="s">
        <v>18</v>
      </c>
      <c r="D171">
        <v>34</v>
      </c>
      <c r="E171" t="s">
        <v>42</v>
      </c>
      <c r="F171" t="s">
        <v>20</v>
      </c>
      <c r="G171" t="s">
        <v>20</v>
      </c>
      <c r="I171">
        <v>0</v>
      </c>
      <c r="J171">
        <v>303</v>
      </c>
      <c r="K171" t="s">
        <v>38</v>
      </c>
      <c r="M171" t="s">
        <v>39</v>
      </c>
      <c r="N171" t="s">
        <v>40</v>
      </c>
      <c r="O171" t="s">
        <v>41</v>
      </c>
      <c r="P171" t="s">
        <v>20</v>
      </c>
      <c r="Q171" t="s">
        <v>20</v>
      </c>
      <c r="R171">
        <v>44</v>
      </c>
    </row>
    <row r="172" spans="1:18" x14ac:dyDescent="0.35">
      <c r="A172">
        <v>35113</v>
      </c>
      <c r="B172" t="s">
        <v>18</v>
      </c>
      <c r="C172" t="s">
        <v>18</v>
      </c>
      <c r="D172">
        <v>35</v>
      </c>
      <c r="E172" t="s">
        <v>42</v>
      </c>
      <c r="F172" t="s">
        <v>20</v>
      </c>
      <c r="G172" t="s">
        <v>20</v>
      </c>
      <c r="I172">
        <v>0</v>
      </c>
      <c r="J172">
        <v>269</v>
      </c>
      <c r="K172" t="s">
        <v>21</v>
      </c>
      <c r="M172" t="s">
        <v>22</v>
      </c>
      <c r="N172" t="s">
        <v>23</v>
      </c>
      <c r="O172" t="s">
        <v>24</v>
      </c>
      <c r="P172" t="s">
        <v>20</v>
      </c>
      <c r="Q172" t="s">
        <v>20</v>
      </c>
      <c r="R172">
        <v>2</v>
      </c>
    </row>
    <row r="173" spans="1:18" x14ac:dyDescent="0.35">
      <c r="A173">
        <v>35113</v>
      </c>
      <c r="B173" t="s">
        <v>18</v>
      </c>
      <c r="C173" t="s">
        <v>18</v>
      </c>
      <c r="D173">
        <v>35</v>
      </c>
      <c r="E173" t="s">
        <v>42</v>
      </c>
      <c r="F173" t="s">
        <v>20</v>
      </c>
      <c r="G173" t="s">
        <v>20</v>
      </c>
      <c r="I173">
        <v>0</v>
      </c>
      <c r="J173">
        <v>269</v>
      </c>
      <c r="K173" t="s">
        <v>25</v>
      </c>
      <c r="M173" t="s">
        <v>26</v>
      </c>
      <c r="N173" t="s">
        <v>27</v>
      </c>
      <c r="O173" t="s">
        <v>28</v>
      </c>
      <c r="P173" t="s">
        <v>20</v>
      </c>
      <c r="Q173" t="s">
        <v>20</v>
      </c>
      <c r="R173">
        <v>10</v>
      </c>
    </row>
    <row r="174" spans="1:18" x14ac:dyDescent="0.35">
      <c r="A174">
        <v>35113</v>
      </c>
      <c r="B174" t="s">
        <v>18</v>
      </c>
      <c r="C174" t="s">
        <v>18</v>
      </c>
      <c r="D174">
        <v>35</v>
      </c>
      <c r="E174" t="s">
        <v>42</v>
      </c>
      <c r="F174" t="s">
        <v>20</v>
      </c>
      <c r="G174" t="s">
        <v>20</v>
      </c>
      <c r="I174">
        <v>0</v>
      </c>
      <c r="J174">
        <v>269</v>
      </c>
      <c r="K174" t="s">
        <v>29</v>
      </c>
      <c r="M174" t="s">
        <v>30</v>
      </c>
      <c r="N174" t="s">
        <v>31</v>
      </c>
      <c r="O174" t="s">
        <v>32</v>
      </c>
      <c r="P174" t="s">
        <v>33</v>
      </c>
      <c r="Q174" t="s">
        <v>33</v>
      </c>
      <c r="R174">
        <v>72</v>
      </c>
    </row>
    <row r="175" spans="1:18" x14ac:dyDescent="0.35">
      <c r="A175">
        <v>35113</v>
      </c>
      <c r="B175" t="s">
        <v>18</v>
      </c>
      <c r="C175" t="s">
        <v>18</v>
      </c>
      <c r="D175">
        <v>35</v>
      </c>
      <c r="E175" t="s">
        <v>42</v>
      </c>
      <c r="F175" t="s">
        <v>20</v>
      </c>
      <c r="G175" t="s">
        <v>20</v>
      </c>
      <c r="I175">
        <v>0</v>
      </c>
      <c r="J175">
        <v>269</v>
      </c>
      <c r="K175" t="s">
        <v>34</v>
      </c>
      <c r="M175" t="s">
        <v>35</v>
      </c>
      <c r="N175" t="s">
        <v>36</v>
      </c>
      <c r="O175" t="s">
        <v>37</v>
      </c>
      <c r="P175" t="s">
        <v>20</v>
      </c>
      <c r="Q175" t="s">
        <v>20</v>
      </c>
      <c r="R175">
        <v>12</v>
      </c>
    </row>
    <row r="176" spans="1:18" x14ac:dyDescent="0.35">
      <c r="A176">
        <v>35113</v>
      </c>
      <c r="B176" t="s">
        <v>18</v>
      </c>
      <c r="C176" t="s">
        <v>18</v>
      </c>
      <c r="D176">
        <v>35</v>
      </c>
      <c r="E176" t="s">
        <v>42</v>
      </c>
      <c r="F176" t="s">
        <v>20</v>
      </c>
      <c r="G176" t="s">
        <v>20</v>
      </c>
      <c r="I176">
        <v>0</v>
      </c>
      <c r="J176">
        <v>269</v>
      </c>
      <c r="K176" t="s">
        <v>38</v>
      </c>
      <c r="M176" t="s">
        <v>39</v>
      </c>
      <c r="N176" t="s">
        <v>40</v>
      </c>
      <c r="O176" t="s">
        <v>41</v>
      </c>
      <c r="P176" t="s">
        <v>20</v>
      </c>
      <c r="Q176" t="s">
        <v>20</v>
      </c>
      <c r="R176">
        <v>63</v>
      </c>
    </row>
    <row r="177" spans="1:18" x14ac:dyDescent="0.35">
      <c r="A177">
        <v>35113</v>
      </c>
      <c r="B177" t="s">
        <v>18</v>
      </c>
      <c r="C177" t="s">
        <v>18</v>
      </c>
      <c r="D177">
        <v>36</v>
      </c>
      <c r="E177" t="s">
        <v>42</v>
      </c>
      <c r="F177" t="s">
        <v>20</v>
      </c>
      <c r="G177" t="s">
        <v>20</v>
      </c>
      <c r="I177">
        <v>1</v>
      </c>
      <c r="J177">
        <v>405</v>
      </c>
      <c r="K177" t="s">
        <v>21</v>
      </c>
      <c r="M177" t="s">
        <v>22</v>
      </c>
      <c r="N177" t="s">
        <v>23</v>
      </c>
      <c r="O177" t="s">
        <v>24</v>
      </c>
      <c r="P177" t="s">
        <v>20</v>
      </c>
      <c r="Q177" t="s">
        <v>20</v>
      </c>
      <c r="R177">
        <v>2</v>
      </c>
    </row>
    <row r="178" spans="1:18" x14ac:dyDescent="0.35">
      <c r="A178">
        <v>35113</v>
      </c>
      <c r="B178" t="s">
        <v>18</v>
      </c>
      <c r="C178" t="s">
        <v>18</v>
      </c>
      <c r="D178">
        <v>36</v>
      </c>
      <c r="E178" t="s">
        <v>42</v>
      </c>
      <c r="F178" t="s">
        <v>20</v>
      </c>
      <c r="G178" t="s">
        <v>20</v>
      </c>
      <c r="I178">
        <v>1</v>
      </c>
      <c r="J178">
        <v>405</v>
      </c>
      <c r="K178" t="s">
        <v>25</v>
      </c>
      <c r="M178" t="s">
        <v>26</v>
      </c>
      <c r="N178" t="s">
        <v>27</v>
      </c>
      <c r="O178" t="s">
        <v>28</v>
      </c>
      <c r="P178" t="s">
        <v>20</v>
      </c>
      <c r="Q178" t="s">
        <v>20</v>
      </c>
      <c r="R178">
        <v>15</v>
      </c>
    </row>
    <row r="179" spans="1:18" x14ac:dyDescent="0.35">
      <c r="A179">
        <v>35113</v>
      </c>
      <c r="B179" t="s">
        <v>18</v>
      </c>
      <c r="C179" t="s">
        <v>18</v>
      </c>
      <c r="D179">
        <v>36</v>
      </c>
      <c r="E179" t="s">
        <v>42</v>
      </c>
      <c r="F179" t="s">
        <v>20</v>
      </c>
      <c r="G179" t="s">
        <v>20</v>
      </c>
      <c r="I179">
        <v>1</v>
      </c>
      <c r="J179">
        <v>405</v>
      </c>
      <c r="K179" t="s">
        <v>29</v>
      </c>
      <c r="M179" t="s">
        <v>30</v>
      </c>
      <c r="N179" t="s">
        <v>31</v>
      </c>
      <c r="O179" t="s">
        <v>32</v>
      </c>
      <c r="P179" t="s">
        <v>33</v>
      </c>
      <c r="Q179" t="s">
        <v>33</v>
      </c>
      <c r="R179">
        <v>95</v>
      </c>
    </row>
    <row r="180" spans="1:18" x14ac:dyDescent="0.35">
      <c r="A180">
        <v>35113</v>
      </c>
      <c r="B180" t="s">
        <v>18</v>
      </c>
      <c r="C180" t="s">
        <v>18</v>
      </c>
      <c r="D180">
        <v>36</v>
      </c>
      <c r="E180" t="s">
        <v>42</v>
      </c>
      <c r="F180" t="s">
        <v>20</v>
      </c>
      <c r="G180" t="s">
        <v>20</v>
      </c>
      <c r="I180">
        <v>1</v>
      </c>
      <c r="J180">
        <v>405</v>
      </c>
      <c r="K180" t="s">
        <v>34</v>
      </c>
      <c r="M180" t="s">
        <v>35</v>
      </c>
      <c r="N180" t="s">
        <v>36</v>
      </c>
      <c r="O180" t="s">
        <v>37</v>
      </c>
      <c r="P180" t="s">
        <v>20</v>
      </c>
      <c r="Q180" t="s">
        <v>20</v>
      </c>
      <c r="R180">
        <v>28</v>
      </c>
    </row>
    <row r="181" spans="1:18" x14ac:dyDescent="0.35">
      <c r="A181">
        <v>35113</v>
      </c>
      <c r="B181" t="s">
        <v>18</v>
      </c>
      <c r="C181" t="s">
        <v>18</v>
      </c>
      <c r="D181">
        <v>36</v>
      </c>
      <c r="E181" t="s">
        <v>42</v>
      </c>
      <c r="F181" t="s">
        <v>20</v>
      </c>
      <c r="G181" t="s">
        <v>20</v>
      </c>
      <c r="I181">
        <v>1</v>
      </c>
      <c r="J181">
        <v>405</v>
      </c>
      <c r="K181" t="s">
        <v>38</v>
      </c>
      <c r="M181" t="s">
        <v>39</v>
      </c>
      <c r="N181" t="s">
        <v>40</v>
      </c>
      <c r="O181" t="s">
        <v>41</v>
      </c>
      <c r="P181" t="s">
        <v>20</v>
      </c>
      <c r="Q181" t="s">
        <v>20</v>
      </c>
      <c r="R181">
        <v>84</v>
      </c>
    </row>
    <row r="182" spans="1:18" x14ac:dyDescent="0.35">
      <c r="A182">
        <v>35113</v>
      </c>
      <c r="B182" t="s">
        <v>18</v>
      </c>
      <c r="C182" t="s">
        <v>18</v>
      </c>
      <c r="D182">
        <v>37</v>
      </c>
      <c r="E182" t="s">
        <v>42</v>
      </c>
      <c r="F182" t="s">
        <v>20</v>
      </c>
      <c r="G182" t="s">
        <v>20</v>
      </c>
      <c r="I182">
        <v>1</v>
      </c>
      <c r="J182">
        <v>372</v>
      </c>
      <c r="K182" t="s">
        <v>21</v>
      </c>
      <c r="M182" t="s">
        <v>22</v>
      </c>
      <c r="N182" t="s">
        <v>23</v>
      </c>
      <c r="O182" t="s">
        <v>24</v>
      </c>
      <c r="P182" t="s">
        <v>20</v>
      </c>
      <c r="Q182" t="s">
        <v>20</v>
      </c>
      <c r="R182">
        <v>0</v>
      </c>
    </row>
    <row r="183" spans="1:18" x14ac:dyDescent="0.35">
      <c r="A183">
        <v>35113</v>
      </c>
      <c r="B183" t="s">
        <v>18</v>
      </c>
      <c r="C183" t="s">
        <v>18</v>
      </c>
      <c r="D183">
        <v>37</v>
      </c>
      <c r="E183" t="s">
        <v>42</v>
      </c>
      <c r="F183" t="s">
        <v>20</v>
      </c>
      <c r="G183" t="s">
        <v>20</v>
      </c>
      <c r="I183">
        <v>1</v>
      </c>
      <c r="J183">
        <v>372</v>
      </c>
      <c r="K183" t="s">
        <v>25</v>
      </c>
      <c r="M183" t="s">
        <v>26</v>
      </c>
      <c r="N183" t="s">
        <v>27</v>
      </c>
      <c r="O183" t="s">
        <v>28</v>
      </c>
      <c r="P183" t="s">
        <v>20</v>
      </c>
      <c r="Q183" t="s">
        <v>20</v>
      </c>
      <c r="R183">
        <v>8</v>
      </c>
    </row>
    <row r="184" spans="1:18" x14ac:dyDescent="0.35">
      <c r="A184">
        <v>35113</v>
      </c>
      <c r="B184" t="s">
        <v>18</v>
      </c>
      <c r="C184" t="s">
        <v>18</v>
      </c>
      <c r="D184">
        <v>37</v>
      </c>
      <c r="E184" t="s">
        <v>42</v>
      </c>
      <c r="F184" t="s">
        <v>20</v>
      </c>
      <c r="G184" t="s">
        <v>20</v>
      </c>
      <c r="I184">
        <v>1</v>
      </c>
      <c r="J184">
        <v>372</v>
      </c>
      <c r="K184" t="s">
        <v>29</v>
      </c>
      <c r="M184" t="s">
        <v>30</v>
      </c>
      <c r="N184" t="s">
        <v>31</v>
      </c>
      <c r="O184" t="s">
        <v>32</v>
      </c>
      <c r="P184" t="s">
        <v>33</v>
      </c>
      <c r="Q184" t="s">
        <v>33</v>
      </c>
      <c r="R184">
        <v>93</v>
      </c>
    </row>
    <row r="185" spans="1:18" x14ac:dyDescent="0.35">
      <c r="A185">
        <v>35113</v>
      </c>
      <c r="B185" t="s">
        <v>18</v>
      </c>
      <c r="C185" t="s">
        <v>18</v>
      </c>
      <c r="D185">
        <v>37</v>
      </c>
      <c r="E185" t="s">
        <v>42</v>
      </c>
      <c r="F185" t="s">
        <v>20</v>
      </c>
      <c r="G185" t="s">
        <v>20</v>
      </c>
      <c r="I185">
        <v>1</v>
      </c>
      <c r="J185">
        <v>372</v>
      </c>
      <c r="K185" t="s">
        <v>34</v>
      </c>
      <c r="M185" t="s">
        <v>35</v>
      </c>
      <c r="N185" t="s">
        <v>36</v>
      </c>
      <c r="O185" t="s">
        <v>37</v>
      </c>
      <c r="P185" t="s">
        <v>20</v>
      </c>
      <c r="Q185" t="s">
        <v>20</v>
      </c>
      <c r="R185">
        <v>29</v>
      </c>
    </row>
    <row r="186" spans="1:18" x14ac:dyDescent="0.35">
      <c r="A186">
        <v>35113</v>
      </c>
      <c r="B186" t="s">
        <v>18</v>
      </c>
      <c r="C186" t="s">
        <v>18</v>
      </c>
      <c r="D186">
        <v>37</v>
      </c>
      <c r="E186" t="s">
        <v>42</v>
      </c>
      <c r="F186" t="s">
        <v>20</v>
      </c>
      <c r="G186" t="s">
        <v>20</v>
      </c>
      <c r="I186">
        <v>1</v>
      </c>
      <c r="J186">
        <v>372</v>
      </c>
      <c r="K186" t="s">
        <v>38</v>
      </c>
      <c r="M186" t="s">
        <v>39</v>
      </c>
      <c r="N186" t="s">
        <v>40</v>
      </c>
      <c r="O186" t="s">
        <v>41</v>
      </c>
      <c r="P186" t="s">
        <v>20</v>
      </c>
      <c r="Q186" t="s">
        <v>20</v>
      </c>
      <c r="R186">
        <v>64</v>
      </c>
    </row>
    <row r="187" spans="1:18" x14ac:dyDescent="0.35">
      <c r="A187">
        <v>35113</v>
      </c>
      <c r="B187" t="s">
        <v>18</v>
      </c>
      <c r="C187" t="s">
        <v>18</v>
      </c>
      <c r="D187">
        <v>38</v>
      </c>
      <c r="E187" t="s">
        <v>42</v>
      </c>
      <c r="F187" t="s">
        <v>20</v>
      </c>
      <c r="G187" t="s">
        <v>20</v>
      </c>
      <c r="I187">
        <v>0</v>
      </c>
      <c r="J187">
        <v>296</v>
      </c>
      <c r="K187" t="s">
        <v>21</v>
      </c>
      <c r="M187" t="s">
        <v>22</v>
      </c>
      <c r="N187" t="s">
        <v>23</v>
      </c>
      <c r="O187" t="s">
        <v>24</v>
      </c>
      <c r="P187" t="s">
        <v>20</v>
      </c>
      <c r="Q187" t="s">
        <v>20</v>
      </c>
      <c r="R187">
        <v>1</v>
      </c>
    </row>
    <row r="188" spans="1:18" x14ac:dyDescent="0.35">
      <c r="A188">
        <v>35113</v>
      </c>
      <c r="B188" t="s">
        <v>18</v>
      </c>
      <c r="C188" t="s">
        <v>18</v>
      </c>
      <c r="D188">
        <v>38</v>
      </c>
      <c r="E188" t="s">
        <v>42</v>
      </c>
      <c r="F188" t="s">
        <v>20</v>
      </c>
      <c r="G188" t="s">
        <v>20</v>
      </c>
      <c r="I188">
        <v>0</v>
      </c>
      <c r="J188">
        <v>296</v>
      </c>
      <c r="K188" t="s">
        <v>25</v>
      </c>
      <c r="M188" t="s">
        <v>26</v>
      </c>
      <c r="N188" t="s">
        <v>27</v>
      </c>
      <c r="O188" t="s">
        <v>28</v>
      </c>
      <c r="P188" t="s">
        <v>20</v>
      </c>
      <c r="Q188" t="s">
        <v>20</v>
      </c>
      <c r="R188">
        <v>5</v>
      </c>
    </row>
    <row r="189" spans="1:18" x14ac:dyDescent="0.35">
      <c r="A189">
        <v>35113</v>
      </c>
      <c r="B189" t="s">
        <v>18</v>
      </c>
      <c r="C189" t="s">
        <v>18</v>
      </c>
      <c r="D189">
        <v>38</v>
      </c>
      <c r="E189" t="s">
        <v>42</v>
      </c>
      <c r="F189" t="s">
        <v>20</v>
      </c>
      <c r="G189" t="s">
        <v>20</v>
      </c>
      <c r="I189">
        <v>0</v>
      </c>
      <c r="J189">
        <v>296</v>
      </c>
      <c r="K189" t="s">
        <v>29</v>
      </c>
      <c r="M189" t="s">
        <v>30</v>
      </c>
      <c r="N189" t="s">
        <v>31</v>
      </c>
      <c r="O189" t="s">
        <v>32</v>
      </c>
      <c r="P189" t="s">
        <v>33</v>
      </c>
      <c r="Q189" t="s">
        <v>33</v>
      </c>
      <c r="R189">
        <v>86</v>
      </c>
    </row>
    <row r="190" spans="1:18" x14ac:dyDescent="0.35">
      <c r="A190">
        <v>35113</v>
      </c>
      <c r="B190" t="s">
        <v>18</v>
      </c>
      <c r="C190" t="s">
        <v>18</v>
      </c>
      <c r="D190">
        <v>38</v>
      </c>
      <c r="E190" t="s">
        <v>42</v>
      </c>
      <c r="F190" t="s">
        <v>20</v>
      </c>
      <c r="G190" t="s">
        <v>20</v>
      </c>
      <c r="I190">
        <v>0</v>
      </c>
      <c r="J190">
        <v>296</v>
      </c>
      <c r="K190" t="s">
        <v>34</v>
      </c>
      <c r="M190" t="s">
        <v>35</v>
      </c>
      <c r="N190" t="s">
        <v>36</v>
      </c>
      <c r="O190" t="s">
        <v>37</v>
      </c>
      <c r="P190" t="s">
        <v>20</v>
      </c>
      <c r="Q190" t="s">
        <v>20</v>
      </c>
      <c r="R190">
        <v>16</v>
      </c>
    </row>
    <row r="191" spans="1:18" x14ac:dyDescent="0.35">
      <c r="A191">
        <v>35113</v>
      </c>
      <c r="B191" t="s">
        <v>18</v>
      </c>
      <c r="C191" t="s">
        <v>18</v>
      </c>
      <c r="D191">
        <v>38</v>
      </c>
      <c r="E191" t="s">
        <v>42</v>
      </c>
      <c r="F191" t="s">
        <v>20</v>
      </c>
      <c r="G191" t="s">
        <v>20</v>
      </c>
      <c r="I191">
        <v>0</v>
      </c>
      <c r="J191">
        <v>296</v>
      </c>
      <c r="K191" t="s">
        <v>38</v>
      </c>
      <c r="M191" t="s">
        <v>39</v>
      </c>
      <c r="N191" t="s">
        <v>40</v>
      </c>
      <c r="O191" t="s">
        <v>41</v>
      </c>
      <c r="P191" t="s">
        <v>20</v>
      </c>
      <c r="Q191" t="s">
        <v>20</v>
      </c>
      <c r="R191">
        <v>41</v>
      </c>
    </row>
    <row r="192" spans="1:18" x14ac:dyDescent="0.35">
      <c r="A192">
        <v>35113</v>
      </c>
      <c r="B192" t="s">
        <v>18</v>
      </c>
      <c r="C192" t="s">
        <v>18</v>
      </c>
      <c r="D192">
        <v>39</v>
      </c>
      <c r="E192" t="s">
        <v>42</v>
      </c>
      <c r="F192" t="s">
        <v>20</v>
      </c>
      <c r="G192" t="s">
        <v>20</v>
      </c>
      <c r="I192">
        <v>3</v>
      </c>
      <c r="J192">
        <v>270</v>
      </c>
      <c r="K192" t="s">
        <v>21</v>
      </c>
      <c r="M192" t="s">
        <v>22</v>
      </c>
      <c r="N192" t="s">
        <v>23</v>
      </c>
      <c r="O192" t="s">
        <v>24</v>
      </c>
      <c r="P192" t="s">
        <v>20</v>
      </c>
      <c r="Q192" t="s">
        <v>20</v>
      </c>
      <c r="R192">
        <v>1</v>
      </c>
    </row>
    <row r="193" spans="1:18" x14ac:dyDescent="0.35">
      <c r="A193">
        <v>35113</v>
      </c>
      <c r="B193" t="s">
        <v>18</v>
      </c>
      <c r="C193" t="s">
        <v>18</v>
      </c>
      <c r="D193">
        <v>39</v>
      </c>
      <c r="E193" t="s">
        <v>42</v>
      </c>
      <c r="F193" t="s">
        <v>20</v>
      </c>
      <c r="G193" t="s">
        <v>20</v>
      </c>
      <c r="I193">
        <v>3</v>
      </c>
      <c r="J193">
        <v>270</v>
      </c>
      <c r="K193" t="s">
        <v>25</v>
      </c>
      <c r="M193" t="s">
        <v>26</v>
      </c>
      <c r="N193" t="s">
        <v>27</v>
      </c>
      <c r="O193" t="s">
        <v>28</v>
      </c>
      <c r="P193" t="s">
        <v>20</v>
      </c>
      <c r="Q193" t="s">
        <v>20</v>
      </c>
      <c r="R193">
        <v>4</v>
      </c>
    </row>
    <row r="194" spans="1:18" x14ac:dyDescent="0.35">
      <c r="A194">
        <v>35113</v>
      </c>
      <c r="B194" t="s">
        <v>18</v>
      </c>
      <c r="C194" t="s">
        <v>18</v>
      </c>
      <c r="D194">
        <v>39</v>
      </c>
      <c r="E194" t="s">
        <v>42</v>
      </c>
      <c r="F194" t="s">
        <v>20</v>
      </c>
      <c r="G194" t="s">
        <v>20</v>
      </c>
      <c r="I194">
        <v>3</v>
      </c>
      <c r="J194">
        <v>270</v>
      </c>
      <c r="K194" t="s">
        <v>29</v>
      </c>
      <c r="M194" t="s">
        <v>30</v>
      </c>
      <c r="N194" t="s">
        <v>31</v>
      </c>
      <c r="O194" t="s">
        <v>32</v>
      </c>
      <c r="P194" t="s">
        <v>33</v>
      </c>
      <c r="Q194" t="s">
        <v>33</v>
      </c>
      <c r="R194">
        <v>67</v>
      </c>
    </row>
    <row r="195" spans="1:18" x14ac:dyDescent="0.35">
      <c r="A195">
        <v>35113</v>
      </c>
      <c r="B195" t="s">
        <v>18</v>
      </c>
      <c r="C195" t="s">
        <v>18</v>
      </c>
      <c r="D195">
        <v>39</v>
      </c>
      <c r="E195" t="s">
        <v>42</v>
      </c>
      <c r="F195" t="s">
        <v>20</v>
      </c>
      <c r="G195" t="s">
        <v>20</v>
      </c>
      <c r="I195">
        <v>3</v>
      </c>
      <c r="J195">
        <v>270</v>
      </c>
      <c r="K195" t="s">
        <v>34</v>
      </c>
      <c r="M195" t="s">
        <v>35</v>
      </c>
      <c r="N195" t="s">
        <v>36</v>
      </c>
      <c r="O195" t="s">
        <v>37</v>
      </c>
      <c r="P195" t="s">
        <v>20</v>
      </c>
      <c r="Q195" t="s">
        <v>20</v>
      </c>
      <c r="R195">
        <v>12</v>
      </c>
    </row>
    <row r="196" spans="1:18" x14ac:dyDescent="0.35">
      <c r="A196">
        <v>35113</v>
      </c>
      <c r="B196" t="s">
        <v>18</v>
      </c>
      <c r="C196" t="s">
        <v>18</v>
      </c>
      <c r="D196">
        <v>39</v>
      </c>
      <c r="E196" t="s">
        <v>42</v>
      </c>
      <c r="F196" t="s">
        <v>20</v>
      </c>
      <c r="G196" t="s">
        <v>20</v>
      </c>
      <c r="I196">
        <v>3</v>
      </c>
      <c r="J196">
        <v>270</v>
      </c>
      <c r="K196" t="s">
        <v>38</v>
      </c>
      <c r="M196" t="s">
        <v>39</v>
      </c>
      <c r="N196" t="s">
        <v>40</v>
      </c>
      <c r="O196" t="s">
        <v>41</v>
      </c>
      <c r="P196" t="s">
        <v>20</v>
      </c>
      <c r="Q196" t="s">
        <v>20</v>
      </c>
      <c r="R196">
        <v>55</v>
      </c>
    </row>
    <row r="197" spans="1:18" x14ac:dyDescent="0.35">
      <c r="A197">
        <v>35113</v>
      </c>
      <c r="B197" t="s">
        <v>18</v>
      </c>
      <c r="C197" t="s">
        <v>18</v>
      </c>
      <c r="D197">
        <v>40</v>
      </c>
      <c r="E197" t="s">
        <v>42</v>
      </c>
      <c r="F197" t="s">
        <v>20</v>
      </c>
      <c r="G197" t="s">
        <v>20</v>
      </c>
      <c r="I197">
        <v>1</v>
      </c>
      <c r="J197">
        <v>282</v>
      </c>
      <c r="K197" t="s">
        <v>21</v>
      </c>
      <c r="M197" t="s">
        <v>22</v>
      </c>
      <c r="N197" t="s">
        <v>23</v>
      </c>
      <c r="O197" t="s">
        <v>24</v>
      </c>
      <c r="P197" t="s">
        <v>20</v>
      </c>
      <c r="Q197" t="s">
        <v>20</v>
      </c>
      <c r="R197">
        <v>2</v>
      </c>
    </row>
    <row r="198" spans="1:18" x14ac:dyDescent="0.35">
      <c r="A198">
        <v>35113</v>
      </c>
      <c r="B198" t="s">
        <v>18</v>
      </c>
      <c r="C198" t="s">
        <v>18</v>
      </c>
      <c r="D198">
        <v>40</v>
      </c>
      <c r="E198" t="s">
        <v>42</v>
      </c>
      <c r="F198" t="s">
        <v>20</v>
      </c>
      <c r="G198" t="s">
        <v>20</v>
      </c>
      <c r="I198">
        <v>1</v>
      </c>
      <c r="J198">
        <v>282</v>
      </c>
      <c r="K198" t="s">
        <v>25</v>
      </c>
      <c r="M198" t="s">
        <v>26</v>
      </c>
      <c r="N198" t="s">
        <v>27</v>
      </c>
      <c r="O198" t="s">
        <v>28</v>
      </c>
      <c r="P198" t="s">
        <v>20</v>
      </c>
      <c r="Q198" t="s">
        <v>20</v>
      </c>
      <c r="R198">
        <v>10</v>
      </c>
    </row>
    <row r="199" spans="1:18" x14ac:dyDescent="0.35">
      <c r="A199">
        <v>35113</v>
      </c>
      <c r="B199" t="s">
        <v>18</v>
      </c>
      <c r="C199" t="s">
        <v>18</v>
      </c>
      <c r="D199">
        <v>40</v>
      </c>
      <c r="E199" t="s">
        <v>42</v>
      </c>
      <c r="F199" t="s">
        <v>20</v>
      </c>
      <c r="G199" t="s">
        <v>20</v>
      </c>
      <c r="I199">
        <v>1</v>
      </c>
      <c r="J199">
        <v>282</v>
      </c>
      <c r="K199" t="s">
        <v>29</v>
      </c>
      <c r="M199" t="s">
        <v>30</v>
      </c>
      <c r="N199" t="s">
        <v>31</v>
      </c>
      <c r="O199" t="s">
        <v>32</v>
      </c>
      <c r="P199" t="s">
        <v>33</v>
      </c>
      <c r="Q199" t="s">
        <v>33</v>
      </c>
      <c r="R199">
        <v>64</v>
      </c>
    </row>
    <row r="200" spans="1:18" x14ac:dyDescent="0.35">
      <c r="A200">
        <v>35113</v>
      </c>
      <c r="B200" t="s">
        <v>18</v>
      </c>
      <c r="C200" t="s">
        <v>18</v>
      </c>
      <c r="D200">
        <v>40</v>
      </c>
      <c r="E200" t="s">
        <v>42</v>
      </c>
      <c r="F200" t="s">
        <v>20</v>
      </c>
      <c r="G200" t="s">
        <v>20</v>
      </c>
      <c r="I200">
        <v>1</v>
      </c>
      <c r="J200">
        <v>282</v>
      </c>
      <c r="K200" t="s">
        <v>34</v>
      </c>
      <c r="M200" t="s">
        <v>35</v>
      </c>
      <c r="N200" t="s">
        <v>36</v>
      </c>
      <c r="O200" t="s">
        <v>37</v>
      </c>
      <c r="P200" t="s">
        <v>20</v>
      </c>
      <c r="Q200" t="s">
        <v>20</v>
      </c>
      <c r="R200">
        <v>15</v>
      </c>
    </row>
    <row r="201" spans="1:18" x14ac:dyDescent="0.35">
      <c r="A201">
        <v>35113</v>
      </c>
      <c r="B201" t="s">
        <v>18</v>
      </c>
      <c r="C201" t="s">
        <v>18</v>
      </c>
      <c r="D201">
        <v>40</v>
      </c>
      <c r="E201" t="s">
        <v>42</v>
      </c>
      <c r="F201" t="s">
        <v>20</v>
      </c>
      <c r="G201" t="s">
        <v>20</v>
      </c>
      <c r="I201">
        <v>1</v>
      </c>
      <c r="J201">
        <v>282</v>
      </c>
      <c r="K201" t="s">
        <v>38</v>
      </c>
      <c r="M201" t="s">
        <v>39</v>
      </c>
      <c r="N201" t="s">
        <v>40</v>
      </c>
      <c r="O201" t="s">
        <v>41</v>
      </c>
      <c r="P201" t="s">
        <v>20</v>
      </c>
      <c r="Q201" t="s">
        <v>20</v>
      </c>
      <c r="R201">
        <v>72</v>
      </c>
    </row>
    <row r="202" spans="1:18" x14ac:dyDescent="0.35">
      <c r="A202">
        <v>35113</v>
      </c>
      <c r="B202" t="s">
        <v>18</v>
      </c>
      <c r="C202" t="s">
        <v>18</v>
      </c>
      <c r="D202">
        <v>41</v>
      </c>
      <c r="E202" t="s">
        <v>42</v>
      </c>
      <c r="F202" t="s">
        <v>20</v>
      </c>
      <c r="G202" t="s">
        <v>20</v>
      </c>
      <c r="I202">
        <v>2</v>
      </c>
      <c r="J202">
        <v>267</v>
      </c>
      <c r="K202" t="s">
        <v>21</v>
      </c>
      <c r="M202" t="s">
        <v>22</v>
      </c>
      <c r="N202" t="s">
        <v>23</v>
      </c>
      <c r="O202" t="s">
        <v>24</v>
      </c>
      <c r="P202" t="s">
        <v>20</v>
      </c>
      <c r="Q202" t="s">
        <v>20</v>
      </c>
      <c r="R202">
        <v>0</v>
      </c>
    </row>
    <row r="203" spans="1:18" x14ac:dyDescent="0.35">
      <c r="A203">
        <v>35113</v>
      </c>
      <c r="B203" t="s">
        <v>18</v>
      </c>
      <c r="C203" t="s">
        <v>18</v>
      </c>
      <c r="D203">
        <v>41</v>
      </c>
      <c r="E203" t="s">
        <v>42</v>
      </c>
      <c r="F203" t="s">
        <v>20</v>
      </c>
      <c r="G203" t="s">
        <v>20</v>
      </c>
      <c r="I203">
        <v>2</v>
      </c>
      <c r="J203">
        <v>267</v>
      </c>
      <c r="K203" t="s">
        <v>25</v>
      </c>
      <c r="M203" t="s">
        <v>26</v>
      </c>
      <c r="N203" t="s">
        <v>27</v>
      </c>
      <c r="O203" t="s">
        <v>28</v>
      </c>
      <c r="P203" t="s">
        <v>20</v>
      </c>
      <c r="Q203" t="s">
        <v>20</v>
      </c>
      <c r="R203">
        <v>3</v>
      </c>
    </row>
    <row r="204" spans="1:18" x14ac:dyDescent="0.35">
      <c r="A204">
        <v>35113</v>
      </c>
      <c r="B204" t="s">
        <v>18</v>
      </c>
      <c r="C204" t="s">
        <v>18</v>
      </c>
      <c r="D204">
        <v>41</v>
      </c>
      <c r="E204" t="s">
        <v>42</v>
      </c>
      <c r="F204" t="s">
        <v>20</v>
      </c>
      <c r="G204" t="s">
        <v>20</v>
      </c>
      <c r="I204">
        <v>2</v>
      </c>
      <c r="J204">
        <v>267</v>
      </c>
      <c r="K204" t="s">
        <v>29</v>
      </c>
      <c r="M204" t="s">
        <v>30</v>
      </c>
      <c r="N204" t="s">
        <v>31</v>
      </c>
      <c r="O204" t="s">
        <v>32</v>
      </c>
      <c r="P204" t="s">
        <v>33</v>
      </c>
      <c r="Q204" t="s">
        <v>33</v>
      </c>
      <c r="R204">
        <v>82</v>
      </c>
    </row>
    <row r="205" spans="1:18" x14ac:dyDescent="0.35">
      <c r="A205">
        <v>35113</v>
      </c>
      <c r="B205" t="s">
        <v>18</v>
      </c>
      <c r="C205" t="s">
        <v>18</v>
      </c>
      <c r="D205">
        <v>41</v>
      </c>
      <c r="E205" t="s">
        <v>42</v>
      </c>
      <c r="F205" t="s">
        <v>20</v>
      </c>
      <c r="G205" t="s">
        <v>20</v>
      </c>
      <c r="I205">
        <v>2</v>
      </c>
      <c r="J205">
        <v>267</v>
      </c>
      <c r="K205" t="s">
        <v>34</v>
      </c>
      <c r="M205" t="s">
        <v>35</v>
      </c>
      <c r="N205" t="s">
        <v>36</v>
      </c>
      <c r="O205" t="s">
        <v>37</v>
      </c>
      <c r="P205" t="s">
        <v>20</v>
      </c>
      <c r="Q205" t="s">
        <v>20</v>
      </c>
      <c r="R205">
        <v>15</v>
      </c>
    </row>
    <row r="206" spans="1:18" x14ac:dyDescent="0.35">
      <c r="A206">
        <v>35113</v>
      </c>
      <c r="B206" t="s">
        <v>18</v>
      </c>
      <c r="C206" t="s">
        <v>18</v>
      </c>
      <c r="D206">
        <v>41</v>
      </c>
      <c r="E206" t="s">
        <v>42</v>
      </c>
      <c r="F206" t="s">
        <v>20</v>
      </c>
      <c r="G206" t="s">
        <v>20</v>
      </c>
      <c r="I206">
        <v>2</v>
      </c>
      <c r="J206">
        <v>267</v>
      </c>
      <c r="K206" t="s">
        <v>38</v>
      </c>
      <c r="M206" t="s">
        <v>39</v>
      </c>
      <c r="N206" t="s">
        <v>40</v>
      </c>
      <c r="O206" t="s">
        <v>41</v>
      </c>
      <c r="P206" t="s">
        <v>20</v>
      </c>
      <c r="Q206" t="s">
        <v>20</v>
      </c>
      <c r="R206">
        <v>49</v>
      </c>
    </row>
    <row r="207" spans="1:18" x14ac:dyDescent="0.35">
      <c r="A207">
        <v>35113</v>
      </c>
      <c r="B207" t="s">
        <v>18</v>
      </c>
      <c r="C207" t="s">
        <v>18</v>
      </c>
      <c r="D207">
        <v>42</v>
      </c>
      <c r="E207" t="s">
        <v>42</v>
      </c>
      <c r="F207" t="s">
        <v>20</v>
      </c>
      <c r="G207" t="s">
        <v>20</v>
      </c>
      <c r="I207">
        <v>0</v>
      </c>
      <c r="J207">
        <v>323</v>
      </c>
      <c r="K207" t="s">
        <v>21</v>
      </c>
      <c r="M207" t="s">
        <v>22</v>
      </c>
      <c r="N207" t="s">
        <v>23</v>
      </c>
      <c r="O207" t="s">
        <v>24</v>
      </c>
      <c r="P207" t="s">
        <v>20</v>
      </c>
      <c r="Q207" t="s">
        <v>20</v>
      </c>
      <c r="R207">
        <v>1</v>
      </c>
    </row>
    <row r="208" spans="1:18" x14ac:dyDescent="0.35">
      <c r="A208">
        <v>35113</v>
      </c>
      <c r="B208" t="s">
        <v>18</v>
      </c>
      <c r="C208" t="s">
        <v>18</v>
      </c>
      <c r="D208">
        <v>42</v>
      </c>
      <c r="E208" t="s">
        <v>42</v>
      </c>
      <c r="F208" t="s">
        <v>20</v>
      </c>
      <c r="G208" t="s">
        <v>20</v>
      </c>
      <c r="I208">
        <v>0</v>
      </c>
      <c r="J208">
        <v>323</v>
      </c>
      <c r="K208" t="s">
        <v>25</v>
      </c>
      <c r="M208" t="s">
        <v>26</v>
      </c>
      <c r="N208" t="s">
        <v>27</v>
      </c>
      <c r="O208" t="s">
        <v>28</v>
      </c>
      <c r="P208" t="s">
        <v>20</v>
      </c>
      <c r="Q208" t="s">
        <v>20</v>
      </c>
      <c r="R208">
        <v>3</v>
      </c>
    </row>
    <row r="209" spans="1:18" x14ac:dyDescent="0.35">
      <c r="A209">
        <v>35113</v>
      </c>
      <c r="B209" t="s">
        <v>18</v>
      </c>
      <c r="C209" t="s">
        <v>18</v>
      </c>
      <c r="D209">
        <v>42</v>
      </c>
      <c r="E209" t="s">
        <v>42</v>
      </c>
      <c r="F209" t="s">
        <v>20</v>
      </c>
      <c r="G209" t="s">
        <v>20</v>
      </c>
      <c r="I209">
        <v>0</v>
      </c>
      <c r="J209">
        <v>323</v>
      </c>
      <c r="K209" t="s">
        <v>29</v>
      </c>
      <c r="M209" t="s">
        <v>30</v>
      </c>
      <c r="N209" t="s">
        <v>31</v>
      </c>
      <c r="O209" t="s">
        <v>32</v>
      </c>
      <c r="P209" t="s">
        <v>33</v>
      </c>
      <c r="Q209" t="s">
        <v>33</v>
      </c>
      <c r="R209">
        <v>86</v>
      </c>
    </row>
    <row r="210" spans="1:18" x14ac:dyDescent="0.35">
      <c r="A210">
        <v>35113</v>
      </c>
      <c r="B210" t="s">
        <v>18</v>
      </c>
      <c r="C210" t="s">
        <v>18</v>
      </c>
      <c r="D210">
        <v>42</v>
      </c>
      <c r="E210" t="s">
        <v>42</v>
      </c>
      <c r="F210" t="s">
        <v>20</v>
      </c>
      <c r="G210" t="s">
        <v>20</v>
      </c>
      <c r="I210">
        <v>0</v>
      </c>
      <c r="J210">
        <v>323</v>
      </c>
      <c r="K210" t="s">
        <v>34</v>
      </c>
      <c r="M210" t="s">
        <v>35</v>
      </c>
      <c r="N210" t="s">
        <v>36</v>
      </c>
      <c r="O210" t="s">
        <v>37</v>
      </c>
      <c r="P210" t="s">
        <v>20</v>
      </c>
      <c r="Q210" t="s">
        <v>20</v>
      </c>
      <c r="R210">
        <v>12</v>
      </c>
    </row>
    <row r="211" spans="1:18" x14ac:dyDescent="0.35">
      <c r="A211">
        <v>35113</v>
      </c>
      <c r="B211" t="s">
        <v>18</v>
      </c>
      <c r="C211" t="s">
        <v>18</v>
      </c>
      <c r="D211">
        <v>42</v>
      </c>
      <c r="E211" t="s">
        <v>42</v>
      </c>
      <c r="F211" t="s">
        <v>20</v>
      </c>
      <c r="G211" t="s">
        <v>20</v>
      </c>
      <c r="I211">
        <v>0</v>
      </c>
      <c r="J211">
        <v>323</v>
      </c>
      <c r="K211" t="s">
        <v>38</v>
      </c>
      <c r="M211" t="s">
        <v>39</v>
      </c>
      <c r="N211" t="s">
        <v>40</v>
      </c>
      <c r="O211" t="s">
        <v>41</v>
      </c>
      <c r="P211" t="s">
        <v>20</v>
      </c>
      <c r="Q211" t="s">
        <v>20</v>
      </c>
      <c r="R211">
        <v>79</v>
      </c>
    </row>
    <row r="212" spans="1:18" x14ac:dyDescent="0.35">
      <c r="A212">
        <v>35113</v>
      </c>
      <c r="B212" t="s">
        <v>18</v>
      </c>
      <c r="C212" t="s">
        <v>18</v>
      </c>
      <c r="D212">
        <v>43</v>
      </c>
      <c r="E212" t="s">
        <v>42</v>
      </c>
      <c r="F212" t="s">
        <v>20</v>
      </c>
      <c r="G212" t="s">
        <v>20</v>
      </c>
      <c r="I212">
        <v>3</v>
      </c>
      <c r="J212">
        <v>365</v>
      </c>
      <c r="K212" t="s">
        <v>21</v>
      </c>
      <c r="M212" t="s">
        <v>22</v>
      </c>
      <c r="N212" t="s">
        <v>23</v>
      </c>
      <c r="O212" t="s">
        <v>24</v>
      </c>
      <c r="P212" t="s">
        <v>20</v>
      </c>
      <c r="Q212" t="s">
        <v>20</v>
      </c>
      <c r="R212">
        <v>0</v>
      </c>
    </row>
    <row r="213" spans="1:18" x14ac:dyDescent="0.35">
      <c r="A213">
        <v>35113</v>
      </c>
      <c r="B213" t="s">
        <v>18</v>
      </c>
      <c r="C213" t="s">
        <v>18</v>
      </c>
      <c r="D213">
        <v>43</v>
      </c>
      <c r="E213" t="s">
        <v>42</v>
      </c>
      <c r="F213" t="s">
        <v>20</v>
      </c>
      <c r="G213" t="s">
        <v>20</v>
      </c>
      <c r="I213">
        <v>3</v>
      </c>
      <c r="J213">
        <v>365</v>
      </c>
      <c r="K213" t="s">
        <v>25</v>
      </c>
      <c r="M213" t="s">
        <v>26</v>
      </c>
      <c r="N213" t="s">
        <v>27</v>
      </c>
      <c r="O213" t="s">
        <v>28</v>
      </c>
      <c r="P213" t="s">
        <v>20</v>
      </c>
      <c r="Q213" t="s">
        <v>20</v>
      </c>
      <c r="R213">
        <v>7</v>
      </c>
    </row>
    <row r="214" spans="1:18" x14ac:dyDescent="0.35">
      <c r="A214">
        <v>35113</v>
      </c>
      <c r="B214" t="s">
        <v>18</v>
      </c>
      <c r="C214" t="s">
        <v>18</v>
      </c>
      <c r="D214">
        <v>43</v>
      </c>
      <c r="E214" t="s">
        <v>42</v>
      </c>
      <c r="F214" t="s">
        <v>20</v>
      </c>
      <c r="G214" t="s">
        <v>20</v>
      </c>
      <c r="I214">
        <v>3</v>
      </c>
      <c r="J214">
        <v>365</v>
      </c>
      <c r="K214" t="s">
        <v>29</v>
      </c>
      <c r="M214" t="s">
        <v>30</v>
      </c>
      <c r="N214" t="s">
        <v>31</v>
      </c>
      <c r="O214" t="s">
        <v>32</v>
      </c>
      <c r="P214" t="s">
        <v>33</v>
      </c>
      <c r="Q214" t="s">
        <v>33</v>
      </c>
      <c r="R214">
        <v>100</v>
      </c>
    </row>
    <row r="215" spans="1:18" x14ac:dyDescent="0.35">
      <c r="A215">
        <v>35113</v>
      </c>
      <c r="B215" t="s">
        <v>18</v>
      </c>
      <c r="C215" t="s">
        <v>18</v>
      </c>
      <c r="D215">
        <v>43</v>
      </c>
      <c r="E215" t="s">
        <v>42</v>
      </c>
      <c r="F215" t="s">
        <v>20</v>
      </c>
      <c r="G215" t="s">
        <v>20</v>
      </c>
      <c r="I215">
        <v>3</v>
      </c>
      <c r="J215">
        <v>365</v>
      </c>
      <c r="K215" t="s">
        <v>34</v>
      </c>
      <c r="M215" t="s">
        <v>35</v>
      </c>
      <c r="N215" t="s">
        <v>36</v>
      </c>
      <c r="O215" t="s">
        <v>37</v>
      </c>
      <c r="P215" t="s">
        <v>20</v>
      </c>
      <c r="Q215" t="s">
        <v>20</v>
      </c>
      <c r="R215">
        <v>20</v>
      </c>
    </row>
    <row r="216" spans="1:18" x14ac:dyDescent="0.35">
      <c r="A216">
        <v>35113</v>
      </c>
      <c r="B216" t="s">
        <v>18</v>
      </c>
      <c r="C216" t="s">
        <v>18</v>
      </c>
      <c r="D216">
        <v>43</v>
      </c>
      <c r="E216" t="s">
        <v>42</v>
      </c>
      <c r="F216" t="s">
        <v>20</v>
      </c>
      <c r="G216" t="s">
        <v>20</v>
      </c>
      <c r="I216">
        <v>3</v>
      </c>
      <c r="J216">
        <v>365</v>
      </c>
      <c r="K216" t="s">
        <v>38</v>
      </c>
      <c r="M216" t="s">
        <v>39</v>
      </c>
      <c r="N216" t="s">
        <v>40</v>
      </c>
      <c r="O216" t="s">
        <v>41</v>
      </c>
      <c r="P216" t="s">
        <v>20</v>
      </c>
      <c r="Q216" t="s">
        <v>20</v>
      </c>
      <c r="R216">
        <v>79</v>
      </c>
    </row>
    <row r="217" spans="1:18" x14ac:dyDescent="0.35">
      <c r="A217">
        <v>35113</v>
      </c>
      <c r="B217" t="s">
        <v>18</v>
      </c>
      <c r="C217" t="s">
        <v>18</v>
      </c>
      <c r="D217">
        <v>44</v>
      </c>
      <c r="E217" t="s">
        <v>42</v>
      </c>
      <c r="F217" t="s">
        <v>20</v>
      </c>
      <c r="G217" t="s">
        <v>20</v>
      </c>
      <c r="I217">
        <v>1</v>
      </c>
      <c r="J217">
        <v>241</v>
      </c>
      <c r="K217" t="s">
        <v>21</v>
      </c>
      <c r="M217" t="s">
        <v>22</v>
      </c>
      <c r="N217" t="s">
        <v>23</v>
      </c>
      <c r="O217" t="s">
        <v>24</v>
      </c>
      <c r="P217" t="s">
        <v>20</v>
      </c>
      <c r="Q217" t="s">
        <v>20</v>
      </c>
      <c r="R217">
        <v>0</v>
      </c>
    </row>
    <row r="218" spans="1:18" x14ac:dyDescent="0.35">
      <c r="A218">
        <v>35113</v>
      </c>
      <c r="B218" t="s">
        <v>18</v>
      </c>
      <c r="C218" t="s">
        <v>18</v>
      </c>
      <c r="D218">
        <v>44</v>
      </c>
      <c r="E218" t="s">
        <v>42</v>
      </c>
      <c r="F218" t="s">
        <v>20</v>
      </c>
      <c r="G218" t="s">
        <v>20</v>
      </c>
      <c r="I218">
        <v>1</v>
      </c>
      <c r="J218">
        <v>241</v>
      </c>
      <c r="K218" t="s">
        <v>25</v>
      </c>
      <c r="M218" t="s">
        <v>26</v>
      </c>
      <c r="N218" t="s">
        <v>27</v>
      </c>
      <c r="O218" t="s">
        <v>28</v>
      </c>
      <c r="P218" t="s">
        <v>20</v>
      </c>
      <c r="Q218" t="s">
        <v>20</v>
      </c>
      <c r="R218">
        <v>6</v>
      </c>
    </row>
    <row r="219" spans="1:18" x14ac:dyDescent="0.35">
      <c r="A219">
        <v>35113</v>
      </c>
      <c r="B219" t="s">
        <v>18</v>
      </c>
      <c r="C219" t="s">
        <v>18</v>
      </c>
      <c r="D219">
        <v>44</v>
      </c>
      <c r="E219" t="s">
        <v>42</v>
      </c>
      <c r="F219" t="s">
        <v>20</v>
      </c>
      <c r="G219" t="s">
        <v>20</v>
      </c>
      <c r="I219">
        <v>1</v>
      </c>
      <c r="J219">
        <v>241</v>
      </c>
      <c r="K219" t="s">
        <v>29</v>
      </c>
      <c r="M219" t="s">
        <v>30</v>
      </c>
      <c r="N219" t="s">
        <v>31</v>
      </c>
      <c r="O219" t="s">
        <v>32</v>
      </c>
      <c r="P219" t="s">
        <v>33</v>
      </c>
      <c r="Q219" t="s">
        <v>33</v>
      </c>
      <c r="R219">
        <v>39</v>
      </c>
    </row>
    <row r="220" spans="1:18" x14ac:dyDescent="0.35">
      <c r="A220">
        <v>35113</v>
      </c>
      <c r="B220" t="s">
        <v>18</v>
      </c>
      <c r="C220" t="s">
        <v>18</v>
      </c>
      <c r="D220">
        <v>44</v>
      </c>
      <c r="E220" t="s">
        <v>42</v>
      </c>
      <c r="F220" t="s">
        <v>20</v>
      </c>
      <c r="G220" t="s">
        <v>20</v>
      </c>
      <c r="I220">
        <v>1</v>
      </c>
      <c r="J220">
        <v>241</v>
      </c>
      <c r="K220" t="s">
        <v>34</v>
      </c>
      <c r="M220" t="s">
        <v>35</v>
      </c>
      <c r="N220" t="s">
        <v>36</v>
      </c>
      <c r="O220" t="s">
        <v>37</v>
      </c>
      <c r="P220" t="s">
        <v>20</v>
      </c>
      <c r="Q220" t="s">
        <v>20</v>
      </c>
      <c r="R220">
        <v>10</v>
      </c>
    </row>
    <row r="221" spans="1:18" x14ac:dyDescent="0.35">
      <c r="A221">
        <v>35113</v>
      </c>
      <c r="B221" t="s">
        <v>18</v>
      </c>
      <c r="C221" t="s">
        <v>18</v>
      </c>
      <c r="D221">
        <v>44</v>
      </c>
      <c r="E221" t="s">
        <v>42</v>
      </c>
      <c r="F221" t="s">
        <v>20</v>
      </c>
      <c r="G221" t="s">
        <v>20</v>
      </c>
      <c r="I221">
        <v>1</v>
      </c>
      <c r="J221">
        <v>241</v>
      </c>
      <c r="K221" t="s">
        <v>38</v>
      </c>
      <c r="M221" t="s">
        <v>39</v>
      </c>
      <c r="N221" t="s">
        <v>40</v>
      </c>
      <c r="O221" t="s">
        <v>41</v>
      </c>
      <c r="P221" t="s">
        <v>20</v>
      </c>
      <c r="Q221" t="s">
        <v>20</v>
      </c>
      <c r="R221">
        <v>67</v>
      </c>
    </row>
    <row r="222" spans="1:18" x14ac:dyDescent="0.35">
      <c r="A222">
        <v>35113</v>
      </c>
      <c r="B222" t="s">
        <v>18</v>
      </c>
      <c r="C222" t="s">
        <v>18</v>
      </c>
      <c r="D222">
        <v>45</v>
      </c>
      <c r="E222" t="s">
        <v>42</v>
      </c>
      <c r="F222" t="s">
        <v>20</v>
      </c>
      <c r="G222" t="s">
        <v>20</v>
      </c>
      <c r="I222">
        <v>0</v>
      </c>
      <c r="J222">
        <v>444</v>
      </c>
      <c r="K222" t="s">
        <v>21</v>
      </c>
      <c r="M222" t="s">
        <v>22</v>
      </c>
      <c r="N222" t="s">
        <v>23</v>
      </c>
      <c r="O222" t="s">
        <v>24</v>
      </c>
      <c r="P222" t="s">
        <v>20</v>
      </c>
      <c r="Q222" t="s">
        <v>20</v>
      </c>
      <c r="R222">
        <v>3</v>
      </c>
    </row>
    <row r="223" spans="1:18" x14ac:dyDescent="0.35">
      <c r="A223">
        <v>35113</v>
      </c>
      <c r="B223" t="s">
        <v>18</v>
      </c>
      <c r="C223" t="s">
        <v>18</v>
      </c>
      <c r="D223">
        <v>45</v>
      </c>
      <c r="E223" t="s">
        <v>42</v>
      </c>
      <c r="F223" t="s">
        <v>20</v>
      </c>
      <c r="G223" t="s">
        <v>20</v>
      </c>
      <c r="I223">
        <v>0</v>
      </c>
      <c r="J223">
        <v>444</v>
      </c>
      <c r="K223" t="s">
        <v>25</v>
      </c>
      <c r="M223" t="s">
        <v>26</v>
      </c>
      <c r="N223" t="s">
        <v>27</v>
      </c>
      <c r="O223" t="s">
        <v>28</v>
      </c>
      <c r="P223" t="s">
        <v>20</v>
      </c>
      <c r="Q223" t="s">
        <v>20</v>
      </c>
      <c r="R223">
        <v>18</v>
      </c>
    </row>
    <row r="224" spans="1:18" x14ac:dyDescent="0.35">
      <c r="A224">
        <v>35113</v>
      </c>
      <c r="B224" t="s">
        <v>18</v>
      </c>
      <c r="C224" t="s">
        <v>18</v>
      </c>
      <c r="D224">
        <v>45</v>
      </c>
      <c r="E224" t="s">
        <v>42</v>
      </c>
      <c r="F224" t="s">
        <v>20</v>
      </c>
      <c r="G224" t="s">
        <v>20</v>
      </c>
      <c r="I224">
        <v>0</v>
      </c>
      <c r="J224">
        <v>444</v>
      </c>
      <c r="K224" t="s">
        <v>29</v>
      </c>
      <c r="M224" t="s">
        <v>30</v>
      </c>
      <c r="N224" t="s">
        <v>31</v>
      </c>
      <c r="O224" t="s">
        <v>32</v>
      </c>
      <c r="P224" t="s">
        <v>33</v>
      </c>
      <c r="Q224" t="s">
        <v>33</v>
      </c>
      <c r="R224">
        <v>153</v>
      </c>
    </row>
    <row r="225" spans="1:18" x14ac:dyDescent="0.35">
      <c r="A225">
        <v>35113</v>
      </c>
      <c r="B225" t="s">
        <v>18</v>
      </c>
      <c r="C225" t="s">
        <v>18</v>
      </c>
      <c r="D225">
        <v>45</v>
      </c>
      <c r="E225" t="s">
        <v>42</v>
      </c>
      <c r="F225" t="s">
        <v>20</v>
      </c>
      <c r="G225" t="s">
        <v>20</v>
      </c>
      <c r="I225">
        <v>0</v>
      </c>
      <c r="J225">
        <v>444</v>
      </c>
      <c r="K225" t="s">
        <v>34</v>
      </c>
      <c r="M225" t="s">
        <v>35</v>
      </c>
      <c r="N225" t="s">
        <v>36</v>
      </c>
      <c r="O225" t="s">
        <v>37</v>
      </c>
      <c r="P225" t="s">
        <v>20</v>
      </c>
      <c r="Q225" t="s">
        <v>20</v>
      </c>
      <c r="R225">
        <v>19</v>
      </c>
    </row>
    <row r="226" spans="1:18" x14ac:dyDescent="0.35">
      <c r="A226">
        <v>35113</v>
      </c>
      <c r="B226" t="s">
        <v>18</v>
      </c>
      <c r="C226" t="s">
        <v>18</v>
      </c>
      <c r="D226">
        <v>45</v>
      </c>
      <c r="E226" t="s">
        <v>42</v>
      </c>
      <c r="F226" t="s">
        <v>20</v>
      </c>
      <c r="G226" t="s">
        <v>20</v>
      </c>
      <c r="I226">
        <v>0</v>
      </c>
      <c r="J226">
        <v>444</v>
      </c>
      <c r="K226" t="s">
        <v>38</v>
      </c>
      <c r="M226" t="s">
        <v>39</v>
      </c>
      <c r="N226" t="s">
        <v>40</v>
      </c>
      <c r="O226" t="s">
        <v>41</v>
      </c>
      <c r="P226" t="s">
        <v>20</v>
      </c>
      <c r="Q226" t="s">
        <v>20</v>
      </c>
      <c r="R226">
        <v>84</v>
      </c>
    </row>
    <row r="227" spans="1:18" x14ac:dyDescent="0.35">
      <c r="A227">
        <v>35113</v>
      </c>
      <c r="B227" t="s">
        <v>18</v>
      </c>
      <c r="C227" t="s">
        <v>18</v>
      </c>
      <c r="D227">
        <v>46</v>
      </c>
      <c r="E227" t="s">
        <v>42</v>
      </c>
      <c r="F227" t="s">
        <v>20</v>
      </c>
      <c r="G227" t="s">
        <v>20</v>
      </c>
      <c r="I227">
        <v>0</v>
      </c>
      <c r="J227">
        <v>386</v>
      </c>
      <c r="K227" t="s">
        <v>21</v>
      </c>
      <c r="M227" t="s">
        <v>22</v>
      </c>
      <c r="N227" t="s">
        <v>23</v>
      </c>
      <c r="O227" t="s">
        <v>24</v>
      </c>
      <c r="P227" t="s">
        <v>20</v>
      </c>
      <c r="Q227" t="s">
        <v>20</v>
      </c>
      <c r="R227">
        <v>0</v>
      </c>
    </row>
    <row r="228" spans="1:18" x14ac:dyDescent="0.35">
      <c r="A228">
        <v>35113</v>
      </c>
      <c r="B228" t="s">
        <v>18</v>
      </c>
      <c r="C228" t="s">
        <v>18</v>
      </c>
      <c r="D228">
        <v>46</v>
      </c>
      <c r="E228" t="s">
        <v>42</v>
      </c>
      <c r="F228" t="s">
        <v>20</v>
      </c>
      <c r="G228" t="s">
        <v>20</v>
      </c>
      <c r="I228">
        <v>0</v>
      </c>
      <c r="J228">
        <v>386</v>
      </c>
      <c r="K228" t="s">
        <v>25</v>
      </c>
      <c r="M228" t="s">
        <v>26</v>
      </c>
      <c r="N228" t="s">
        <v>27</v>
      </c>
      <c r="O228" t="s">
        <v>28</v>
      </c>
      <c r="P228" t="s">
        <v>20</v>
      </c>
      <c r="Q228" t="s">
        <v>20</v>
      </c>
      <c r="R228">
        <v>15</v>
      </c>
    </row>
    <row r="229" spans="1:18" x14ac:dyDescent="0.35">
      <c r="A229">
        <v>35113</v>
      </c>
      <c r="B229" t="s">
        <v>18</v>
      </c>
      <c r="C229" t="s">
        <v>18</v>
      </c>
      <c r="D229">
        <v>46</v>
      </c>
      <c r="E229" t="s">
        <v>42</v>
      </c>
      <c r="F229" t="s">
        <v>20</v>
      </c>
      <c r="G229" t="s">
        <v>20</v>
      </c>
      <c r="I229">
        <v>0</v>
      </c>
      <c r="J229">
        <v>386</v>
      </c>
      <c r="K229" t="s">
        <v>29</v>
      </c>
      <c r="M229" t="s">
        <v>30</v>
      </c>
      <c r="N229" t="s">
        <v>31</v>
      </c>
      <c r="O229" t="s">
        <v>32</v>
      </c>
      <c r="P229" t="s">
        <v>33</v>
      </c>
      <c r="Q229" t="s">
        <v>33</v>
      </c>
      <c r="R229">
        <v>95</v>
      </c>
    </row>
    <row r="230" spans="1:18" x14ac:dyDescent="0.35">
      <c r="A230">
        <v>35113</v>
      </c>
      <c r="B230" t="s">
        <v>18</v>
      </c>
      <c r="C230" t="s">
        <v>18</v>
      </c>
      <c r="D230">
        <v>46</v>
      </c>
      <c r="E230" t="s">
        <v>42</v>
      </c>
      <c r="F230" t="s">
        <v>20</v>
      </c>
      <c r="G230" t="s">
        <v>20</v>
      </c>
      <c r="I230">
        <v>0</v>
      </c>
      <c r="J230">
        <v>386</v>
      </c>
      <c r="K230" t="s">
        <v>34</v>
      </c>
      <c r="M230" t="s">
        <v>35</v>
      </c>
      <c r="N230" t="s">
        <v>36</v>
      </c>
      <c r="O230" t="s">
        <v>37</v>
      </c>
      <c r="P230" t="s">
        <v>20</v>
      </c>
      <c r="Q230" t="s">
        <v>20</v>
      </c>
      <c r="R230">
        <v>21</v>
      </c>
    </row>
    <row r="231" spans="1:18" x14ac:dyDescent="0.35">
      <c r="A231">
        <v>35113</v>
      </c>
      <c r="B231" t="s">
        <v>18</v>
      </c>
      <c r="C231" t="s">
        <v>18</v>
      </c>
      <c r="D231">
        <v>46</v>
      </c>
      <c r="E231" t="s">
        <v>42</v>
      </c>
      <c r="F231" t="s">
        <v>20</v>
      </c>
      <c r="G231" t="s">
        <v>20</v>
      </c>
      <c r="I231">
        <v>0</v>
      </c>
      <c r="J231">
        <v>386</v>
      </c>
      <c r="K231" t="s">
        <v>38</v>
      </c>
      <c r="M231" t="s">
        <v>39</v>
      </c>
      <c r="N231" t="s">
        <v>40</v>
      </c>
      <c r="O231" t="s">
        <v>41</v>
      </c>
      <c r="P231" t="s">
        <v>20</v>
      </c>
      <c r="Q231" t="s">
        <v>20</v>
      </c>
      <c r="R231">
        <v>75</v>
      </c>
    </row>
    <row r="232" spans="1:18" x14ac:dyDescent="0.35">
      <c r="A232">
        <v>35113</v>
      </c>
      <c r="B232" t="s">
        <v>18</v>
      </c>
      <c r="C232" t="s">
        <v>18</v>
      </c>
      <c r="D232">
        <v>47</v>
      </c>
      <c r="E232" t="s">
        <v>42</v>
      </c>
      <c r="F232" t="s">
        <v>20</v>
      </c>
      <c r="G232" t="s">
        <v>20</v>
      </c>
      <c r="I232">
        <v>1</v>
      </c>
      <c r="J232">
        <v>398</v>
      </c>
      <c r="K232" t="s">
        <v>21</v>
      </c>
      <c r="M232" t="s">
        <v>22</v>
      </c>
      <c r="N232" t="s">
        <v>23</v>
      </c>
      <c r="O232" t="s">
        <v>24</v>
      </c>
      <c r="P232" t="s">
        <v>20</v>
      </c>
      <c r="Q232" t="s">
        <v>20</v>
      </c>
      <c r="R232">
        <v>2</v>
      </c>
    </row>
    <row r="233" spans="1:18" x14ac:dyDescent="0.35">
      <c r="A233">
        <v>35113</v>
      </c>
      <c r="B233" t="s">
        <v>18</v>
      </c>
      <c r="C233" t="s">
        <v>18</v>
      </c>
      <c r="D233">
        <v>47</v>
      </c>
      <c r="E233" t="s">
        <v>42</v>
      </c>
      <c r="F233" t="s">
        <v>20</v>
      </c>
      <c r="G233" t="s">
        <v>20</v>
      </c>
      <c r="I233">
        <v>1</v>
      </c>
      <c r="J233">
        <v>398</v>
      </c>
      <c r="K233" t="s">
        <v>25</v>
      </c>
      <c r="M233" t="s">
        <v>26</v>
      </c>
      <c r="N233" t="s">
        <v>27</v>
      </c>
      <c r="O233" t="s">
        <v>28</v>
      </c>
      <c r="P233" t="s">
        <v>20</v>
      </c>
      <c r="Q233" t="s">
        <v>20</v>
      </c>
      <c r="R233">
        <v>8</v>
      </c>
    </row>
    <row r="234" spans="1:18" x14ac:dyDescent="0.35">
      <c r="A234">
        <v>35113</v>
      </c>
      <c r="B234" t="s">
        <v>18</v>
      </c>
      <c r="C234" t="s">
        <v>18</v>
      </c>
      <c r="D234">
        <v>47</v>
      </c>
      <c r="E234" t="s">
        <v>42</v>
      </c>
      <c r="F234" t="s">
        <v>20</v>
      </c>
      <c r="G234" t="s">
        <v>20</v>
      </c>
      <c r="I234">
        <v>1</v>
      </c>
      <c r="J234">
        <v>398</v>
      </c>
      <c r="K234" t="s">
        <v>29</v>
      </c>
      <c r="M234" t="s">
        <v>30</v>
      </c>
      <c r="N234" t="s">
        <v>31</v>
      </c>
      <c r="O234" t="s">
        <v>32</v>
      </c>
      <c r="P234" t="s">
        <v>33</v>
      </c>
      <c r="Q234" t="s">
        <v>33</v>
      </c>
      <c r="R234">
        <v>121</v>
      </c>
    </row>
    <row r="235" spans="1:18" x14ac:dyDescent="0.35">
      <c r="A235">
        <v>35113</v>
      </c>
      <c r="B235" t="s">
        <v>18</v>
      </c>
      <c r="C235" t="s">
        <v>18</v>
      </c>
      <c r="D235">
        <v>47</v>
      </c>
      <c r="E235" t="s">
        <v>42</v>
      </c>
      <c r="F235" t="s">
        <v>20</v>
      </c>
      <c r="G235" t="s">
        <v>20</v>
      </c>
      <c r="I235">
        <v>1</v>
      </c>
      <c r="J235">
        <v>398</v>
      </c>
      <c r="K235" t="s">
        <v>34</v>
      </c>
      <c r="M235" t="s">
        <v>35</v>
      </c>
      <c r="N235" t="s">
        <v>36</v>
      </c>
      <c r="O235" t="s">
        <v>37</v>
      </c>
      <c r="P235" t="s">
        <v>20</v>
      </c>
      <c r="Q235" t="s">
        <v>20</v>
      </c>
      <c r="R235">
        <v>12</v>
      </c>
    </row>
    <row r="236" spans="1:18" x14ac:dyDescent="0.35">
      <c r="A236">
        <v>35113</v>
      </c>
      <c r="B236" t="s">
        <v>18</v>
      </c>
      <c r="C236" t="s">
        <v>18</v>
      </c>
      <c r="D236">
        <v>47</v>
      </c>
      <c r="E236" t="s">
        <v>42</v>
      </c>
      <c r="F236" t="s">
        <v>20</v>
      </c>
      <c r="G236" t="s">
        <v>20</v>
      </c>
      <c r="I236">
        <v>1</v>
      </c>
      <c r="J236">
        <v>398</v>
      </c>
      <c r="K236" t="s">
        <v>38</v>
      </c>
      <c r="M236" t="s">
        <v>39</v>
      </c>
      <c r="N236" t="s">
        <v>40</v>
      </c>
      <c r="O236" t="s">
        <v>41</v>
      </c>
      <c r="P236" t="s">
        <v>20</v>
      </c>
      <c r="Q236" t="s">
        <v>20</v>
      </c>
      <c r="R236">
        <v>87</v>
      </c>
    </row>
    <row r="237" spans="1:18" x14ac:dyDescent="0.35">
      <c r="A237">
        <v>35113</v>
      </c>
      <c r="B237" t="s">
        <v>18</v>
      </c>
      <c r="C237" t="s">
        <v>18</v>
      </c>
      <c r="D237">
        <v>48</v>
      </c>
      <c r="E237" t="s">
        <v>42</v>
      </c>
      <c r="F237" t="s">
        <v>20</v>
      </c>
      <c r="G237" t="s">
        <v>20</v>
      </c>
      <c r="I237">
        <v>0</v>
      </c>
      <c r="J237">
        <v>294</v>
      </c>
      <c r="K237" t="s">
        <v>21</v>
      </c>
      <c r="M237" t="s">
        <v>22</v>
      </c>
      <c r="N237" t="s">
        <v>23</v>
      </c>
      <c r="O237" t="s">
        <v>24</v>
      </c>
      <c r="P237" t="s">
        <v>20</v>
      </c>
      <c r="Q237" t="s">
        <v>20</v>
      </c>
      <c r="R237">
        <v>2</v>
      </c>
    </row>
    <row r="238" spans="1:18" x14ac:dyDescent="0.35">
      <c r="A238">
        <v>35113</v>
      </c>
      <c r="B238" t="s">
        <v>18</v>
      </c>
      <c r="C238" t="s">
        <v>18</v>
      </c>
      <c r="D238">
        <v>48</v>
      </c>
      <c r="E238" t="s">
        <v>42</v>
      </c>
      <c r="F238" t="s">
        <v>20</v>
      </c>
      <c r="G238" t="s">
        <v>20</v>
      </c>
      <c r="I238">
        <v>0</v>
      </c>
      <c r="J238">
        <v>294</v>
      </c>
      <c r="K238" t="s">
        <v>25</v>
      </c>
      <c r="M238" t="s">
        <v>26</v>
      </c>
      <c r="N238" t="s">
        <v>27</v>
      </c>
      <c r="O238" t="s">
        <v>28</v>
      </c>
      <c r="P238" t="s">
        <v>20</v>
      </c>
      <c r="Q238" t="s">
        <v>20</v>
      </c>
      <c r="R238">
        <v>5</v>
      </c>
    </row>
    <row r="239" spans="1:18" x14ac:dyDescent="0.35">
      <c r="A239">
        <v>35113</v>
      </c>
      <c r="B239" t="s">
        <v>18</v>
      </c>
      <c r="C239" t="s">
        <v>18</v>
      </c>
      <c r="D239">
        <v>48</v>
      </c>
      <c r="E239" t="s">
        <v>42</v>
      </c>
      <c r="F239" t="s">
        <v>20</v>
      </c>
      <c r="G239" t="s">
        <v>20</v>
      </c>
      <c r="I239">
        <v>0</v>
      </c>
      <c r="J239">
        <v>294</v>
      </c>
      <c r="K239" t="s">
        <v>29</v>
      </c>
      <c r="M239" t="s">
        <v>30</v>
      </c>
      <c r="N239" t="s">
        <v>31</v>
      </c>
      <c r="O239" t="s">
        <v>32</v>
      </c>
      <c r="P239" t="s">
        <v>33</v>
      </c>
      <c r="Q239" t="s">
        <v>33</v>
      </c>
      <c r="R239">
        <v>99</v>
      </c>
    </row>
    <row r="240" spans="1:18" x14ac:dyDescent="0.35">
      <c r="A240">
        <v>35113</v>
      </c>
      <c r="B240" t="s">
        <v>18</v>
      </c>
      <c r="C240" t="s">
        <v>18</v>
      </c>
      <c r="D240">
        <v>48</v>
      </c>
      <c r="E240" t="s">
        <v>42</v>
      </c>
      <c r="F240" t="s">
        <v>20</v>
      </c>
      <c r="G240" t="s">
        <v>20</v>
      </c>
      <c r="I240">
        <v>0</v>
      </c>
      <c r="J240">
        <v>294</v>
      </c>
      <c r="K240" t="s">
        <v>34</v>
      </c>
      <c r="M240" t="s">
        <v>35</v>
      </c>
      <c r="N240" t="s">
        <v>36</v>
      </c>
      <c r="O240" t="s">
        <v>37</v>
      </c>
      <c r="P240" t="s">
        <v>20</v>
      </c>
      <c r="Q240" t="s">
        <v>20</v>
      </c>
      <c r="R240">
        <v>12</v>
      </c>
    </row>
    <row r="241" spans="1:18" x14ac:dyDescent="0.35">
      <c r="A241">
        <v>35113</v>
      </c>
      <c r="B241" t="s">
        <v>18</v>
      </c>
      <c r="C241" t="s">
        <v>18</v>
      </c>
      <c r="D241">
        <v>48</v>
      </c>
      <c r="E241" t="s">
        <v>42</v>
      </c>
      <c r="F241" t="s">
        <v>20</v>
      </c>
      <c r="G241" t="s">
        <v>20</v>
      </c>
      <c r="I241">
        <v>0</v>
      </c>
      <c r="J241">
        <v>294</v>
      </c>
      <c r="K241" t="s">
        <v>38</v>
      </c>
      <c r="M241" t="s">
        <v>39</v>
      </c>
      <c r="N241" t="s">
        <v>40</v>
      </c>
      <c r="O241" t="s">
        <v>41</v>
      </c>
      <c r="P241" t="s">
        <v>20</v>
      </c>
      <c r="Q241" t="s">
        <v>20</v>
      </c>
      <c r="R241">
        <v>52</v>
      </c>
    </row>
    <row r="242" spans="1:18" x14ac:dyDescent="0.35">
      <c r="A242">
        <v>35113</v>
      </c>
      <c r="B242" t="s">
        <v>18</v>
      </c>
      <c r="C242" t="s">
        <v>18</v>
      </c>
      <c r="D242">
        <v>49</v>
      </c>
      <c r="E242" t="s">
        <v>42</v>
      </c>
      <c r="F242" t="s">
        <v>20</v>
      </c>
      <c r="G242" t="s">
        <v>20</v>
      </c>
      <c r="I242">
        <v>0</v>
      </c>
      <c r="J242">
        <v>342</v>
      </c>
      <c r="K242" t="s">
        <v>21</v>
      </c>
      <c r="M242" t="s">
        <v>22</v>
      </c>
      <c r="N242" t="s">
        <v>23</v>
      </c>
      <c r="O242" t="s">
        <v>24</v>
      </c>
      <c r="P242" t="s">
        <v>20</v>
      </c>
      <c r="Q242" t="s">
        <v>20</v>
      </c>
      <c r="R242">
        <v>0</v>
      </c>
    </row>
    <row r="243" spans="1:18" x14ac:dyDescent="0.35">
      <c r="A243">
        <v>35113</v>
      </c>
      <c r="B243" t="s">
        <v>18</v>
      </c>
      <c r="C243" t="s">
        <v>18</v>
      </c>
      <c r="D243">
        <v>49</v>
      </c>
      <c r="E243" t="s">
        <v>42</v>
      </c>
      <c r="F243" t="s">
        <v>20</v>
      </c>
      <c r="G243" t="s">
        <v>20</v>
      </c>
      <c r="I243">
        <v>0</v>
      </c>
      <c r="J243">
        <v>342</v>
      </c>
      <c r="K243" t="s">
        <v>25</v>
      </c>
      <c r="M243" t="s">
        <v>26</v>
      </c>
      <c r="N243" t="s">
        <v>27</v>
      </c>
      <c r="O243" t="s">
        <v>28</v>
      </c>
      <c r="P243" t="s">
        <v>20</v>
      </c>
      <c r="Q243" t="s">
        <v>20</v>
      </c>
      <c r="R243">
        <v>13</v>
      </c>
    </row>
    <row r="244" spans="1:18" x14ac:dyDescent="0.35">
      <c r="A244">
        <v>35113</v>
      </c>
      <c r="B244" t="s">
        <v>18</v>
      </c>
      <c r="C244" t="s">
        <v>18</v>
      </c>
      <c r="D244">
        <v>49</v>
      </c>
      <c r="E244" t="s">
        <v>42</v>
      </c>
      <c r="F244" t="s">
        <v>20</v>
      </c>
      <c r="G244" t="s">
        <v>20</v>
      </c>
      <c r="I244">
        <v>0</v>
      </c>
      <c r="J244">
        <v>342</v>
      </c>
      <c r="K244" t="s">
        <v>29</v>
      </c>
      <c r="M244" t="s">
        <v>30</v>
      </c>
      <c r="N244" t="s">
        <v>31</v>
      </c>
      <c r="O244" t="s">
        <v>32</v>
      </c>
      <c r="P244" t="s">
        <v>33</v>
      </c>
      <c r="Q244" t="s">
        <v>33</v>
      </c>
      <c r="R244">
        <v>96</v>
      </c>
    </row>
    <row r="245" spans="1:18" x14ac:dyDescent="0.35">
      <c r="A245">
        <v>35113</v>
      </c>
      <c r="B245" t="s">
        <v>18</v>
      </c>
      <c r="C245" t="s">
        <v>18</v>
      </c>
      <c r="D245">
        <v>49</v>
      </c>
      <c r="E245" t="s">
        <v>42</v>
      </c>
      <c r="F245" t="s">
        <v>20</v>
      </c>
      <c r="G245" t="s">
        <v>20</v>
      </c>
      <c r="I245">
        <v>0</v>
      </c>
      <c r="J245">
        <v>342</v>
      </c>
      <c r="K245" t="s">
        <v>34</v>
      </c>
      <c r="M245" t="s">
        <v>35</v>
      </c>
      <c r="N245" t="s">
        <v>36</v>
      </c>
      <c r="O245" t="s">
        <v>37</v>
      </c>
      <c r="P245" t="s">
        <v>20</v>
      </c>
      <c r="Q245" t="s">
        <v>20</v>
      </c>
      <c r="R245">
        <v>21</v>
      </c>
    </row>
    <row r="246" spans="1:18" x14ac:dyDescent="0.35">
      <c r="A246">
        <v>35113</v>
      </c>
      <c r="B246" t="s">
        <v>18</v>
      </c>
      <c r="C246" t="s">
        <v>18</v>
      </c>
      <c r="D246">
        <v>49</v>
      </c>
      <c r="E246" t="s">
        <v>42</v>
      </c>
      <c r="F246" t="s">
        <v>20</v>
      </c>
      <c r="G246" t="s">
        <v>20</v>
      </c>
      <c r="I246">
        <v>0</v>
      </c>
      <c r="J246">
        <v>342</v>
      </c>
      <c r="K246" t="s">
        <v>38</v>
      </c>
      <c r="M246" t="s">
        <v>39</v>
      </c>
      <c r="N246" t="s">
        <v>40</v>
      </c>
      <c r="O246" t="s">
        <v>41</v>
      </c>
      <c r="P246" t="s">
        <v>20</v>
      </c>
      <c r="Q246" t="s">
        <v>20</v>
      </c>
      <c r="R246">
        <v>73</v>
      </c>
    </row>
    <row r="247" spans="1:18" x14ac:dyDescent="0.35">
      <c r="A247">
        <v>35113</v>
      </c>
      <c r="B247" t="s">
        <v>18</v>
      </c>
      <c r="C247" t="s">
        <v>18</v>
      </c>
      <c r="D247">
        <v>50</v>
      </c>
      <c r="E247" t="s">
        <v>42</v>
      </c>
      <c r="F247" t="s">
        <v>20</v>
      </c>
      <c r="G247" t="s">
        <v>20</v>
      </c>
      <c r="I247">
        <v>1</v>
      </c>
      <c r="J247">
        <v>324</v>
      </c>
      <c r="K247" t="s">
        <v>21</v>
      </c>
      <c r="M247" t="s">
        <v>22</v>
      </c>
      <c r="N247" t="s">
        <v>23</v>
      </c>
      <c r="O247" t="s">
        <v>24</v>
      </c>
      <c r="P247" t="s">
        <v>20</v>
      </c>
      <c r="Q247" t="s">
        <v>20</v>
      </c>
      <c r="R247">
        <v>1</v>
      </c>
    </row>
    <row r="248" spans="1:18" x14ac:dyDescent="0.35">
      <c r="A248">
        <v>35113</v>
      </c>
      <c r="B248" t="s">
        <v>18</v>
      </c>
      <c r="C248" t="s">
        <v>18</v>
      </c>
      <c r="D248">
        <v>50</v>
      </c>
      <c r="E248" t="s">
        <v>42</v>
      </c>
      <c r="F248" t="s">
        <v>20</v>
      </c>
      <c r="G248" t="s">
        <v>20</v>
      </c>
      <c r="I248">
        <v>1</v>
      </c>
      <c r="J248">
        <v>324</v>
      </c>
      <c r="K248" t="s">
        <v>25</v>
      </c>
      <c r="M248" t="s">
        <v>26</v>
      </c>
      <c r="N248" t="s">
        <v>27</v>
      </c>
      <c r="O248" t="s">
        <v>28</v>
      </c>
      <c r="P248" t="s">
        <v>20</v>
      </c>
      <c r="Q248" t="s">
        <v>20</v>
      </c>
      <c r="R248">
        <v>11</v>
      </c>
    </row>
    <row r="249" spans="1:18" x14ac:dyDescent="0.35">
      <c r="A249">
        <v>35113</v>
      </c>
      <c r="B249" t="s">
        <v>18</v>
      </c>
      <c r="C249" t="s">
        <v>18</v>
      </c>
      <c r="D249">
        <v>50</v>
      </c>
      <c r="E249" t="s">
        <v>42</v>
      </c>
      <c r="F249" t="s">
        <v>20</v>
      </c>
      <c r="G249" t="s">
        <v>20</v>
      </c>
      <c r="I249">
        <v>1</v>
      </c>
      <c r="J249">
        <v>324</v>
      </c>
      <c r="K249" t="s">
        <v>29</v>
      </c>
      <c r="M249" t="s">
        <v>30</v>
      </c>
      <c r="N249" t="s">
        <v>31</v>
      </c>
      <c r="O249" t="s">
        <v>32</v>
      </c>
      <c r="P249" t="s">
        <v>33</v>
      </c>
      <c r="Q249" t="s">
        <v>33</v>
      </c>
      <c r="R249">
        <v>98</v>
      </c>
    </row>
    <row r="250" spans="1:18" x14ac:dyDescent="0.35">
      <c r="A250">
        <v>35113</v>
      </c>
      <c r="B250" t="s">
        <v>18</v>
      </c>
      <c r="C250" t="s">
        <v>18</v>
      </c>
      <c r="D250">
        <v>50</v>
      </c>
      <c r="E250" t="s">
        <v>42</v>
      </c>
      <c r="F250" t="s">
        <v>20</v>
      </c>
      <c r="G250" t="s">
        <v>20</v>
      </c>
      <c r="I250">
        <v>1</v>
      </c>
      <c r="J250">
        <v>324</v>
      </c>
      <c r="K250" t="s">
        <v>34</v>
      </c>
      <c r="M250" t="s">
        <v>35</v>
      </c>
      <c r="N250" t="s">
        <v>36</v>
      </c>
      <c r="O250" t="s">
        <v>37</v>
      </c>
      <c r="P250" t="s">
        <v>20</v>
      </c>
      <c r="Q250" t="s">
        <v>20</v>
      </c>
      <c r="R250">
        <v>17</v>
      </c>
    </row>
    <row r="251" spans="1:18" x14ac:dyDescent="0.35">
      <c r="A251">
        <v>35113</v>
      </c>
      <c r="B251" t="s">
        <v>18</v>
      </c>
      <c r="C251" t="s">
        <v>18</v>
      </c>
      <c r="D251">
        <v>50</v>
      </c>
      <c r="E251" t="s">
        <v>42</v>
      </c>
      <c r="F251" t="s">
        <v>20</v>
      </c>
      <c r="G251" t="s">
        <v>20</v>
      </c>
      <c r="I251">
        <v>1</v>
      </c>
      <c r="J251">
        <v>324</v>
      </c>
      <c r="K251" t="s">
        <v>38</v>
      </c>
      <c r="M251" t="s">
        <v>39</v>
      </c>
      <c r="N251" t="s">
        <v>40</v>
      </c>
      <c r="O251" t="s">
        <v>41</v>
      </c>
      <c r="P251" t="s">
        <v>20</v>
      </c>
      <c r="Q251" t="s">
        <v>20</v>
      </c>
      <c r="R251">
        <v>69</v>
      </c>
    </row>
    <row r="252" spans="1:18" x14ac:dyDescent="0.35">
      <c r="A252">
        <v>35113</v>
      </c>
      <c r="B252" t="s">
        <v>18</v>
      </c>
      <c r="C252" t="s">
        <v>18</v>
      </c>
      <c r="D252">
        <v>51</v>
      </c>
      <c r="E252" t="s">
        <v>42</v>
      </c>
      <c r="F252" t="s">
        <v>20</v>
      </c>
      <c r="G252" t="s">
        <v>20</v>
      </c>
      <c r="I252">
        <v>0</v>
      </c>
      <c r="J252">
        <v>570</v>
      </c>
      <c r="K252" t="s">
        <v>21</v>
      </c>
      <c r="M252" t="s">
        <v>22</v>
      </c>
      <c r="N252" t="s">
        <v>23</v>
      </c>
      <c r="O252" t="s">
        <v>24</v>
      </c>
      <c r="P252" t="s">
        <v>20</v>
      </c>
      <c r="Q252" t="s">
        <v>20</v>
      </c>
      <c r="R252">
        <v>2</v>
      </c>
    </row>
    <row r="253" spans="1:18" x14ac:dyDescent="0.35">
      <c r="A253">
        <v>35113</v>
      </c>
      <c r="B253" t="s">
        <v>18</v>
      </c>
      <c r="C253" t="s">
        <v>18</v>
      </c>
      <c r="D253">
        <v>51</v>
      </c>
      <c r="E253" t="s">
        <v>42</v>
      </c>
      <c r="F253" t="s">
        <v>20</v>
      </c>
      <c r="G253" t="s">
        <v>20</v>
      </c>
      <c r="I253">
        <v>0</v>
      </c>
      <c r="J253">
        <v>570</v>
      </c>
      <c r="K253" t="s">
        <v>25</v>
      </c>
      <c r="M253" t="s">
        <v>26</v>
      </c>
      <c r="N253" t="s">
        <v>27</v>
      </c>
      <c r="O253" t="s">
        <v>28</v>
      </c>
      <c r="P253" t="s">
        <v>20</v>
      </c>
      <c r="Q253" t="s">
        <v>20</v>
      </c>
      <c r="R253">
        <v>12</v>
      </c>
    </row>
    <row r="254" spans="1:18" x14ac:dyDescent="0.35">
      <c r="A254">
        <v>35113</v>
      </c>
      <c r="B254" t="s">
        <v>18</v>
      </c>
      <c r="C254" t="s">
        <v>18</v>
      </c>
      <c r="D254">
        <v>51</v>
      </c>
      <c r="E254" t="s">
        <v>42</v>
      </c>
      <c r="F254" t="s">
        <v>20</v>
      </c>
      <c r="G254" t="s">
        <v>20</v>
      </c>
      <c r="I254">
        <v>0</v>
      </c>
      <c r="J254">
        <v>570</v>
      </c>
      <c r="K254" t="s">
        <v>29</v>
      </c>
      <c r="M254" t="s">
        <v>30</v>
      </c>
      <c r="N254" t="s">
        <v>31</v>
      </c>
      <c r="O254" t="s">
        <v>32</v>
      </c>
      <c r="P254" t="s">
        <v>33</v>
      </c>
      <c r="Q254" t="s">
        <v>33</v>
      </c>
      <c r="R254">
        <v>162</v>
      </c>
    </row>
    <row r="255" spans="1:18" x14ac:dyDescent="0.35">
      <c r="A255">
        <v>35113</v>
      </c>
      <c r="B255" t="s">
        <v>18</v>
      </c>
      <c r="C255" t="s">
        <v>18</v>
      </c>
      <c r="D255">
        <v>51</v>
      </c>
      <c r="E255" t="s">
        <v>42</v>
      </c>
      <c r="F255" t="s">
        <v>20</v>
      </c>
      <c r="G255" t="s">
        <v>20</v>
      </c>
      <c r="I255">
        <v>0</v>
      </c>
      <c r="J255">
        <v>570</v>
      </c>
      <c r="K255" t="s">
        <v>34</v>
      </c>
      <c r="M255" t="s">
        <v>35</v>
      </c>
      <c r="N255" t="s">
        <v>36</v>
      </c>
      <c r="O255" t="s">
        <v>37</v>
      </c>
      <c r="P255" t="s">
        <v>20</v>
      </c>
      <c r="Q255" t="s">
        <v>20</v>
      </c>
      <c r="R255">
        <v>27</v>
      </c>
    </row>
    <row r="256" spans="1:18" x14ac:dyDescent="0.35">
      <c r="A256">
        <v>35113</v>
      </c>
      <c r="B256" t="s">
        <v>18</v>
      </c>
      <c r="C256" t="s">
        <v>18</v>
      </c>
      <c r="D256">
        <v>51</v>
      </c>
      <c r="E256" t="s">
        <v>42</v>
      </c>
      <c r="F256" t="s">
        <v>20</v>
      </c>
      <c r="G256" t="s">
        <v>20</v>
      </c>
      <c r="I256">
        <v>0</v>
      </c>
      <c r="J256">
        <v>570</v>
      </c>
      <c r="K256" t="s">
        <v>38</v>
      </c>
      <c r="M256" t="s">
        <v>39</v>
      </c>
      <c r="N256" t="s">
        <v>40</v>
      </c>
      <c r="O256" t="s">
        <v>41</v>
      </c>
      <c r="P256" t="s">
        <v>20</v>
      </c>
      <c r="Q256" t="s">
        <v>20</v>
      </c>
      <c r="R256">
        <v>123</v>
      </c>
    </row>
    <row r="257" spans="1:18" x14ac:dyDescent="0.35">
      <c r="A257">
        <v>35113</v>
      </c>
      <c r="B257" t="s">
        <v>18</v>
      </c>
      <c r="C257" t="s">
        <v>18</v>
      </c>
      <c r="D257">
        <v>52</v>
      </c>
      <c r="E257" t="s">
        <v>42</v>
      </c>
      <c r="F257" t="s">
        <v>20</v>
      </c>
      <c r="G257" t="s">
        <v>20</v>
      </c>
      <c r="I257">
        <v>0</v>
      </c>
      <c r="J257">
        <v>400</v>
      </c>
      <c r="K257" t="s">
        <v>21</v>
      </c>
      <c r="M257" t="s">
        <v>22</v>
      </c>
      <c r="N257" t="s">
        <v>23</v>
      </c>
      <c r="O257" t="s">
        <v>24</v>
      </c>
      <c r="P257" t="s">
        <v>20</v>
      </c>
      <c r="Q257" t="s">
        <v>20</v>
      </c>
      <c r="R257">
        <v>1</v>
      </c>
    </row>
    <row r="258" spans="1:18" x14ac:dyDescent="0.35">
      <c r="A258">
        <v>35113</v>
      </c>
      <c r="B258" t="s">
        <v>18</v>
      </c>
      <c r="C258" t="s">
        <v>18</v>
      </c>
      <c r="D258">
        <v>52</v>
      </c>
      <c r="E258" t="s">
        <v>42</v>
      </c>
      <c r="F258" t="s">
        <v>20</v>
      </c>
      <c r="G258" t="s">
        <v>20</v>
      </c>
      <c r="I258">
        <v>0</v>
      </c>
      <c r="J258">
        <v>400</v>
      </c>
      <c r="K258" t="s">
        <v>25</v>
      </c>
      <c r="M258" t="s">
        <v>26</v>
      </c>
      <c r="N258" t="s">
        <v>27</v>
      </c>
      <c r="O258" t="s">
        <v>28</v>
      </c>
      <c r="P258" t="s">
        <v>20</v>
      </c>
      <c r="Q258" t="s">
        <v>20</v>
      </c>
      <c r="R258">
        <v>9</v>
      </c>
    </row>
    <row r="259" spans="1:18" x14ac:dyDescent="0.35">
      <c r="A259">
        <v>35113</v>
      </c>
      <c r="B259" t="s">
        <v>18</v>
      </c>
      <c r="C259" t="s">
        <v>18</v>
      </c>
      <c r="D259">
        <v>52</v>
      </c>
      <c r="E259" t="s">
        <v>42</v>
      </c>
      <c r="F259" t="s">
        <v>20</v>
      </c>
      <c r="G259" t="s">
        <v>20</v>
      </c>
      <c r="I259">
        <v>0</v>
      </c>
      <c r="J259">
        <v>400</v>
      </c>
      <c r="K259" t="s">
        <v>29</v>
      </c>
      <c r="M259" t="s">
        <v>30</v>
      </c>
      <c r="N259" t="s">
        <v>31</v>
      </c>
      <c r="O259" t="s">
        <v>32</v>
      </c>
      <c r="P259" t="s">
        <v>33</v>
      </c>
      <c r="Q259" t="s">
        <v>33</v>
      </c>
      <c r="R259">
        <v>105</v>
      </c>
    </row>
    <row r="260" spans="1:18" x14ac:dyDescent="0.35">
      <c r="A260">
        <v>35113</v>
      </c>
      <c r="B260" t="s">
        <v>18</v>
      </c>
      <c r="C260" t="s">
        <v>18</v>
      </c>
      <c r="D260">
        <v>52</v>
      </c>
      <c r="E260" t="s">
        <v>42</v>
      </c>
      <c r="F260" t="s">
        <v>20</v>
      </c>
      <c r="G260" t="s">
        <v>20</v>
      </c>
      <c r="I260">
        <v>0</v>
      </c>
      <c r="J260">
        <v>400</v>
      </c>
      <c r="K260" t="s">
        <v>34</v>
      </c>
      <c r="M260" t="s">
        <v>35</v>
      </c>
      <c r="N260" t="s">
        <v>36</v>
      </c>
      <c r="O260" t="s">
        <v>37</v>
      </c>
      <c r="P260" t="s">
        <v>20</v>
      </c>
      <c r="Q260" t="s">
        <v>20</v>
      </c>
      <c r="R260">
        <v>19</v>
      </c>
    </row>
    <row r="261" spans="1:18" x14ac:dyDescent="0.35">
      <c r="A261">
        <v>35113</v>
      </c>
      <c r="B261" t="s">
        <v>18</v>
      </c>
      <c r="C261" t="s">
        <v>18</v>
      </c>
      <c r="D261">
        <v>52</v>
      </c>
      <c r="E261" t="s">
        <v>42</v>
      </c>
      <c r="F261" t="s">
        <v>20</v>
      </c>
      <c r="G261" t="s">
        <v>20</v>
      </c>
      <c r="I261">
        <v>0</v>
      </c>
      <c r="J261">
        <v>400</v>
      </c>
      <c r="K261" t="s">
        <v>38</v>
      </c>
      <c r="M261" t="s">
        <v>39</v>
      </c>
      <c r="N261" t="s">
        <v>40</v>
      </c>
      <c r="O261" t="s">
        <v>41</v>
      </c>
      <c r="P261" t="s">
        <v>20</v>
      </c>
      <c r="Q261" t="s">
        <v>20</v>
      </c>
      <c r="R261">
        <v>75</v>
      </c>
    </row>
    <row r="262" spans="1:18" x14ac:dyDescent="0.35">
      <c r="A262">
        <v>35113</v>
      </c>
      <c r="B262" t="s">
        <v>18</v>
      </c>
      <c r="C262" t="s">
        <v>18</v>
      </c>
      <c r="D262">
        <v>53</v>
      </c>
      <c r="E262" t="s">
        <v>42</v>
      </c>
      <c r="F262" t="s">
        <v>20</v>
      </c>
      <c r="G262" t="s">
        <v>20</v>
      </c>
      <c r="I262">
        <v>2</v>
      </c>
      <c r="J262">
        <v>428</v>
      </c>
      <c r="K262" t="s">
        <v>21</v>
      </c>
      <c r="M262" t="s">
        <v>22</v>
      </c>
      <c r="N262" t="s">
        <v>23</v>
      </c>
      <c r="O262" t="s">
        <v>24</v>
      </c>
      <c r="P262" t="s">
        <v>20</v>
      </c>
      <c r="Q262" t="s">
        <v>20</v>
      </c>
      <c r="R262">
        <v>0</v>
      </c>
    </row>
    <row r="263" spans="1:18" x14ac:dyDescent="0.35">
      <c r="A263">
        <v>35113</v>
      </c>
      <c r="B263" t="s">
        <v>18</v>
      </c>
      <c r="C263" t="s">
        <v>18</v>
      </c>
      <c r="D263">
        <v>53</v>
      </c>
      <c r="E263" t="s">
        <v>42</v>
      </c>
      <c r="F263" t="s">
        <v>20</v>
      </c>
      <c r="G263" t="s">
        <v>20</v>
      </c>
      <c r="I263">
        <v>2</v>
      </c>
      <c r="J263">
        <v>428</v>
      </c>
      <c r="K263" t="s">
        <v>25</v>
      </c>
      <c r="M263" t="s">
        <v>26</v>
      </c>
      <c r="N263" t="s">
        <v>27</v>
      </c>
      <c r="O263" t="s">
        <v>28</v>
      </c>
      <c r="P263" t="s">
        <v>20</v>
      </c>
      <c r="Q263" t="s">
        <v>20</v>
      </c>
      <c r="R263">
        <v>19</v>
      </c>
    </row>
    <row r="264" spans="1:18" x14ac:dyDescent="0.35">
      <c r="A264">
        <v>35113</v>
      </c>
      <c r="B264" t="s">
        <v>18</v>
      </c>
      <c r="C264" t="s">
        <v>18</v>
      </c>
      <c r="D264">
        <v>53</v>
      </c>
      <c r="E264" t="s">
        <v>42</v>
      </c>
      <c r="F264" t="s">
        <v>20</v>
      </c>
      <c r="G264" t="s">
        <v>20</v>
      </c>
      <c r="I264">
        <v>2</v>
      </c>
      <c r="J264">
        <v>428</v>
      </c>
      <c r="K264" t="s">
        <v>29</v>
      </c>
      <c r="M264" t="s">
        <v>30</v>
      </c>
      <c r="N264" t="s">
        <v>31</v>
      </c>
      <c r="O264" t="s">
        <v>32</v>
      </c>
      <c r="P264" t="s">
        <v>33</v>
      </c>
      <c r="Q264" t="s">
        <v>33</v>
      </c>
      <c r="R264">
        <v>115</v>
      </c>
    </row>
    <row r="265" spans="1:18" x14ac:dyDescent="0.35">
      <c r="A265">
        <v>35113</v>
      </c>
      <c r="B265" t="s">
        <v>18</v>
      </c>
      <c r="C265" t="s">
        <v>18</v>
      </c>
      <c r="D265">
        <v>53</v>
      </c>
      <c r="E265" t="s">
        <v>42</v>
      </c>
      <c r="F265" t="s">
        <v>20</v>
      </c>
      <c r="G265" t="s">
        <v>20</v>
      </c>
      <c r="I265">
        <v>2</v>
      </c>
      <c r="J265">
        <v>428</v>
      </c>
      <c r="K265" t="s">
        <v>34</v>
      </c>
      <c r="M265" t="s">
        <v>35</v>
      </c>
      <c r="N265" t="s">
        <v>36</v>
      </c>
      <c r="O265" t="s">
        <v>37</v>
      </c>
      <c r="P265" t="s">
        <v>20</v>
      </c>
      <c r="Q265" t="s">
        <v>20</v>
      </c>
      <c r="R265">
        <v>16</v>
      </c>
    </row>
    <row r="266" spans="1:18" x14ac:dyDescent="0.35">
      <c r="A266">
        <v>35113</v>
      </c>
      <c r="B266" t="s">
        <v>18</v>
      </c>
      <c r="C266" t="s">
        <v>18</v>
      </c>
      <c r="D266">
        <v>53</v>
      </c>
      <c r="E266" t="s">
        <v>42</v>
      </c>
      <c r="F266" t="s">
        <v>20</v>
      </c>
      <c r="G266" t="s">
        <v>20</v>
      </c>
      <c r="I266">
        <v>2</v>
      </c>
      <c r="J266">
        <v>428</v>
      </c>
      <c r="K266" t="s">
        <v>38</v>
      </c>
      <c r="M266" t="s">
        <v>39</v>
      </c>
      <c r="N266" t="s">
        <v>40</v>
      </c>
      <c r="O266" t="s">
        <v>41</v>
      </c>
      <c r="P266" t="s">
        <v>20</v>
      </c>
      <c r="Q266" t="s">
        <v>20</v>
      </c>
      <c r="R266">
        <v>65</v>
      </c>
    </row>
    <row r="267" spans="1:18" x14ac:dyDescent="0.35">
      <c r="A267">
        <v>35113</v>
      </c>
      <c r="B267" t="s">
        <v>18</v>
      </c>
      <c r="C267" t="s">
        <v>18</v>
      </c>
      <c r="D267">
        <v>54</v>
      </c>
      <c r="E267" t="s">
        <v>42</v>
      </c>
      <c r="F267" t="s">
        <v>20</v>
      </c>
      <c r="G267" t="s">
        <v>20</v>
      </c>
      <c r="I267">
        <v>1</v>
      </c>
      <c r="J267">
        <v>298</v>
      </c>
      <c r="K267" t="s">
        <v>21</v>
      </c>
      <c r="M267" t="s">
        <v>22</v>
      </c>
      <c r="N267" t="s">
        <v>23</v>
      </c>
      <c r="O267" t="s">
        <v>24</v>
      </c>
      <c r="P267" t="s">
        <v>20</v>
      </c>
      <c r="Q267" t="s">
        <v>20</v>
      </c>
      <c r="R267">
        <v>1</v>
      </c>
    </row>
    <row r="268" spans="1:18" x14ac:dyDescent="0.35">
      <c r="A268">
        <v>35113</v>
      </c>
      <c r="B268" t="s">
        <v>18</v>
      </c>
      <c r="C268" t="s">
        <v>18</v>
      </c>
      <c r="D268">
        <v>54</v>
      </c>
      <c r="E268" t="s">
        <v>42</v>
      </c>
      <c r="F268" t="s">
        <v>20</v>
      </c>
      <c r="G268" t="s">
        <v>20</v>
      </c>
      <c r="I268">
        <v>1</v>
      </c>
      <c r="J268">
        <v>298</v>
      </c>
      <c r="K268" t="s">
        <v>25</v>
      </c>
      <c r="M268" t="s">
        <v>26</v>
      </c>
      <c r="N268" t="s">
        <v>27</v>
      </c>
      <c r="O268" t="s">
        <v>28</v>
      </c>
      <c r="P268" t="s">
        <v>20</v>
      </c>
      <c r="Q268" t="s">
        <v>20</v>
      </c>
      <c r="R268">
        <v>7</v>
      </c>
    </row>
    <row r="269" spans="1:18" x14ac:dyDescent="0.35">
      <c r="A269">
        <v>35113</v>
      </c>
      <c r="B269" t="s">
        <v>18</v>
      </c>
      <c r="C269" t="s">
        <v>18</v>
      </c>
      <c r="D269">
        <v>54</v>
      </c>
      <c r="E269" t="s">
        <v>42</v>
      </c>
      <c r="F269" t="s">
        <v>20</v>
      </c>
      <c r="G269" t="s">
        <v>20</v>
      </c>
      <c r="I269">
        <v>1</v>
      </c>
      <c r="J269">
        <v>298</v>
      </c>
      <c r="K269" t="s">
        <v>29</v>
      </c>
      <c r="M269" t="s">
        <v>30</v>
      </c>
      <c r="N269" t="s">
        <v>31</v>
      </c>
      <c r="O269" t="s">
        <v>32</v>
      </c>
      <c r="P269" t="s">
        <v>33</v>
      </c>
      <c r="Q269" t="s">
        <v>33</v>
      </c>
      <c r="R269">
        <v>61</v>
      </c>
    </row>
    <row r="270" spans="1:18" x14ac:dyDescent="0.35">
      <c r="A270">
        <v>35113</v>
      </c>
      <c r="B270" t="s">
        <v>18</v>
      </c>
      <c r="C270" t="s">
        <v>18</v>
      </c>
      <c r="D270">
        <v>54</v>
      </c>
      <c r="E270" t="s">
        <v>42</v>
      </c>
      <c r="F270" t="s">
        <v>20</v>
      </c>
      <c r="G270" t="s">
        <v>20</v>
      </c>
      <c r="I270">
        <v>1</v>
      </c>
      <c r="J270">
        <v>298</v>
      </c>
      <c r="K270" t="s">
        <v>34</v>
      </c>
      <c r="M270" t="s">
        <v>35</v>
      </c>
      <c r="N270" t="s">
        <v>36</v>
      </c>
      <c r="O270" t="s">
        <v>37</v>
      </c>
      <c r="P270" t="s">
        <v>20</v>
      </c>
      <c r="Q270" t="s">
        <v>20</v>
      </c>
      <c r="R270">
        <v>10</v>
      </c>
    </row>
    <row r="271" spans="1:18" x14ac:dyDescent="0.35">
      <c r="A271">
        <v>35113</v>
      </c>
      <c r="B271" t="s">
        <v>18</v>
      </c>
      <c r="C271" t="s">
        <v>18</v>
      </c>
      <c r="D271">
        <v>54</v>
      </c>
      <c r="E271" t="s">
        <v>42</v>
      </c>
      <c r="F271" t="s">
        <v>20</v>
      </c>
      <c r="G271" t="s">
        <v>20</v>
      </c>
      <c r="I271">
        <v>1</v>
      </c>
      <c r="J271">
        <v>298</v>
      </c>
      <c r="K271" t="s">
        <v>38</v>
      </c>
      <c r="M271" t="s">
        <v>39</v>
      </c>
      <c r="N271" t="s">
        <v>40</v>
      </c>
      <c r="O271" t="s">
        <v>41</v>
      </c>
      <c r="P271" t="s">
        <v>20</v>
      </c>
      <c r="Q271" t="s">
        <v>20</v>
      </c>
      <c r="R271">
        <v>73</v>
      </c>
    </row>
    <row r="272" spans="1:18" x14ac:dyDescent="0.35">
      <c r="A272">
        <v>35113</v>
      </c>
      <c r="B272" t="s">
        <v>18</v>
      </c>
      <c r="C272" t="s">
        <v>18</v>
      </c>
      <c r="D272">
        <v>55</v>
      </c>
      <c r="E272" t="s">
        <v>42</v>
      </c>
      <c r="F272" t="s">
        <v>20</v>
      </c>
      <c r="G272" t="s">
        <v>20</v>
      </c>
      <c r="I272">
        <v>1</v>
      </c>
      <c r="J272">
        <v>278</v>
      </c>
      <c r="K272" t="s">
        <v>21</v>
      </c>
      <c r="M272" t="s">
        <v>22</v>
      </c>
      <c r="N272" t="s">
        <v>23</v>
      </c>
      <c r="O272" t="s">
        <v>24</v>
      </c>
      <c r="P272" t="s">
        <v>20</v>
      </c>
      <c r="Q272" t="s">
        <v>20</v>
      </c>
      <c r="R272">
        <v>0</v>
      </c>
    </row>
    <row r="273" spans="1:18" x14ac:dyDescent="0.35">
      <c r="A273">
        <v>35113</v>
      </c>
      <c r="B273" t="s">
        <v>18</v>
      </c>
      <c r="C273" t="s">
        <v>18</v>
      </c>
      <c r="D273">
        <v>55</v>
      </c>
      <c r="E273" t="s">
        <v>42</v>
      </c>
      <c r="F273" t="s">
        <v>20</v>
      </c>
      <c r="G273" t="s">
        <v>20</v>
      </c>
      <c r="I273">
        <v>1</v>
      </c>
      <c r="J273">
        <v>278</v>
      </c>
      <c r="K273" t="s">
        <v>25</v>
      </c>
      <c r="M273" t="s">
        <v>26</v>
      </c>
      <c r="N273" t="s">
        <v>27</v>
      </c>
      <c r="O273" t="s">
        <v>28</v>
      </c>
      <c r="P273" t="s">
        <v>20</v>
      </c>
      <c r="Q273" t="s">
        <v>20</v>
      </c>
      <c r="R273">
        <v>10</v>
      </c>
    </row>
    <row r="274" spans="1:18" x14ac:dyDescent="0.35">
      <c r="A274">
        <v>35113</v>
      </c>
      <c r="B274" t="s">
        <v>18</v>
      </c>
      <c r="C274" t="s">
        <v>18</v>
      </c>
      <c r="D274">
        <v>55</v>
      </c>
      <c r="E274" t="s">
        <v>42</v>
      </c>
      <c r="F274" t="s">
        <v>20</v>
      </c>
      <c r="G274" t="s">
        <v>20</v>
      </c>
      <c r="I274">
        <v>1</v>
      </c>
      <c r="J274">
        <v>278</v>
      </c>
      <c r="K274" t="s">
        <v>29</v>
      </c>
      <c r="M274" t="s">
        <v>30</v>
      </c>
      <c r="N274" t="s">
        <v>31</v>
      </c>
      <c r="O274" t="s">
        <v>32</v>
      </c>
      <c r="P274" t="s">
        <v>33</v>
      </c>
      <c r="Q274" t="s">
        <v>33</v>
      </c>
      <c r="R274">
        <v>53</v>
      </c>
    </row>
    <row r="275" spans="1:18" x14ac:dyDescent="0.35">
      <c r="A275">
        <v>35113</v>
      </c>
      <c r="B275" t="s">
        <v>18</v>
      </c>
      <c r="C275" t="s">
        <v>18</v>
      </c>
      <c r="D275">
        <v>55</v>
      </c>
      <c r="E275" t="s">
        <v>42</v>
      </c>
      <c r="F275" t="s">
        <v>20</v>
      </c>
      <c r="G275" t="s">
        <v>20</v>
      </c>
      <c r="I275">
        <v>1</v>
      </c>
      <c r="J275">
        <v>278</v>
      </c>
      <c r="K275" t="s">
        <v>34</v>
      </c>
      <c r="M275" t="s">
        <v>35</v>
      </c>
      <c r="N275" t="s">
        <v>36</v>
      </c>
      <c r="O275" t="s">
        <v>37</v>
      </c>
      <c r="P275" t="s">
        <v>20</v>
      </c>
      <c r="Q275" t="s">
        <v>20</v>
      </c>
      <c r="R275">
        <v>25</v>
      </c>
    </row>
    <row r="276" spans="1:18" x14ac:dyDescent="0.35">
      <c r="A276">
        <v>35113</v>
      </c>
      <c r="B276" t="s">
        <v>18</v>
      </c>
      <c r="C276" t="s">
        <v>18</v>
      </c>
      <c r="D276">
        <v>55</v>
      </c>
      <c r="E276" t="s">
        <v>42</v>
      </c>
      <c r="F276" t="s">
        <v>20</v>
      </c>
      <c r="G276" t="s">
        <v>20</v>
      </c>
      <c r="I276">
        <v>1</v>
      </c>
      <c r="J276">
        <v>278</v>
      </c>
      <c r="K276" t="s">
        <v>38</v>
      </c>
      <c r="M276" t="s">
        <v>39</v>
      </c>
      <c r="N276" t="s">
        <v>40</v>
      </c>
      <c r="O276" t="s">
        <v>41</v>
      </c>
      <c r="P276" t="s">
        <v>20</v>
      </c>
      <c r="Q276" t="s">
        <v>20</v>
      </c>
      <c r="R276">
        <v>59</v>
      </c>
    </row>
    <row r="277" spans="1:18" x14ac:dyDescent="0.35">
      <c r="A277">
        <v>35113</v>
      </c>
      <c r="B277" t="s">
        <v>18</v>
      </c>
      <c r="C277" t="s">
        <v>18</v>
      </c>
      <c r="D277">
        <v>56</v>
      </c>
      <c r="E277" t="s">
        <v>42</v>
      </c>
      <c r="F277" t="s">
        <v>20</v>
      </c>
      <c r="G277" t="s">
        <v>20</v>
      </c>
      <c r="I277">
        <v>0</v>
      </c>
      <c r="J277">
        <v>296</v>
      </c>
      <c r="K277" t="s">
        <v>21</v>
      </c>
      <c r="M277" t="s">
        <v>22</v>
      </c>
      <c r="N277" t="s">
        <v>23</v>
      </c>
      <c r="O277" t="s">
        <v>24</v>
      </c>
      <c r="P277" t="s">
        <v>20</v>
      </c>
      <c r="Q277" t="s">
        <v>20</v>
      </c>
      <c r="R277">
        <v>0</v>
      </c>
    </row>
    <row r="278" spans="1:18" x14ac:dyDescent="0.35">
      <c r="A278">
        <v>35113</v>
      </c>
      <c r="B278" t="s">
        <v>18</v>
      </c>
      <c r="C278" t="s">
        <v>18</v>
      </c>
      <c r="D278">
        <v>56</v>
      </c>
      <c r="E278" t="s">
        <v>42</v>
      </c>
      <c r="F278" t="s">
        <v>20</v>
      </c>
      <c r="G278" t="s">
        <v>20</v>
      </c>
      <c r="I278">
        <v>0</v>
      </c>
      <c r="J278">
        <v>296</v>
      </c>
      <c r="K278" t="s">
        <v>25</v>
      </c>
      <c r="M278" t="s">
        <v>26</v>
      </c>
      <c r="N278" t="s">
        <v>27</v>
      </c>
      <c r="O278" t="s">
        <v>28</v>
      </c>
      <c r="P278" t="s">
        <v>20</v>
      </c>
      <c r="Q278" t="s">
        <v>20</v>
      </c>
      <c r="R278">
        <v>17</v>
      </c>
    </row>
    <row r="279" spans="1:18" x14ac:dyDescent="0.35">
      <c r="A279">
        <v>35113</v>
      </c>
      <c r="B279" t="s">
        <v>18</v>
      </c>
      <c r="C279" t="s">
        <v>18</v>
      </c>
      <c r="D279">
        <v>56</v>
      </c>
      <c r="E279" t="s">
        <v>42</v>
      </c>
      <c r="F279" t="s">
        <v>20</v>
      </c>
      <c r="G279" t="s">
        <v>20</v>
      </c>
      <c r="I279">
        <v>0</v>
      </c>
      <c r="J279">
        <v>296</v>
      </c>
      <c r="K279" t="s">
        <v>29</v>
      </c>
      <c r="M279" t="s">
        <v>30</v>
      </c>
      <c r="N279" t="s">
        <v>31</v>
      </c>
      <c r="O279" t="s">
        <v>32</v>
      </c>
      <c r="P279" t="s">
        <v>33</v>
      </c>
      <c r="Q279" t="s">
        <v>33</v>
      </c>
      <c r="R279">
        <v>57</v>
      </c>
    </row>
    <row r="280" spans="1:18" x14ac:dyDescent="0.35">
      <c r="A280">
        <v>35113</v>
      </c>
      <c r="B280" t="s">
        <v>18</v>
      </c>
      <c r="C280" t="s">
        <v>18</v>
      </c>
      <c r="D280">
        <v>56</v>
      </c>
      <c r="E280" t="s">
        <v>42</v>
      </c>
      <c r="F280" t="s">
        <v>20</v>
      </c>
      <c r="G280" t="s">
        <v>20</v>
      </c>
      <c r="I280">
        <v>0</v>
      </c>
      <c r="J280">
        <v>296</v>
      </c>
      <c r="K280" t="s">
        <v>34</v>
      </c>
      <c r="M280" t="s">
        <v>35</v>
      </c>
      <c r="N280" t="s">
        <v>36</v>
      </c>
      <c r="O280" t="s">
        <v>37</v>
      </c>
      <c r="P280" t="s">
        <v>20</v>
      </c>
      <c r="Q280" t="s">
        <v>20</v>
      </c>
      <c r="R280">
        <v>21</v>
      </c>
    </row>
    <row r="281" spans="1:18" x14ac:dyDescent="0.35">
      <c r="A281">
        <v>35113</v>
      </c>
      <c r="B281" t="s">
        <v>18</v>
      </c>
      <c r="C281" t="s">
        <v>18</v>
      </c>
      <c r="D281">
        <v>56</v>
      </c>
      <c r="E281" t="s">
        <v>42</v>
      </c>
      <c r="F281" t="s">
        <v>20</v>
      </c>
      <c r="G281" t="s">
        <v>20</v>
      </c>
      <c r="I281">
        <v>0</v>
      </c>
      <c r="J281">
        <v>296</v>
      </c>
      <c r="K281" t="s">
        <v>38</v>
      </c>
      <c r="M281" t="s">
        <v>39</v>
      </c>
      <c r="N281" t="s">
        <v>40</v>
      </c>
      <c r="O281" t="s">
        <v>41</v>
      </c>
      <c r="P281" t="s">
        <v>20</v>
      </c>
      <c r="Q281" t="s">
        <v>20</v>
      </c>
      <c r="R281">
        <v>68</v>
      </c>
    </row>
    <row r="282" spans="1:18" x14ac:dyDescent="0.35">
      <c r="A282">
        <v>35113</v>
      </c>
      <c r="B282" t="s">
        <v>18</v>
      </c>
      <c r="C282" t="s">
        <v>18</v>
      </c>
      <c r="D282">
        <v>57</v>
      </c>
      <c r="E282" t="s">
        <v>42</v>
      </c>
      <c r="F282" t="s">
        <v>20</v>
      </c>
      <c r="G282" t="s">
        <v>20</v>
      </c>
      <c r="I282">
        <v>1</v>
      </c>
      <c r="J282">
        <v>389</v>
      </c>
      <c r="K282" t="s">
        <v>21</v>
      </c>
      <c r="M282" t="s">
        <v>22</v>
      </c>
      <c r="N282" t="s">
        <v>23</v>
      </c>
      <c r="O282" t="s">
        <v>24</v>
      </c>
      <c r="P282" t="s">
        <v>20</v>
      </c>
      <c r="Q282" t="s">
        <v>20</v>
      </c>
      <c r="R282">
        <v>0</v>
      </c>
    </row>
    <row r="283" spans="1:18" x14ac:dyDescent="0.35">
      <c r="A283">
        <v>35113</v>
      </c>
      <c r="B283" t="s">
        <v>18</v>
      </c>
      <c r="C283" t="s">
        <v>18</v>
      </c>
      <c r="D283">
        <v>57</v>
      </c>
      <c r="E283" t="s">
        <v>42</v>
      </c>
      <c r="F283" t="s">
        <v>20</v>
      </c>
      <c r="G283" t="s">
        <v>20</v>
      </c>
      <c r="I283">
        <v>1</v>
      </c>
      <c r="J283">
        <v>389</v>
      </c>
      <c r="K283" t="s">
        <v>25</v>
      </c>
      <c r="M283" t="s">
        <v>26</v>
      </c>
      <c r="N283" t="s">
        <v>27</v>
      </c>
      <c r="O283" t="s">
        <v>28</v>
      </c>
      <c r="P283" t="s">
        <v>20</v>
      </c>
      <c r="Q283" t="s">
        <v>20</v>
      </c>
      <c r="R283">
        <v>12</v>
      </c>
    </row>
    <row r="284" spans="1:18" x14ac:dyDescent="0.35">
      <c r="A284">
        <v>35113</v>
      </c>
      <c r="B284" t="s">
        <v>18</v>
      </c>
      <c r="C284" t="s">
        <v>18</v>
      </c>
      <c r="D284">
        <v>57</v>
      </c>
      <c r="E284" t="s">
        <v>42</v>
      </c>
      <c r="F284" t="s">
        <v>20</v>
      </c>
      <c r="G284" t="s">
        <v>20</v>
      </c>
      <c r="I284">
        <v>1</v>
      </c>
      <c r="J284">
        <v>389</v>
      </c>
      <c r="K284" t="s">
        <v>29</v>
      </c>
      <c r="M284" t="s">
        <v>30</v>
      </c>
      <c r="N284" t="s">
        <v>31</v>
      </c>
      <c r="O284" t="s">
        <v>32</v>
      </c>
      <c r="P284" t="s">
        <v>33</v>
      </c>
      <c r="Q284" t="s">
        <v>33</v>
      </c>
      <c r="R284">
        <v>89</v>
      </c>
    </row>
    <row r="285" spans="1:18" x14ac:dyDescent="0.35">
      <c r="A285">
        <v>35113</v>
      </c>
      <c r="B285" t="s">
        <v>18</v>
      </c>
      <c r="C285" t="s">
        <v>18</v>
      </c>
      <c r="D285">
        <v>57</v>
      </c>
      <c r="E285" t="s">
        <v>42</v>
      </c>
      <c r="F285" t="s">
        <v>20</v>
      </c>
      <c r="G285" t="s">
        <v>20</v>
      </c>
      <c r="I285">
        <v>1</v>
      </c>
      <c r="J285">
        <v>389</v>
      </c>
      <c r="K285" t="s">
        <v>34</v>
      </c>
      <c r="M285" t="s">
        <v>35</v>
      </c>
      <c r="N285" t="s">
        <v>36</v>
      </c>
      <c r="O285" t="s">
        <v>37</v>
      </c>
      <c r="P285" t="s">
        <v>20</v>
      </c>
      <c r="Q285" t="s">
        <v>20</v>
      </c>
      <c r="R285">
        <v>20</v>
      </c>
    </row>
    <row r="286" spans="1:18" x14ac:dyDescent="0.35">
      <c r="A286">
        <v>35113</v>
      </c>
      <c r="B286" t="s">
        <v>18</v>
      </c>
      <c r="C286" t="s">
        <v>18</v>
      </c>
      <c r="D286">
        <v>57</v>
      </c>
      <c r="E286" t="s">
        <v>42</v>
      </c>
      <c r="F286" t="s">
        <v>20</v>
      </c>
      <c r="G286" t="s">
        <v>20</v>
      </c>
      <c r="I286">
        <v>1</v>
      </c>
      <c r="J286">
        <v>389</v>
      </c>
      <c r="K286" t="s">
        <v>38</v>
      </c>
      <c r="M286" t="s">
        <v>39</v>
      </c>
      <c r="N286" t="s">
        <v>40</v>
      </c>
      <c r="O286" t="s">
        <v>41</v>
      </c>
      <c r="P286" t="s">
        <v>20</v>
      </c>
      <c r="Q286" t="s">
        <v>20</v>
      </c>
      <c r="R286">
        <v>111</v>
      </c>
    </row>
    <row r="287" spans="1:18" x14ac:dyDescent="0.35">
      <c r="A287">
        <v>35113</v>
      </c>
      <c r="B287" t="s">
        <v>18</v>
      </c>
      <c r="C287" t="s">
        <v>18</v>
      </c>
      <c r="D287">
        <v>58</v>
      </c>
      <c r="E287" t="s">
        <v>42</v>
      </c>
      <c r="F287" t="s">
        <v>20</v>
      </c>
      <c r="G287" t="s">
        <v>20</v>
      </c>
      <c r="I287">
        <v>1</v>
      </c>
      <c r="J287">
        <v>341</v>
      </c>
      <c r="K287" t="s">
        <v>21</v>
      </c>
      <c r="M287" t="s">
        <v>22</v>
      </c>
      <c r="N287" t="s">
        <v>23</v>
      </c>
      <c r="O287" t="s">
        <v>24</v>
      </c>
      <c r="P287" t="s">
        <v>20</v>
      </c>
      <c r="Q287" t="s">
        <v>20</v>
      </c>
      <c r="R287">
        <v>2</v>
      </c>
    </row>
    <row r="288" spans="1:18" x14ac:dyDescent="0.35">
      <c r="A288">
        <v>35113</v>
      </c>
      <c r="B288" t="s">
        <v>18</v>
      </c>
      <c r="C288" t="s">
        <v>18</v>
      </c>
      <c r="D288">
        <v>58</v>
      </c>
      <c r="E288" t="s">
        <v>42</v>
      </c>
      <c r="F288" t="s">
        <v>20</v>
      </c>
      <c r="G288" t="s">
        <v>20</v>
      </c>
      <c r="I288">
        <v>1</v>
      </c>
      <c r="J288">
        <v>341</v>
      </c>
      <c r="K288" t="s">
        <v>25</v>
      </c>
      <c r="M288" t="s">
        <v>26</v>
      </c>
      <c r="N288" t="s">
        <v>27</v>
      </c>
      <c r="O288" t="s">
        <v>28</v>
      </c>
      <c r="P288" t="s">
        <v>20</v>
      </c>
      <c r="Q288" t="s">
        <v>20</v>
      </c>
      <c r="R288">
        <v>8</v>
      </c>
    </row>
    <row r="289" spans="1:18" x14ac:dyDescent="0.35">
      <c r="A289">
        <v>35113</v>
      </c>
      <c r="B289" t="s">
        <v>18</v>
      </c>
      <c r="C289" t="s">
        <v>18</v>
      </c>
      <c r="D289">
        <v>58</v>
      </c>
      <c r="E289" t="s">
        <v>42</v>
      </c>
      <c r="F289" t="s">
        <v>20</v>
      </c>
      <c r="G289" t="s">
        <v>20</v>
      </c>
      <c r="I289">
        <v>1</v>
      </c>
      <c r="J289">
        <v>341</v>
      </c>
      <c r="K289" t="s">
        <v>29</v>
      </c>
      <c r="M289" t="s">
        <v>30</v>
      </c>
      <c r="N289" t="s">
        <v>31</v>
      </c>
      <c r="O289" t="s">
        <v>32</v>
      </c>
      <c r="P289" t="s">
        <v>33</v>
      </c>
      <c r="Q289" t="s">
        <v>33</v>
      </c>
      <c r="R289">
        <v>109</v>
      </c>
    </row>
    <row r="290" spans="1:18" x14ac:dyDescent="0.35">
      <c r="A290">
        <v>35113</v>
      </c>
      <c r="B290" t="s">
        <v>18</v>
      </c>
      <c r="C290" t="s">
        <v>18</v>
      </c>
      <c r="D290">
        <v>58</v>
      </c>
      <c r="E290" t="s">
        <v>42</v>
      </c>
      <c r="F290" t="s">
        <v>20</v>
      </c>
      <c r="G290" t="s">
        <v>20</v>
      </c>
      <c r="I290">
        <v>1</v>
      </c>
      <c r="J290">
        <v>341</v>
      </c>
      <c r="K290" t="s">
        <v>34</v>
      </c>
      <c r="M290" t="s">
        <v>35</v>
      </c>
      <c r="N290" t="s">
        <v>36</v>
      </c>
      <c r="O290" t="s">
        <v>37</v>
      </c>
      <c r="P290" t="s">
        <v>20</v>
      </c>
      <c r="Q290" t="s">
        <v>20</v>
      </c>
      <c r="R290">
        <v>8</v>
      </c>
    </row>
    <row r="291" spans="1:18" x14ac:dyDescent="0.35">
      <c r="A291">
        <v>35113</v>
      </c>
      <c r="B291" t="s">
        <v>18</v>
      </c>
      <c r="C291" t="s">
        <v>18</v>
      </c>
      <c r="D291">
        <v>58</v>
      </c>
      <c r="E291" t="s">
        <v>42</v>
      </c>
      <c r="F291" t="s">
        <v>20</v>
      </c>
      <c r="G291" t="s">
        <v>20</v>
      </c>
      <c r="I291">
        <v>1</v>
      </c>
      <c r="J291">
        <v>341</v>
      </c>
      <c r="K291" t="s">
        <v>38</v>
      </c>
      <c r="M291" t="s">
        <v>39</v>
      </c>
      <c r="N291" t="s">
        <v>40</v>
      </c>
      <c r="O291" t="s">
        <v>41</v>
      </c>
      <c r="P291" t="s">
        <v>20</v>
      </c>
      <c r="Q291" t="s">
        <v>20</v>
      </c>
      <c r="R291">
        <v>86</v>
      </c>
    </row>
    <row r="292" spans="1:18" x14ac:dyDescent="0.35">
      <c r="A292">
        <v>35113</v>
      </c>
      <c r="B292" t="s">
        <v>18</v>
      </c>
      <c r="C292" t="s">
        <v>18</v>
      </c>
      <c r="D292">
        <v>59</v>
      </c>
      <c r="E292" t="s">
        <v>42</v>
      </c>
      <c r="F292" t="s">
        <v>20</v>
      </c>
      <c r="G292" t="s">
        <v>20</v>
      </c>
      <c r="I292">
        <v>0</v>
      </c>
      <c r="J292">
        <v>511</v>
      </c>
      <c r="K292" t="s">
        <v>21</v>
      </c>
      <c r="M292" t="s">
        <v>22</v>
      </c>
      <c r="N292" t="s">
        <v>23</v>
      </c>
      <c r="O292" t="s">
        <v>24</v>
      </c>
      <c r="P292" t="s">
        <v>20</v>
      </c>
      <c r="Q292" t="s">
        <v>20</v>
      </c>
      <c r="R292">
        <v>0</v>
      </c>
    </row>
    <row r="293" spans="1:18" x14ac:dyDescent="0.35">
      <c r="A293">
        <v>35113</v>
      </c>
      <c r="B293" t="s">
        <v>18</v>
      </c>
      <c r="C293" t="s">
        <v>18</v>
      </c>
      <c r="D293">
        <v>59</v>
      </c>
      <c r="E293" t="s">
        <v>42</v>
      </c>
      <c r="F293" t="s">
        <v>20</v>
      </c>
      <c r="G293" t="s">
        <v>20</v>
      </c>
      <c r="I293">
        <v>0</v>
      </c>
      <c r="J293">
        <v>511</v>
      </c>
      <c r="K293" t="s">
        <v>25</v>
      </c>
      <c r="M293" t="s">
        <v>26</v>
      </c>
      <c r="N293" t="s">
        <v>27</v>
      </c>
      <c r="O293" t="s">
        <v>28</v>
      </c>
      <c r="P293" t="s">
        <v>20</v>
      </c>
      <c r="Q293" t="s">
        <v>20</v>
      </c>
      <c r="R293">
        <v>16</v>
      </c>
    </row>
    <row r="294" spans="1:18" x14ac:dyDescent="0.35">
      <c r="A294">
        <v>35113</v>
      </c>
      <c r="B294" t="s">
        <v>18</v>
      </c>
      <c r="C294" t="s">
        <v>18</v>
      </c>
      <c r="D294">
        <v>59</v>
      </c>
      <c r="E294" t="s">
        <v>42</v>
      </c>
      <c r="F294" t="s">
        <v>20</v>
      </c>
      <c r="G294" t="s">
        <v>20</v>
      </c>
      <c r="I294">
        <v>0</v>
      </c>
      <c r="J294">
        <v>511</v>
      </c>
      <c r="K294" t="s">
        <v>29</v>
      </c>
      <c r="M294" t="s">
        <v>30</v>
      </c>
      <c r="N294" t="s">
        <v>31</v>
      </c>
      <c r="O294" t="s">
        <v>32</v>
      </c>
      <c r="P294" t="s">
        <v>33</v>
      </c>
      <c r="Q294" t="s">
        <v>33</v>
      </c>
      <c r="R294">
        <v>125</v>
      </c>
    </row>
    <row r="295" spans="1:18" x14ac:dyDescent="0.35">
      <c r="A295">
        <v>35113</v>
      </c>
      <c r="B295" t="s">
        <v>18</v>
      </c>
      <c r="C295" t="s">
        <v>18</v>
      </c>
      <c r="D295">
        <v>59</v>
      </c>
      <c r="E295" t="s">
        <v>42</v>
      </c>
      <c r="F295" t="s">
        <v>20</v>
      </c>
      <c r="G295" t="s">
        <v>20</v>
      </c>
      <c r="I295">
        <v>0</v>
      </c>
      <c r="J295">
        <v>511</v>
      </c>
      <c r="K295" t="s">
        <v>34</v>
      </c>
      <c r="M295" t="s">
        <v>35</v>
      </c>
      <c r="N295" t="s">
        <v>36</v>
      </c>
      <c r="O295" t="s">
        <v>37</v>
      </c>
      <c r="P295" t="s">
        <v>20</v>
      </c>
      <c r="Q295" t="s">
        <v>20</v>
      </c>
      <c r="R295">
        <v>25</v>
      </c>
    </row>
    <row r="296" spans="1:18" x14ac:dyDescent="0.35">
      <c r="A296">
        <v>35113</v>
      </c>
      <c r="B296" t="s">
        <v>18</v>
      </c>
      <c r="C296" t="s">
        <v>18</v>
      </c>
      <c r="D296">
        <v>59</v>
      </c>
      <c r="E296" t="s">
        <v>42</v>
      </c>
      <c r="F296" t="s">
        <v>20</v>
      </c>
      <c r="G296" t="s">
        <v>20</v>
      </c>
      <c r="I296">
        <v>0</v>
      </c>
      <c r="J296">
        <v>511</v>
      </c>
      <c r="K296" t="s">
        <v>38</v>
      </c>
      <c r="M296" t="s">
        <v>39</v>
      </c>
      <c r="N296" t="s">
        <v>40</v>
      </c>
      <c r="O296" t="s">
        <v>41</v>
      </c>
      <c r="P296" t="s">
        <v>20</v>
      </c>
      <c r="Q296" t="s">
        <v>20</v>
      </c>
      <c r="R296">
        <v>168</v>
      </c>
    </row>
    <row r="297" spans="1:18" x14ac:dyDescent="0.35">
      <c r="A297">
        <v>35113</v>
      </c>
      <c r="B297" t="s">
        <v>18</v>
      </c>
      <c r="C297" t="s">
        <v>18</v>
      </c>
      <c r="D297" t="s">
        <v>43</v>
      </c>
      <c r="E297" t="s">
        <v>42</v>
      </c>
      <c r="F297" t="s">
        <v>20</v>
      </c>
      <c r="G297" t="s">
        <v>20</v>
      </c>
      <c r="I297">
        <v>1</v>
      </c>
      <c r="J297">
        <v>345</v>
      </c>
      <c r="K297" t="s">
        <v>21</v>
      </c>
      <c r="M297" t="s">
        <v>22</v>
      </c>
      <c r="N297" t="s">
        <v>23</v>
      </c>
      <c r="O297" t="s">
        <v>24</v>
      </c>
      <c r="P297" t="s">
        <v>20</v>
      </c>
      <c r="Q297" t="s">
        <v>20</v>
      </c>
      <c r="R297">
        <v>1</v>
      </c>
    </row>
    <row r="298" spans="1:18" x14ac:dyDescent="0.35">
      <c r="A298">
        <v>35113</v>
      </c>
      <c r="B298" t="s">
        <v>18</v>
      </c>
      <c r="C298" t="s">
        <v>18</v>
      </c>
      <c r="D298" t="s">
        <v>43</v>
      </c>
      <c r="E298" t="s">
        <v>42</v>
      </c>
      <c r="F298" t="s">
        <v>20</v>
      </c>
      <c r="G298" t="s">
        <v>20</v>
      </c>
      <c r="I298">
        <v>1</v>
      </c>
      <c r="J298">
        <v>345</v>
      </c>
      <c r="K298" t="s">
        <v>25</v>
      </c>
      <c r="M298" t="s">
        <v>26</v>
      </c>
      <c r="N298" t="s">
        <v>27</v>
      </c>
      <c r="O298" t="s">
        <v>28</v>
      </c>
      <c r="P298" t="s">
        <v>20</v>
      </c>
      <c r="Q298" t="s">
        <v>20</v>
      </c>
      <c r="R298">
        <v>9</v>
      </c>
    </row>
    <row r="299" spans="1:18" x14ac:dyDescent="0.35">
      <c r="A299">
        <v>35113</v>
      </c>
      <c r="B299" t="s">
        <v>18</v>
      </c>
      <c r="C299" t="s">
        <v>18</v>
      </c>
      <c r="D299" t="s">
        <v>43</v>
      </c>
      <c r="E299" t="s">
        <v>42</v>
      </c>
      <c r="F299" t="s">
        <v>20</v>
      </c>
      <c r="G299" t="s">
        <v>20</v>
      </c>
      <c r="I299">
        <v>1</v>
      </c>
      <c r="J299">
        <v>345</v>
      </c>
      <c r="K299" t="s">
        <v>29</v>
      </c>
      <c r="M299" t="s">
        <v>30</v>
      </c>
      <c r="N299" t="s">
        <v>31</v>
      </c>
      <c r="O299" t="s">
        <v>32</v>
      </c>
      <c r="P299" t="s">
        <v>33</v>
      </c>
      <c r="Q299" t="s">
        <v>33</v>
      </c>
      <c r="R299">
        <v>68</v>
      </c>
    </row>
    <row r="300" spans="1:18" x14ac:dyDescent="0.35">
      <c r="A300">
        <v>35113</v>
      </c>
      <c r="B300" t="s">
        <v>18</v>
      </c>
      <c r="C300" t="s">
        <v>18</v>
      </c>
      <c r="D300" t="s">
        <v>43</v>
      </c>
      <c r="E300" t="s">
        <v>42</v>
      </c>
      <c r="F300" t="s">
        <v>20</v>
      </c>
      <c r="G300" t="s">
        <v>20</v>
      </c>
      <c r="I300">
        <v>1</v>
      </c>
      <c r="J300">
        <v>345</v>
      </c>
      <c r="K300" t="s">
        <v>34</v>
      </c>
      <c r="M300" t="s">
        <v>35</v>
      </c>
      <c r="N300" t="s">
        <v>36</v>
      </c>
      <c r="O300" t="s">
        <v>37</v>
      </c>
      <c r="P300" t="s">
        <v>20</v>
      </c>
      <c r="Q300" t="s">
        <v>20</v>
      </c>
      <c r="R300">
        <v>10</v>
      </c>
    </row>
    <row r="301" spans="1:18" x14ac:dyDescent="0.35">
      <c r="A301">
        <v>35113</v>
      </c>
      <c r="B301" t="s">
        <v>18</v>
      </c>
      <c r="C301" t="s">
        <v>18</v>
      </c>
      <c r="D301" t="s">
        <v>43</v>
      </c>
      <c r="E301" t="s">
        <v>42</v>
      </c>
      <c r="F301" t="s">
        <v>20</v>
      </c>
      <c r="G301" t="s">
        <v>20</v>
      </c>
      <c r="I301">
        <v>1</v>
      </c>
      <c r="J301">
        <v>345</v>
      </c>
      <c r="K301" t="s">
        <v>38</v>
      </c>
      <c r="M301" t="s">
        <v>39</v>
      </c>
      <c r="N301" t="s">
        <v>40</v>
      </c>
      <c r="O301" t="s">
        <v>41</v>
      </c>
      <c r="P301" t="s">
        <v>20</v>
      </c>
      <c r="Q301" t="s">
        <v>20</v>
      </c>
      <c r="R301">
        <v>70</v>
      </c>
    </row>
    <row r="302" spans="1:18" x14ac:dyDescent="0.35">
      <c r="A302">
        <v>35113</v>
      </c>
      <c r="B302" t="s">
        <v>18</v>
      </c>
      <c r="C302" t="s">
        <v>18</v>
      </c>
      <c r="D302" t="s">
        <v>44</v>
      </c>
      <c r="E302" t="s">
        <v>45</v>
      </c>
      <c r="F302" t="s">
        <v>20</v>
      </c>
      <c r="G302" t="s">
        <v>20</v>
      </c>
      <c r="H302">
        <v>500</v>
      </c>
      <c r="I302">
        <v>0</v>
      </c>
      <c r="J302">
        <v>109</v>
      </c>
      <c r="K302" t="s">
        <v>21</v>
      </c>
      <c r="M302" t="s">
        <v>22</v>
      </c>
      <c r="N302" t="s">
        <v>23</v>
      </c>
      <c r="O302" t="s">
        <v>24</v>
      </c>
      <c r="P302" t="s">
        <v>20</v>
      </c>
      <c r="Q302" t="s">
        <v>20</v>
      </c>
      <c r="R302">
        <v>0</v>
      </c>
    </row>
    <row r="303" spans="1:18" x14ac:dyDescent="0.35">
      <c r="A303">
        <v>35113</v>
      </c>
      <c r="B303" t="s">
        <v>18</v>
      </c>
      <c r="C303" t="s">
        <v>18</v>
      </c>
      <c r="D303" t="s">
        <v>44</v>
      </c>
      <c r="E303" t="s">
        <v>45</v>
      </c>
      <c r="F303" t="s">
        <v>20</v>
      </c>
      <c r="G303" t="s">
        <v>20</v>
      </c>
      <c r="H303">
        <v>500</v>
      </c>
      <c r="I303">
        <v>0</v>
      </c>
      <c r="J303">
        <v>109</v>
      </c>
      <c r="K303" t="s">
        <v>25</v>
      </c>
      <c r="M303" t="s">
        <v>26</v>
      </c>
      <c r="N303" t="s">
        <v>27</v>
      </c>
      <c r="O303" t="s">
        <v>28</v>
      </c>
      <c r="P303" t="s">
        <v>20</v>
      </c>
      <c r="Q303" t="s">
        <v>20</v>
      </c>
      <c r="R303">
        <v>0</v>
      </c>
    </row>
    <row r="304" spans="1:18" x14ac:dyDescent="0.35">
      <c r="A304">
        <v>35113</v>
      </c>
      <c r="B304" t="s">
        <v>18</v>
      </c>
      <c r="C304" t="s">
        <v>18</v>
      </c>
      <c r="D304" t="s">
        <v>44</v>
      </c>
      <c r="E304" t="s">
        <v>45</v>
      </c>
      <c r="F304" t="s">
        <v>20</v>
      </c>
      <c r="G304" t="s">
        <v>20</v>
      </c>
      <c r="H304">
        <v>500</v>
      </c>
      <c r="I304">
        <v>0</v>
      </c>
      <c r="J304">
        <v>109</v>
      </c>
      <c r="K304" t="s">
        <v>29</v>
      </c>
      <c r="M304" t="s">
        <v>30</v>
      </c>
      <c r="N304" t="s">
        <v>31</v>
      </c>
      <c r="O304" t="s">
        <v>32</v>
      </c>
      <c r="P304" t="s">
        <v>33</v>
      </c>
      <c r="Q304" t="s">
        <v>33</v>
      </c>
      <c r="R304">
        <v>0</v>
      </c>
    </row>
    <row r="305" spans="1:18" x14ac:dyDescent="0.35">
      <c r="A305">
        <v>35113</v>
      </c>
      <c r="B305" t="s">
        <v>18</v>
      </c>
      <c r="C305" t="s">
        <v>18</v>
      </c>
      <c r="D305" t="s">
        <v>44</v>
      </c>
      <c r="E305" t="s">
        <v>45</v>
      </c>
      <c r="F305" t="s">
        <v>20</v>
      </c>
      <c r="G305" t="s">
        <v>20</v>
      </c>
      <c r="H305">
        <v>500</v>
      </c>
      <c r="I305">
        <v>0</v>
      </c>
      <c r="J305">
        <v>109</v>
      </c>
      <c r="K305" t="s">
        <v>34</v>
      </c>
      <c r="M305" t="s">
        <v>35</v>
      </c>
      <c r="N305" t="s">
        <v>36</v>
      </c>
      <c r="O305" t="s">
        <v>37</v>
      </c>
      <c r="P305" t="s">
        <v>20</v>
      </c>
      <c r="Q305" t="s">
        <v>20</v>
      </c>
      <c r="R305">
        <v>0</v>
      </c>
    </row>
    <row r="306" spans="1:18" x14ac:dyDescent="0.35">
      <c r="A306">
        <v>35113</v>
      </c>
      <c r="B306" t="s">
        <v>18</v>
      </c>
      <c r="C306" t="s">
        <v>18</v>
      </c>
      <c r="D306" t="s">
        <v>44</v>
      </c>
      <c r="E306" t="s">
        <v>45</v>
      </c>
      <c r="F306" t="s">
        <v>20</v>
      </c>
      <c r="G306" t="s">
        <v>20</v>
      </c>
      <c r="H306">
        <v>500</v>
      </c>
      <c r="I306">
        <v>0</v>
      </c>
      <c r="J306">
        <v>109</v>
      </c>
      <c r="K306" t="s">
        <v>38</v>
      </c>
      <c r="M306" t="s">
        <v>39</v>
      </c>
      <c r="N306" t="s">
        <v>40</v>
      </c>
      <c r="O306" t="s">
        <v>41</v>
      </c>
      <c r="P306" t="s">
        <v>20</v>
      </c>
      <c r="Q306" t="s">
        <v>20</v>
      </c>
      <c r="R306">
        <v>0</v>
      </c>
    </row>
    <row r="307" spans="1:18" x14ac:dyDescent="0.35">
      <c r="A307">
        <v>35113</v>
      </c>
      <c r="B307" t="s">
        <v>18</v>
      </c>
      <c r="C307" t="s">
        <v>18</v>
      </c>
      <c r="D307">
        <v>61</v>
      </c>
      <c r="E307" t="s">
        <v>42</v>
      </c>
      <c r="F307" t="s">
        <v>20</v>
      </c>
      <c r="G307" t="s">
        <v>20</v>
      </c>
      <c r="I307">
        <v>0</v>
      </c>
      <c r="J307">
        <v>390</v>
      </c>
      <c r="K307" t="s">
        <v>21</v>
      </c>
      <c r="M307" t="s">
        <v>22</v>
      </c>
      <c r="N307" t="s">
        <v>23</v>
      </c>
      <c r="O307" t="s">
        <v>24</v>
      </c>
      <c r="P307" t="s">
        <v>20</v>
      </c>
      <c r="Q307" t="s">
        <v>20</v>
      </c>
      <c r="R307">
        <v>0</v>
      </c>
    </row>
    <row r="308" spans="1:18" x14ac:dyDescent="0.35">
      <c r="A308">
        <v>35113</v>
      </c>
      <c r="B308" t="s">
        <v>18</v>
      </c>
      <c r="C308" t="s">
        <v>18</v>
      </c>
      <c r="D308">
        <v>61</v>
      </c>
      <c r="E308" t="s">
        <v>42</v>
      </c>
      <c r="F308" t="s">
        <v>20</v>
      </c>
      <c r="G308" t="s">
        <v>20</v>
      </c>
      <c r="I308">
        <v>0</v>
      </c>
      <c r="J308">
        <v>390</v>
      </c>
      <c r="K308" t="s">
        <v>25</v>
      </c>
      <c r="M308" t="s">
        <v>26</v>
      </c>
      <c r="N308" t="s">
        <v>27</v>
      </c>
      <c r="O308" t="s">
        <v>28</v>
      </c>
      <c r="P308" t="s">
        <v>20</v>
      </c>
      <c r="Q308" t="s">
        <v>20</v>
      </c>
      <c r="R308">
        <v>14</v>
      </c>
    </row>
    <row r="309" spans="1:18" x14ac:dyDescent="0.35">
      <c r="A309">
        <v>35113</v>
      </c>
      <c r="B309" t="s">
        <v>18</v>
      </c>
      <c r="C309" t="s">
        <v>18</v>
      </c>
      <c r="D309">
        <v>61</v>
      </c>
      <c r="E309" t="s">
        <v>42</v>
      </c>
      <c r="F309" t="s">
        <v>20</v>
      </c>
      <c r="G309" t="s">
        <v>20</v>
      </c>
      <c r="I309">
        <v>0</v>
      </c>
      <c r="J309">
        <v>390</v>
      </c>
      <c r="K309" t="s">
        <v>29</v>
      </c>
      <c r="M309" t="s">
        <v>30</v>
      </c>
      <c r="N309" t="s">
        <v>31</v>
      </c>
      <c r="O309" t="s">
        <v>32</v>
      </c>
      <c r="P309" t="s">
        <v>33</v>
      </c>
      <c r="Q309" t="s">
        <v>33</v>
      </c>
      <c r="R309">
        <v>98</v>
      </c>
    </row>
    <row r="310" spans="1:18" x14ac:dyDescent="0.35">
      <c r="A310">
        <v>35113</v>
      </c>
      <c r="B310" t="s">
        <v>18</v>
      </c>
      <c r="C310" t="s">
        <v>18</v>
      </c>
      <c r="D310">
        <v>61</v>
      </c>
      <c r="E310" t="s">
        <v>42</v>
      </c>
      <c r="F310" t="s">
        <v>20</v>
      </c>
      <c r="G310" t="s">
        <v>20</v>
      </c>
      <c r="I310">
        <v>0</v>
      </c>
      <c r="J310">
        <v>390</v>
      </c>
      <c r="K310" t="s">
        <v>34</v>
      </c>
      <c r="M310" t="s">
        <v>35</v>
      </c>
      <c r="N310" t="s">
        <v>36</v>
      </c>
      <c r="O310" t="s">
        <v>37</v>
      </c>
      <c r="P310" t="s">
        <v>20</v>
      </c>
      <c r="Q310" t="s">
        <v>20</v>
      </c>
      <c r="R310">
        <v>14</v>
      </c>
    </row>
    <row r="311" spans="1:18" x14ac:dyDescent="0.35">
      <c r="A311">
        <v>35113</v>
      </c>
      <c r="B311" t="s">
        <v>18</v>
      </c>
      <c r="C311" t="s">
        <v>18</v>
      </c>
      <c r="D311">
        <v>61</v>
      </c>
      <c r="E311" t="s">
        <v>42</v>
      </c>
      <c r="F311" t="s">
        <v>20</v>
      </c>
      <c r="G311" t="s">
        <v>20</v>
      </c>
      <c r="I311">
        <v>0</v>
      </c>
      <c r="J311">
        <v>390</v>
      </c>
      <c r="K311" t="s">
        <v>38</v>
      </c>
      <c r="M311" t="s">
        <v>39</v>
      </c>
      <c r="N311" t="s">
        <v>40</v>
      </c>
      <c r="O311" t="s">
        <v>41</v>
      </c>
      <c r="P311" t="s">
        <v>20</v>
      </c>
      <c r="Q311" t="s">
        <v>20</v>
      </c>
      <c r="R311">
        <v>63</v>
      </c>
    </row>
    <row r="312" spans="1:18" x14ac:dyDescent="0.35">
      <c r="A312">
        <v>35113</v>
      </c>
      <c r="B312" t="s">
        <v>18</v>
      </c>
      <c r="C312" t="s">
        <v>18</v>
      </c>
      <c r="D312">
        <v>62</v>
      </c>
      <c r="E312" t="s">
        <v>42</v>
      </c>
      <c r="F312" t="s">
        <v>20</v>
      </c>
      <c r="G312" t="s">
        <v>20</v>
      </c>
      <c r="I312">
        <v>0</v>
      </c>
      <c r="J312">
        <v>326</v>
      </c>
      <c r="K312" t="s">
        <v>21</v>
      </c>
      <c r="M312" t="s">
        <v>22</v>
      </c>
      <c r="N312" t="s">
        <v>23</v>
      </c>
      <c r="O312" t="s">
        <v>24</v>
      </c>
      <c r="P312" t="s">
        <v>20</v>
      </c>
      <c r="Q312" t="s">
        <v>20</v>
      </c>
      <c r="R312">
        <v>1</v>
      </c>
    </row>
    <row r="313" spans="1:18" x14ac:dyDescent="0.35">
      <c r="A313">
        <v>35113</v>
      </c>
      <c r="B313" t="s">
        <v>18</v>
      </c>
      <c r="C313" t="s">
        <v>18</v>
      </c>
      <c r="D313">
        <v>62</v>
      </c>
      <c r="E313" t="s">
        <v>42</v>
      </c>
      <c r="F313" t="s">
        <v>20</v>
      </c>
      <c r="G313" t="s">
        <v>20</v>
      </c>
      <c r="I313">
        <v>0</v>
      </c>
      <c r="J313">
        <v>326</v>
      </c>
      <c r="K313" t="s">
        <v>25</v>
      </c>
      <c r="M313" t="s">
        <v>26</v>
      </c>
      <c r="N313" t="s">
        <v>27</v>
      </c>
      <c r="O313" t="s">
        <v>28</v>
      </c>
      <c r="P313" t="s">
        <v>20</v>
      </c>
      <c r="Q313" t="s">
        <v>20</v>
      </c>
      <c r="R313">
        <v>10</v>
      </c>
    </row>
    <row r="314" spans="1:18" x14ac:dyDescent="0.35">
      <c r="A314">
        <v>35113</v>
      </c>
      <c r="B314" t="s">
        <v>18</v>
      </c>
      <c r="C314" t="s">
        <v>18</v>
      </c>
      <c r="D314">
        <v>62</v>
      </c>
      <c r="E314" t="s">
        <v>42</v>
      </c>
      <c r="F314" t="s">
        <v>20</v>
      </c>
      <c r="G314" t="s">
        <v>20</v>
      </c>
      <c r="I314">
        <v>0</v>
      </c>
      <c r="J314">
        <v>326</v>
      </c>
      <c r="K314" t="s">
        <v>29</v>
      </c>
      <c r="M314" t="s">
        <v>30</v>
      </c>
      <c r="N314" t="s">
        <v>31</v>
      </c>
      <c r="O314" t="s">
        <v>32</v>
      </c>
      <c r="P314" t="s">
        <v>33</v>
      </c>
      <c r="Q314" t="s">
        <v>33</v>
      </c>
      <c r="R314">
        <v>78</v>
      </c>
    </row>
    <row r="315" spans="1:18" x14ac:dyDescent="0.35">
      <c r="A315">
        <v>35113</v>
      </c>
      <c r="B315" t="s">
        <v>18</v>
      </c>
      <c r="C315" t="s">
        <v>18</v>
      </c>
      <c r="D315">
        <v>62</v>
      </c>
      <c r="E315" t="s">
        <v>42</v>
      </c>
      <c r="F315" t="s">
        <v>20</v>
      </c>
      <c r="G315" t="s">
        <v>20</v>
      </c>
      <c r="I315">
        <v>0</v>
      </c>
      <c r="J315">
        <v>326</v>
      </c>
      <c r="K315" t="s">
        <v>34</v>
      </c>
      <c r="M315" t="s">
        <v>35</v>
      </c>
      <c r="N315" t="s">
        <v>36</v>
      </c>
      <c r="O315" t="s">
        <v>37</v>
      </c>
      <c r="P315" t="s">
        <v>20</v>
      </c>
      <c r="Q315" t="s">
        <v>20</v>
      </c>
      <c r="R315">
        <v>21</v>
      </c>
    </row>
    <row r="316" spans="1:18" x14ac:dyDescent="0.35">
      <c r="A316">
        <v>35113</v>
      </c>
      <c r="B316" t="s">
        <v>18</v>
      </c>
      <c r="C316" t="s">
        <v>18</v>
      </c>
      <c r="D316">
        <v>62</v>
      </c>
      <c r="E316" t="s">
        <v>42</v>
      </c>
      <c r="F316" t="s">
        <v>20</v>
      </c>
      <c r="G316" t="s">
        <v>20</v>
      </c>
      <c r="I316">
        <v>0</v>
      </c>
      <c r="J316">
        <v>326</v>
      </c>
      <c r="K316" t="s">
        <v>38</v>
      </c>
      <c r="M316" t="s">
        <v>39</v>
      </c>
      <c r="N316" t="s">
        <v>40</v>
      </c>
      <c r="O316" t="s">
        <v>41</v>
      </c>
      <c r="P316" t="s">
        <v>20</v>
      </c>
      <c r="Q316" t="s">
        <v>20</v>
      </c>
      <c r="R316">
        <v>83</v>
      </c>
    </row>
    <row r="317" spans="1:18" x14ac:dyDescent="0.35">
      <c r="A317">
        <v>35113</v>
      </c>
      <c r="B317" t="s">
        <v>18</v>
      </c>
      <c r="C317" t="s">
        <v>18</v>
      </c>
      <c r="D317">
        <v>63</v>
      </c>
      <c r="E317" t="s">
        <v>42</v>
      </c>
      <c r="F317" t="s">
        <v>20</v>
      </c>
      <c r="G317" t="s">
        <v>20</v>
      </c>
      <c r="I317">
        <v>0</v>
      </c>
      <c r="J317">
        <v>401</v>
      </c>
      <c r="K317" t="s">
        <v>21</v>
      </c>
      <c r="M317" t="s">
        <v>22</v>
      </c>
      <c r="N317" t="s">
        <v>23</v>
      </c>
      <c r="O317" t="s">
        <v>24</v>
      </c>
      <c r="P317" t="s">
        <v>20</v>
      </c>
      <c r="Q317" t="s">
        <v>20</v>
      </c>
      <c r="R317">
        <v>0</v>
      </c>
    </row>
    <row r="318" spans="1:18" x14ac:dyDescent="0.35">
      <c r="A318">
        <v>35113</v>
      </c>
      <c r="B318" t="s">
        <v>18</v>
      </c>
      <c r="C318" t="s">
        <v>18</v>
      </c>
      <c r="D318">
        <v>63</v>
      </c>
      <c r="E318" t="s">
        <v>42</v>
      </c>
      <c r="F318" t="s">
        <v>20</v>
      </c>
      <c r="G318" t="s">
        <v>20</v>
      </c>
      <c r="I318">
        <v>0</v>
      </c>
      <c r="J318">
        <v>401</v>
      </c>
      <c r="K318" t="s">
        <v>25</v>
      </c>
      <c r="M318" t="s">
        <v>26</v>
      </c>
      <c r="N318" t="s">
        <v>27</v>
      </c>
      <c r="O318" t="s">
        <v>28</v>
      </c>
      <c r="P318" t="s">
        <v>20</v>
      </c>
      <c r="Q318" t="s">
        <v>20</v>
      </c>
      <c r="R318">
        <v>7</v>
      </c>
    </row>
    <row r="319" spans="1:18" x14ac:dyDescent="0.35">
      <c r="A319">
        <v>35113</v>
      </c>
      <c r="B319" t="s">
        <v>18</v>
      </c>
      <c r="C319" t="s">
        <v>18</v>
      </c>
      <c r="D319">
        <v>63</v>
      </c>
      <c r="E319" t="s">
        <v>42</v>
      </c>
      <c r="F319" t="s">
        <v>20</v>
      </c>
      <c r="G319" t="s">
        <v>20</v>
      </c>
      <c r="I319">
        <v>0</v>
      </c>
      <c r="J319">
        <v>401</v>
      </c>
      <c r="K319" t="s">
        <v>29</v>
      </c>
      <c r="M319" t="s">
        <v>30</v>
      </c>
      <c r="N319" t="s">
        <v>31</v>
      </c>
      <c r="O319" t="s">
        <v>32</v>
      </c>
      <c r="P319" t="s">
        <v>33</v>
      </c>
      <c r="Q319" t="s">
        <v>33</v>
      </c>
      <c r="R319">
        <v>86</v>
      </c>
    </row>
    <row r="320" spans="1:18" x14ac:dyDescent="0.35">
      <c r="A320">
        <v>35113</v>
      </c>
      <c r="B320" t="s">
        <v>18</v>
      </c>
      <c r="C320" t="s">
        <v>18</v>
      </c>
      <c r="D320">
        <v>63</v>
      </c>
      <c r="E320" t="s">
        <v>42</v>
      </c>
      <c r="F320" t="s">
        <v>20</v>
      </c>
      <c r="G320" t="s">
        <v>20</v>
      </c>
      <c r="I320">
        <v>0</v>
      </c>
      <c r="J320">
        <v>401</v>
      </c>
      <c r="K320" t="s">
        <v>34</v>
      </c>
      <c r="M320" t="s">
        <v>35</v>
      </c>
      <c r="N320" t="s">
        <v>36</v>
      </c>
      <c r="O320" t="s">
        <v>37</v>
      </c>
      <c r="P320" t="s">
        <v>20</v>
      </c>
      <c r="Q320" t="s">
        <v>20</v>
      </c>
      <c r="R320">
        <v>17</v>
      </c>
    </row>
    <row r="321" spans="1:18" x14ac:dyDescent="0.35">
      <c r="A321">
        <v>35113</v>
      </c>
      <c r="B321" t="s">
        <v>18</v>
      </c>
      <c r="C321" t="s">
        <v>18</v>
      </c>
      <c r="D321">
        <v>63</v>
      </c>
      <c r="E321" t="s">
        <v>42</v>
      </c>
      <c r="F321" t="s">
        <v>20</v>
      </c>
      <c r="G321" t="s">
        <v>20</v>
      </c>
      <c r="I321">
        <v>0</v>
      </c>
      <c r="J321">
        <v>401</v>
      </c>
      <c r="K321" t="s">
        <v>38</v>
      </c>
      <c r="M321" t="s">
        <v>39</v>
      </c>
      <c r="N321" t="s">
        <v>40</v>
      </c>
      <c r="O321" t="s">
        <v>41</v>
      </c>
      <c r="P321" t="s">
        <v>20</v>
      </c>
      <c r="Q321" t="s">
        <v>20</v>
      </c>
      <c r="R321">
        <v>91</v>
      </c>
    </row>
    <row r="322" spans="1:18" x14ac:dyDescent="0.35">
      <c r="A322">
        <v>35113</v>
      </c>
      <c r="B322" t="s">
        <v>18</v>
      </c>
      <c r="C322" t="s">
        <v>18</v>
      </c>
      <c r="D322">
        <v>64</v>
      </c>
      <c r="E322" t="s">
        <v>42</v>
      </c>
      <c r="F322" t="s">
        <v>20</v>
      </c>
      <c r="G322" t="s">
        <v>20</v>
      </c>
      <c r="I322">
        <v>0</v>
      </c>
      <c r="J322">
        <v>295</v>
      </c>
      <c r="K322" t="s">
        <v>21</v>
      </c>
      <c r="M322" t="s">
        <v>22</v>
      </c>
      <c r="N322" t="s">
        <v>23</v>
      </c>
      <c r="O322" t="s">
        <v>24</v>
      </c>
      <c r="P322" t="s">
        <v>20</v>
      </c>
      <c r="Q322" t="s">
        <v>20</v>
      </c>
      <c r="R322">
        <v>0</v>
      </c>
    </row>
    <row r="323" spans="1:18" x14ac:dyDescent="0.35">
      <c r="A323">
        <v>35113</v>
      </c>
      <c r="B323" t="s">
        <v>18</v>
      </c>
      <c r="C323" t="s">
        <v>18</v>
      </c>
      <c r="D323">
        <v>64</v>
      </c>
      <c r="E323" t="s">
        <v>42</v>
      </c>
      <c r="F323" t="s">
        <v>20</v>
      </c>
      <c r="G323" t="s">
        <v>20</v>
      </c>
      <c r="I323">
        <v>0</v>
      </c>
      <c r="J323">
        <v>295</v>
      </c>
      <c r="K323" t="s">
        <v>25</v>
      </c>
      <c r="M323" t="s">
        <v>26</v>
      </c>
      <c r="N323" t="s">
        <v>27</v>
      </c>
      <c r="O323" t="s">
        <v>28</v>
      </c>
      <c r="P323" t="s">
        <v>20</v>
      </c>
      <c r="Q323" t="s">
        <v>20</v>
      </c>
      <c r="R323">
        <v>12</v>
      </c>
    </row>
    <row r="324" spans="1:18" x14ac:dyDescent="0.35">
      <c r="A324">
        <v>35113</v>
      </c>
      <c r="B324" t="s">
        <v>18</v>
      </c>
      <c r="C324" t="s">
        <v>18</v>
      </c>
      <c r="D324">
        <v>64</v>
      </c>
      <c r="E324" t="s">
        <v>42</v>
      </c>
      <c r="F324" t="s">
        <v>20</v>
      </c>
      <c r="G324" t="s">
        <v>20</v>
      </c>
      <c r="I324">
        <v>0</v>
      </c>
      <c r="J324">
        <v>295</v>
      </c>
      <c r="K324" t="s">
        <v>29</v>
      </c>
      <c r="M324" t="s">
        <v>30</v>
      </c>
      <c r="N324" t="s">
        <v>31</v>
      </c>
      <c r="O324" t="s">
        <v>32</v>
      </c>
      <c r="P324" t="s">
        <v>33</v>
      </c>
      <c r="Q324" t="s">
        <v>33</v>
      </c>
      <c r="R324">
        <v>54</v>
      </c>
    </row>
    <row r="325" spans="1:18" x14ac:dyDescent="0.35">
      <c r="A325">
        <v>35113</v>
      </c>
      <c r="B325" t="s">
        <v>18</v>
      </c>
      <c r="C325" t="s">
        <v>18</v>
      </c>
      <c r="D325">
        <v>64</v>
      </c>
      <c r="E325" t="s">
        <v>42</v>
      </c>
      <c r="F325" t="s">
        <v>20</v>
      </c>
      <c r="G325" t="s">
        <v>20</v>
      </c>
      <c r="I325">
        <v>0</v>
      </c>
      <c r="J325">
        <v>295</v>
      </c>
      <c r="K325" t="s">
        <v>34</v>
      </c>
      <c r="M325" t="s">
        <v>35</v>
      </c>
      <c r="N325" t="s">
        <v>36</v>
      </c>
      <c r="O325" t="s">
        <v>37</v>
      </c>
      <c r="P325" t="s">
        <v>20</v>
      </c>
      <c r="Q325" t="s">
        <v>20</v>
      </c>
      <c r="R325">
        <v>16</v>
      </c>
    </row>
    <row r="326" spans="1:18" x14ac:dyDescent="0.35">
      <c r="A326">
        <v>35113</v>
      </c>
      <c r="B326" t="s">
        <v>18</v>
      </c>
      <c r="C326" t="s">
        <v>18</v>
      </c>
      <c r="D326">
        <v>64</v>
      </c>
      <c r="E326" t="s">
        <v>42</v>
      </c>
      <c r="F326" t="s">
        <v>20</v>
      </c>
      <c r="G326" t="s">
        <v>20</v>
      </c>
      <c r="I326">
        <v>0</v>
      </c>
      <c r="J326">
        <v>295</v>
      </c>
      <c r="K326" t="s">
        <v>38</v>
      </c>
      <c r="M326" t="s">
        <v>39</v>
      </c>
      <c r="N326" t="s">
        <v>40</v>
      </c>
      <c r="O326" t="s">
        <v>41</v>
      </c>
      <c r="P326" t="s">
        <v>20</v>
      </c>
      <c r="Q326" t="s">
        <v>20</v>
      </c>
      <c r="R326">
        <v>60</v>
      </c>
    </row>
    <row r="327" spans="1:18" x14ac:dyDescent="0.35">
      <c r="A327">
        <v>35113</v>
      </c>
      <c r="B327" t="s">
        <v>18</v>
      </c>
      <c r="C327" t="s">
        <v>18</v>
      </c>
      <c r="D327">
        <v>65</v>
      </c>
      <c r="E327" t="s">
        <v>42</v>
      </c>
      <c r="F327" t="s">
        <v>20</v>
      </c>
      <c r="G327" t="s">
        <v>20</v>
      </c>
      <c r="I327">
        <v>1</v>
      </c>
      <c r="J327">
        <v>309</v>
      </c>
      <c r="K327" t="s">
        <v>21</v>
      </c>
      <c r="M327" t="s">
        <v>22</v>
      </c>
      <c r="N327" t="s">
        <v>23</v>
      </c>
      <c r="O327" t="s">
        <v>24</v>
      </c>
      <c r="P327" t="s">
        <v>20</v>
      </c>
      <c r="Q327" t="s">
        <v>20</v>
      </c>
      <c r="R327">
        <v>0</v>
      </c>
    </row>
    <row r="328" spans="1:18" x14ac:dyDescent="0.35">
      <c r="A328">
        <v>35113</v>
      </c>
      <c r="B328" t="s">
        <v>18</v>
      </c>
      <c r="C328" t="s">
        <v>18</v>
      </c>
      <c r="D328">
        <v>65</v>
      </c>
      <c r="E328" t="s">
        <v>42</v>
      </c>
      <c r="F328" t="s">
        <v>20</v>
      </c>
      <c r="G328" t="s">
        <v>20</v>
      </c>
      <c r="I328">
        <v>1</v>
      </c>
      <c r="J328">
        <v>309</v>
      </c>
      <c r="K328" t="s">
        <v>25</v>
      </c>
      <c r="M328" t="s">
        <v>26</v>
      </c>
      <c r="N328" t="s">
        <v>27</v>
      </c>
      <c r="O328" t="s">
        <v>28</v>
      </c>
      <c r="P328" t="s">
        <v>20</v>
      </c>
      <c r="Q328" t="s">
        <v>20</v>
      </c>
      <c r="R328">
        <v>6</v>
      </c>
    </row>
    <row r="329" spans="1:18" x14ac:dyDescent="0.35">
      <c r="A329">
        <v>35113</v>
      </c>
      <c r="B329" t="s">
        <v>18</v>
      </c>
      <c r="C329" t="s">
        <v>18</v>
      </c>
      <c r="D329">
        <v>65</v>
      </c>
      <c r="E329" t="s">
        <v>42</v>
      </c>
      <c r="F329" t="s">
        <v>20</v>
      </c>
      <c r="G329" t="s">
        <v>20</v>
      </c>
      <c r="I329">
        <v>1</v>
      </c>
      <c r="J329">
        <v>309</v>
      </c>
      <c r="K329" t="s">
        <v>29</v>
      </c>
      <c r="M329" t="s">
        <v>30</v>
      </c>
      <c r="N329" t="s">
        <v>31</v>
      </c>
      <c r="O329" t="s">
        <v>32</v>
      </c>
      <c r="P329" t="s">
        <v>33</v>
      </c>
      <c r="Q329" t="s">
        <v>33</v>
      </c>
      <c r="R329">
        <v>71</v>
      </c>
    </row>
    <row r="330" spans="1:18" x14ac:dyDescent="0.35">
      <c r="A330">
        <v>35113</v>
      </c>
      <c r="B330" t="s">
        <v>18</v>
      </c>
      <c r="C330" t="s">
        <v>18</v>
      </c>
      <c r="D330">
        <v>65</v>
      </c>
      <c r="E330" t="s">
        <v>42</v>
      </c>
      <c r="F330" t="s">
        <v>20</v>
      </c>
      <c r="G330" t="s">
        <v>20</v>
      </c>
      <c r="I330">
        <v>1</v>
      </c>
      <c r="J330">
        <v>309</v>
      </c>
      <c r="K330" t="s">
        <v>34</v>
      </c>
      <c r="M330" t="s">
        <v>35</v>
      </c>
      <c r="N330" t="s">
        <v>36</v>
      </c>
      <c r="O330" t="s">
        <v>37</v>
      </c>
      <c r="P330" t="s">
        <v>20</v>
      </c>
      <c r="Q330" t="s">
        <v>20</v>
      </c>
      <c r="R330">
        <v>15</v>
      </c>
    </row>
    <row r="331" spans="1:18" x14ac:dyDescent="0.35">
      <c r="A331">
        <v>35113</v>
      </c>
      <c r="B331" t="s">
        <v>18</v>
      </c>
      <c r="C331" t="s">
        <v>18</v>
      </c>
      <c r="D331">
        <v>65</v>
      </c>
      <c r="E331" t="s">
        <v>42</v>
      </c>
      <c r="F331" t="s">
        <v>20</v>
      </c>
      <c r="G331" t="s">
        <v>20</v>
      </c>
      <c r="I331">
        <v>1</v>
      </c>
      <c r="J331">
        <v>309</v>
      </c>
      <c r="K331" t="s">
        <v>38</v>
      </c>
      <c r="M331" t="s">
        <v>39</v>
      </c>
      <c r="N331" t="s">
        <v>40</v>
      </c>
      <c r="O331" t="s">
        <v>41</v>
      </c>
      <c r="P331" t="s">
        <v>20</v>
      </c>
      <c r="Q331" t="s">
        <v>20</v>
      </c>
      <c r="R331">
        <v>78</v>
      </c>
    </row>
    <row r="332" spans="1:18" x14ac:dyDescent="0.35">
      <c r="A332">
        <v>35113</v>
      </c>
      <c r="B332" t="s">
        <v>18</v>
      </c>
      <c r="C332" t="s">
        <v>18</v>
      </c>
      <c r="D332">
        <v>66</v>
      </c>
      <c r="E332" t="s">
        <v>42</v>
      </c>
      <c r="F332" t="s">
        <v>20</v>
      </c>
      <c r="G332" t="s">
        <v>20</v>
      </c>
      <c r="I332">
        <v>1</v>
      </c>
      <c r="J332">
        <v>348</v>
      </c>
      <c r="K332" t="s">
        <v>21</v>
      </c>
      <c r="M332" t="s">
        <v>22</v>
      </c>
      <c r="N332" t="s">
        <v>23</v>
      </c>
      <c r="O332" t="s">
        <v>24</v>
      </c>
      <c r="P332" t="s">
        <v>20</v>
      </c>
      <c r="Q332" t="s">
        <v>20</v>
      </c>
      <c r="R332">
        <v>3</v>
      </c>
    </row>
    <row r="333" spans="1:18" x14ac:dyDescent="0.35">
      <c r="A333">
        <v>35113</v>
      </c>
      <c r="B333" t="s">
        <v>18</v>
      </c>
      <c r="C333" t="s">
        <v>18</v>
      </c>
      <c r="D333">
        <v>66</v>
      </c>
      <c r="E333" t="s">
        <v>42</v>
      </c>
      <c r="F333" t="s">
        <v>20</v>
      </c>
      <c r="G333" t="s">
        <v>20</v>
      </c>
      <c r="I333">
        <v>1</v>
      </c>
      <c r="J333">
        <v>348</v>
      </c>
      <c r="K333" t="s">
        <v>25</v>
      </c>
      <c r="M333" t="s">
        <v>26</v>
      </c>
      <c r="N333" t="s">
        <v>27</v>
      </c>
      <c r="O333" t="s">
        <v>28</v>
      </c>
      <c r="P333" t="s">
        <v>20</v>
      </c>
      <c r="Q333" t="s">
        <v>20</v>
      </c>
      <c r="R333">
        <v>16</v>
      </c>
    </row>
    <row r="334" spans="1:18" x14ac:dyDescent="0.35">
      <c r="A334">
        <v>35113</v>
      </c>
      <c r="B334" t="s">
        <v>18</v>
      </c>
      <c r="C334" t="s">
        <v>18</v>
      </c>
      <c r="D334">
        <v>66</v>
      </c>
      <c r="E334" t="s">
        <v>42</v>
      </c>
      <c r="F334" t="s">
        <v>20</v>
      </c>
      <c r="G334" t="s">
        <v>20</v>
      </c>
      <c r="I334">
        <v>1</v>
      </c>
      <c r="J334">
        <v>348</v>
      </c>
      <c r="K334" t="s">
        <v>29</v>
      </c>
      <c r="M334" t="s">
        <v>30</v>
      </c>
      <c r="N334" t="s">
        <v>31</v>
      </c>
      <c r="O334" t="s">
        <v>32</v>
      </c>
      <c r="P334" t="s">
        <v>33</v>
      </c>
      <c r="Q334" t="s">
        <v>33</v>
      </c>
      <c r="R334">
        <v>81</v>
      </c>
    </row>
    <row r="335" spans="1:18" x14ac:dyDescent="0.35">
      <c r="A335">
        <v>35113</v>
      </c>
      <c r="B335" t="s">
        <v>18</v>
      </c>
      <c r="C335" t="s">
        <v>18</v>
      </c>
      <c r="D335">
        <v>66</v>
      </c>
      <c r="E335" t="s">
        <v>42</v>
      </c>
      <c r="F335" t="s">
        <v>20</v>
      </c>
      <c r="G335" t="s">
        <v>20</v>
      </c>
      <c r="I335">
        <v>1</v>
      </c>
      <c r="J335">
        <v>348</v>
      </c>
      <c r="K335" t="s">
        <v>34</v>
      </c>
      <c r="M335" t="s">
        <v>35</v>
      </c>
      <c r="N335" t="s">
        <v>36</v>
      </c>
      <c r="O335" t="s">
        <v>37</v>
      </c>
      <c r="P335" t="s">
        <v>20</v>
      </c>
      <c r="Q335" t="s">
        <v>20</v>
      </c>
      <c r="R335">
        <v>13</v>
      </c>
    </row>
    <row r="336" spans="1:18" x14ac:dyDescent="0.35">
      <c r="A336">
        <v>35113</v>
      </c>
      <c r="B336" t="s">
        <v>18</v>
      </c>
      <c r="C336" t="s">
        <v>18</v>
      </c>
      <c r="D336">
        <v>66</v>
      </c>
      <c r="E336" t="s">
        <v>42</v>
      </c>
      <c r="F336" t="s">
        <v>20</v>
      </c>
      <c r="G336" t="s">
        <v>20</v>
      </c>
      <c r="I336">
        <v>1</v>
      </c>
      <c r="J336">
        <v>348</v>
      </c>
      <c r="K336" t="s">
        <v>38</v>
      </c>
      <c r="M336" t="s">
        <v>39</v>
      </c>
      <c r="N336" t="s">
        <v>40</v>
      </c>
      <c r="O336" t="s">
        <v>41</v>
      </c>
      <c r="P336" t="s">
        <v>20</v>
      </c>
      <c r="Q336" t="s">
        <v>20</v>
      </c>
      <c r="R336">
        <v>71</v>
      </c>
    </row>
    <row r="337" spans="1:18" x14ac:dyDescent="0.35">
      <c r="A337">
        <v>35113</v>
      </c>
      <c r="B337" t="s">
        <v>18</v>
      </c>
      <c r="C337" t="s">
        <v>18</v>
      </c>
      <c r="D337">
        <v>67</v>
      </c>
      <c r="E337" t="s">
        <v>42</v>
      </c>
      <c r="F337" t="s">
        <v>20</v>
      </c>
      <c r="G337" t="s">
        <v>20</v>
      </c>
      <c r="I337">
        <v>0</v>
      </c>
      <c r="J337">
        <v>299</v>
      </c>
      <c r="K337" t="s">
        <v>21</v>
      </c>
      <c r="M337" t="s">
        <v>22</v>
      </c>
      <c r="N337" t="s">
        <v>23</v>
      </c>
      <c r="O337" t="s">
        <v>24</v>
      </c>
      <c r="P337" t="s">
        <v>20</v>
      </c>
      <c r="Q337" t="s">
        <v>20</v>
      </c>
      <c r="R337">
        <v>0</v>
      </c>
    </row>
    <row r="338" spans="1:18" x14ac:dyDescent="0.35">
      <c r="A338">
        <v>35113</v>
      </c>
      <c r="B338" t="s">
        <v>18</v>
      </c>
      <c r="C338" t="s">
        <v>18</v>
      </c>
      <c r="D338">
        <v>67</v>
      </c>
      <c r="E338" t="s">
        <v>42</v>
      </c>
      <c r="F338" t="s">
        <v>20</v>
      </c>
      <c r="G338" t="s">
        <v>20</v>
      </c>
      <c r="I338">
        <v>0</v>
      </c>
      <c r="J338">
        <v>299</v>
      </c>
      <c r="K338" t="s">
        <v>25</v>
      </c>
      <c r="M338" t="s">
        <v>26</v>
      </c>
      <c r="N338" t="s">
        <v>27</v>
      </c>
      <c r="O338" t="s">
        <v>28</v>
      </c>
      <c r="P338" t="s">
        <v>20</v>
      </c>
      <c r="Q338" t="s">
        <v>20</v>
      </c>
      <c r="R338">
        <v>15</v>
      </c>
    </row>
    <row r="339" spans="1:18" x14ac:dyDescent="0.35">
      <c r="A339">
        <v>35113</v>
      </c>
      <c r="B339" t="s">
        <v>18</v>
      </c>
      <c r="C339" t="s">
        <v>18</v>
      </c>
      <c r="D339">
        <v>67</v>
      </c>
      <c r="E339" t="s">
        <v>42</v>
      </c>
      <c r="F339" t="s">
        <v>20</v>
      </c>
      <c r="G339" t="s">
        <v>20</v>
      </c>
      <c r="I339">
        <v>0</v>
      </c>
      <c r="J339">
        <v>299</v>
      </c>
      <c r="K339" t="s">
        <v>29</v>
      </c>
      <c r="M339" t="s">
        <v>30</v>
      </c>
      <c r="N339" t="s">
        <v>31</v>
      </c>
      <c r="O339" t="s">
        <v>32</v>
      </c>
      <c r="P339" t="s">
        <v>33</v>
      </c>
      <c r="Q339" t="s">
        <v>33</v>
      </c>
      <c r="R339">
        <v>32</v>
      </c>
    </row>
    <row r="340" spans="1:18" x14ac:dyDescent="0.35">
      <c r="A340">
        <v>35113</v>
      </c>
      <c r="B340" t="s">
        <v>18</v>
      </c>
      <c r="C340" t="s">
        <v>18</v>
      </c>
      <c r="D340">
        <v>67</v>
      </c>
      <c r="E340" t="s">
        <v>42</v>
      </c>
      <c r="F340" t="s">
        <v>20</v>
      </c>
      <c r="G340" t="s">
        <v>20</v>
      </c>
      <c r="I340">
        <v>0</v>
      </c>
      <c r="J340">
        <v>299</v>
      </c>
      <c r="K340" t="s">
        <v>34</v>
      </c>
      <c r="M340" t="s">
        <v>35</v>
      </c>
      <c r="N340" t="s">
        <v>36</v>
      </c>
      <c r="O340" t="s">
        <v>37</v>
      </c>
      <c r="P340" t="s">
        <v>20</v>
      </c>
      <c r="Q340" t="s">
        <v>20</v>
      </c>
      <c r="R340">
        <v>20</v>
      </c>
    </row>
    <row r="341" spans="1:18" x14ac:dyDescent="0.35">
      <c r="A341">
        <v>35113</v>
      </c>
      <c r="B341" t="s">
        <v>18</v>
      </c>
      <c r="C341" t="s">
        <v>18</v>
      </c>
      <c r="D341">
        <v>67</v>
      </c>
      <c r="E341" t="s">
        <v>42</v>
      </c>
      <c r="F341" t="s">
        <v>20</v>
      </c>
      <c r="G341" t="s">
        <v>20</v>
      </c>
      <c r="I341">
        <v>0</v>
      </c>
      <c r="J341">
        <v>299</v>
      </c>
      <c r="K341" t="s">
        <v>38</v>
      </c>
      <c r="M341" t="s">
        <v>39</v>
      </c>
      <c r="N341" t="s">
        <v>40</v>
      </c>
      <c r="O341" t="s">
        <v>41</v>
      </c>
      <c r="P341" t="s">
        <v>20</v>
      </c>
      <c r="Q341" t="s">
        <v>20</v>
      </c>
      <c r="R341">
        <v>75</v>
      </c>
    </row>
    <row r="342" spans="1:18" x14ac:dyDescent="0.35">
      <c r="A342">
        <v>35113</v>
      </c>
      <c r="B342" t="s">
        <v>18</v>
      </c>
      <c r="C342" t="s">
        <v>18</v>
      </c>
      <c r="D342">
        <v>68</v>
      </c>
      <c r="E342" t="s">
        <v>42</v>
      </c>
      <c r="F342" t="s">
        <v>20</v>
      </c>
      <c r="G342" t="s">
        <v>20</v>
      </c>
      <c r="I342">
        <v>2</v>
      </c>
      <c r="J342">
        <v>320</v>
      </c>
      <c r="K342" t="s">
        <v>21</v>
      </c>
      <c r="M342" t="s">
        <v>22</v>
      </c>
      <c r="N342" t="s">
        <v>23</v>
      </c>
      <c r="O342" t="s">
        <v>24</v>
      </c>
      <c r="P342" t="s">
        <v>20</v>
      </c>
      <c r="Q342" t="s">
        <v>20</v>
      </c>
      <c r="R342">
        <v>1</v>
      </c>
    </row>
    <row r="343" spans="1:18" x14ac:dyDescent="0.35">
      <c r="A343">
        <v>35113</v>
      </c>
      <c r="B343" t="s">
        <v>18</v>
      </c>
      <c r="C343" t="s">
        <v>18</v>
      </c>
      <c r="D343">
        <v>68</v>
      </c>
      <c r="E343" t="s">
        <v>42</v>
      </c>
      <c r="F343" t="s">
        <v>20</v>
      </c>
      <c r="G343" t="s">
        <v>20</v>
      </c>
      <c r="I343">
        <v>2</v>
      </c>
      <c r="J343">
        <v>320</v>
      </c>
      <c r="K343" t="s">
        <v>25</v>
      </c>
      <c r="M343" t="s">
        <v>26</v>
      </c>
      <c r="N343" t="s">
        <v>27</v>
      </c>
      <c r="O343" t="s">
        <v>28</v>
      </c>
      <c r="P343" t="s">
        <v>20</v>
      </c>
      <c r="Q343" t="s">
        <v>20</v>
      </c>
      <c r="R343">
        <v>4</v>
      </c>
    </row>
    <row r="344" spans="1:18" x14ac:dyDescent="0.35">
      <c r="A344">
        <v>35113</v>
      </c>
      <c r="B344" t="s">
        <v>18</v>
      </c>
      <c r="C344" t="s">
        <v>18</v>
      </c>
      <c r="D344">
        <v>68</v>
      </c>
      <c r="E344" t="s">
        <v>42</v>
      </c>
      <c r="F344" t="s">
        <v>20</v>
      </c>
      <c r="G344" t="s">
        <v>20</v>
      </c>
      <c r="I344">
        <v>2</v>
      </c>
      <c r="J344">
        <v>320</v>
      </c>
      <c r="K344" t="s">
        <v>29</v>
      </c>
      <c r="M344" t="s">
        <v>30</v>
      </c>
      <c r="N344" t="s">
        <v>31</v>
      </c>
      <c r="O344" t="s">
        <v>32</v>
      </c>
      <c r="P344" t="s">
        <v>33</v>
      </c>
      <c r="Q344" t="s">
        <v>33</v>
      </c>
      <c r="R344">
        <v>97</v>
      </c>
    </row>
    <row r="345" spans="1:18" x14ac:dyDescent="0.35">
      <c r="A345">
        <v>35113</v>
      </c>
      <c r="B345" t="s">
        <v>18</v>
      </c>
      <c r="C345" t="s">
        <v>18</v>
      </c>
      <c r="D345">
        <v>68</v>
      </c>
      <c r="E345" t="s">
        <v>42</v>
      </c>
      <c r="F345" t="s">
        <v>20</v>
      </c>
      <c r="G345" t="s">
        <v>20</v>
      </c>
      <c r="I345">
        <v>2</v>
      </c>
      <c r="J345">
        <v>320</v>
      </c>
      <c r="K345" t="s">
        <v>34</v>
      </c>
      <c r="M345" t="s">
        <v>35</v>
      </c>
      <c r="N345" t="s">
        <v>36</v>
      </c>
      <c r="O345" t="s">
        <v>37</v>
      </c>
      <c r="P345" t="s">
        <v>20</v>
      </c>
      <c r="Q345" t="s">
        <v>20</v>
      </c>
      <c r="R345">
        <v>17</v>
      </c>
    </row>
    <row r="346" spans="1:18" x14ac:dyDescent="0.35">
      <c r="A346">
        <v>35113</v>
      </c>
      <c r="B346" t="s">
        <v>18</v>
      </c>
      <c r="C346" t="s">
        <v>18</v>
      </c>
      <c r="D346">
        <v>68</v>
      </c>
      <c r="E346" t="s">
        <v>42</v>
      </c>
      <c r="F346" t="s">
        <v>20</v>
      </c>
      <c r="G346" t="s">
        <v>20</v>
      </c>
      <c r="I346">
        <v>2</v>
      </c>
      <c r="J346">
        <v>320</v>
      </c>
      <c r="K346" t="s">
        <v>38</v>
      </c>
      <c r="M346" t="s">
        <v>39</v>
      </c>
      <c r="N346" t="s">
        <v>40</v>
      </c>
      <c r="O346" t="s">
        <v>41</v>
      </c>
      <c r="P346" t="s">
        <v>20</v>
      </c>
      <c r="Q346" t="s">
        <v>20</v>
      </c>
      <c r="R346">
        <v>85</v>
      </c>
    </row>
    <row r="347" spans="1:18" x14ac:dyDescent="0.35">
      <c r="A347">
        <v>35113</v>
      </c>
      <c r="B347" t="s">
        <v>18</v>
      </c>
      <c r="C347" t="s">
        <v>18</v>
      </c>
      <c r="D347">
        <v>69</v>
      </c>
      <c r="E347" t="s">
        <v>42</v>
      </c>
      <c r="F347" t="s">
        <v>20</v>
      </c>
      <c r="G347" t="s">
        <v>20</v>
      </c>
      <c r="I347">
        <v>0</v>
      </c>
      <c r="J347">
        <v>330</v>
      </c>
      <c r="K347" t="s">
        <v>21</v>
      </c>
      <c r="M347" t="s">
        <v>22</v>
      </c>
      <c r="N347" t="s">
        <v>23</v>
      </c>
      <c r="O347" t="s">
        <v>24</v>
      </c>
      <c r="P347" t="s">
        <v>20</v>
      </c>
      <c r="Q347" t="s">
        <v>20</v>
      </c>
      <c r="R347">
        <v>0</v>
      </c>
    </row>
    <row r="348" spans="1:18" x14ac:dyDescent="0.35">
      <c r="A348">
        <v>35113</v>
      </c>
      <c r="B348" t="s">
        <v>18</v>
      </c>
      <c r="C348" t="s">
        <v>18</v>
      </c>
      <c r="D348">
        <v>69</v>
      </c>
      <c r="E348" t="s">
        <v>42</v>
      </c>
      <c r="F348" t="s">
        <v>20</v>
      </c>
      <c r="G348" t="s">
        <v>20</v>
      </c>
      <c r="I348">
        <v>0</v>
      </c>
      <c r="J348">
        <v>330</v>
      </c>
      <c r="K348" t="s">
        <v>25</v>
      </c>
      <c r="M348" t="s">
        <v>26</v>
      </c>
      <c r="N348" t="s">
        <v>27</v>
      </c>
      <c r="O348" t="s">
        <v>28</v>
      </c>
      <c r="P348" t="s">
        <v>20</v>
      </c>
      <c r="Q348" t="s">
        <v>20</v>
      </c>
      <c r="R348">
        <v>4</v>
      </c>
    </row>
    <row r="349" spans="1:18" x14ac:dyDescent="0.35">
      <c r="A349">
        <v>35113</v>
      </c>
      <c r="B349" t="s">
        <v>18</v>
      </c>
      <c r="C349" t="s">
        <v>18</v>
      </c>
      <c r="D349">
        <v>69</v>
      </c>
      <c r="E349" t="s">
        <v>42</v>
      </c>
      <c r="F349" t="s">
        <v>20</v>
      </c>
      <c r="G349" t="s">
        <v>20</v>
      </c>
      <c r="I349">
        <v>0</v>
      </c>
      <c r="J349">
        <v>330</v>
      </c>
      <c r="K349" t="s">
        <v>29</v>
      </c>
      <c r="M349" t="s">
        <v>30</v>
      </c>
      <c r="N349" t="s">
        <v>31</v>
      </c>
      <c r="O349" t="s">
        <v>32</v>
      </c>
      <c r="P349" t="s">
        <v>33</v>
      </c>
      <c r="Q349" t="s">
        <v>33</v>
      </c>
      <c r="R349">
        <v>59</v>
      </c>
    </row>
    <row r="350" spans="1:18" x14ac:dyDescent="0.35">
      <c r="A350">
        <v>35113</v>
      </c>
      <c r="B350" t="s">
        <v>18</v>
      </c>
      <c r="C350" t="s">
        <v>18</v>
      </c>
      <c r="D350">
        <v>69</v>
      </c>
      <c r="E350" t="s">
        <v>42</v>
      </c>
      <c r="F350" t="s">
        <v>20</v>
      </c>
      <c r="G350" t="s">
        <v>20</v>
      </c>
      <c r="I350">
        <v>0</v>
      </c>
      <c r="J350">
        <v>330</v>
      </c>
      <c r="K350" t="s">
        <v>34</v>
      </c>
      <c r="M350" t="s">
        <v>35</v>
      </c>
      <c r="N350" t="s">
        <v>36</v>
      </c>
      <c r="O350" t="s">
        <v>37</v>
      </c>
      <c r="P350" t="s">
        <v>20</v>
      </c>
      <c r="Q350" t="s">
        <v>20</v>
      </c>
      <c r="R350">
        <v>5</v>
      </c>
    </row>
    <row r="351" spans="1:18" x14ac:dyDescent="0.35">
      <c r="A351">
        <v>35113</v>
      </c>
      <c r="B351" t="s">
        <v>18</v>
      </c>
      <c r="C351" t="s">
        <v>18</v>
      </c>
      <c r="D351">
        <v>69</v>
      </c>
      <c r="E351" t="s">
        <v>42</v>
      </c>
      <c r="F351" t="s">
        <v>20</v>
      </c>
      <c r="G351" t="s">
        <v>20</v>
      </c>
      <c r="I351">
        <v>0</v>
      </c>
      <c r="J351">
        <v>330</v>
      </c>
      <c r="K351" t="s">
        <v>38</v>
      </c>
      <c r="M351" t="s">
        <v>39</v>
      </c>
      <c r="N351" t="s">
        <v>40</v>
      </c>
      <c r="O351" t="s">
        <v>41</v>
      </c>
      <c r="P351" t="s">
        <v>20</v>
      </c>
      <c r="Q351" t="s">
        <v>20</v>
      </c>
      <c r="R351">
        <v>40</v>
      </c>
    </row>
    <row r="352" spans="1:18" x14ac:dyDescent="0.35">
      <c r="A352">
        <v>35113</v>
      </c>
      <c r="B352" t="s">
        <v>18</v>
      </c>
      <c r="C352" t="s">
        <v>18</v>
      </c>
      <c r="D352">
        <v>70</v>
      </c>
      <c r="E352" t="s">
        <v>42</v>
      </c>
      <c r="F352" t="s">
        <v>20</v>
      </c>
      <c r="G352" t="s">
        <v>20</v>
      </c>
      <c r="I352">
        <v>0</v>
      </c>
      <c r="J352">
        <v>561</v>
      </c>
      <c r="K352" t="s">
        <v>21</v>
      </c>
      <c r="M352" t="s">
        <v>22</v>
      </c>
      <c r="N352" t="s">
        <v>23</v>
      </c>
      <c r="O352" t="s">
        <v>24</v>
      </c>
      <c r="P352" t="s">
        <v>20</v>
      </c>
      <c r="Q352" t="s">
        <v>20</v>
      </c>
      <c r="R352">
        <v>4</v>
      </c>
    </row>
    <row r="353" spans="1:18" x14ac:dyDescent="0.35">
      <c r="A353">
        <v>35113</v>
      </c>
      <c r="B353" t="s">
        <v>18</v>
      </c>
      <c r="C353" t="s">
        <v>18</v>
      </c>
      <c r="D353">
        <v>70</v>
      </c>
      <c r="E353" t="s">
        <v>42</v>
      </c>
      <c r="F353" t="s">
        <v>20</v>
      </c>
      <c r="G353" t="s">
        <v>20</v>
      </c>
      <c r="I353">
        <v>0</v>
      </c>
      <c r="J353">
        <v>561</v>
      </c>
      <c r="K353" t="s">
        <v>25</v>
      </c>
      <c r="M353" t="s">
        <v>26</v>
      </c>
      <c r="N353" t="s">
        <v>27</v>
      </c>
      <c r="O353" t="s">
        <v>28</v>
      </c>
      <c r="P353" t="s">
        <v>20</v>
      </c>
      <c r="Q353" t="s">
        <v>20</v>
      </c>
      <c r="R353">
        <v>11</v>
      </c>
    </row>
    <row r="354" spans="1:18" x14ac:dyDescent="0.35">
      <c r="A354">
        <v>35113</v>
      </c>
      <c r="B354" t="s">
        <v>18</v>
      </c>
      <c r="C354" t="s">
        <v>18</v>
      </c>
      <c r="D354">
        <v>70</v>
      </c>
      <c r="E354" t="s">
        <v>42</v>
      </c>
      <c r="F354" t="s">
        <v>20</v>
      </c>
      <c r="G354" t="s">
        <v>20</v>
      </c>
      <c r="I354">
        <v>0</v>
      </c>
      <c r="J354">
        <v>561</v>
      </c>
      <c r="K354" t="s">
        <v>29</v>
      </c>
      <c r="M354" t="s">
        <v>30</v>
      </c>
      <c r="N354" t="s">
        <v>31</v>
      </c>
      <c r="O354" t="s">
        <v>32</v>
      </c>
      <c r="P354" t="s">
        <v>33</v>
      </c>
      <c r="Q354" t="s">
        <v>33</v>
      </c>
      <c r="R354">
        <v>195</v>
      </c>
    </row>
    <row r="355" spans="1:18" x14ac:dyDescent="0.35">
      <c r="A355">
        <v>35113</v>
      </c>
      <c r="B355" t="s">
        <v>18</v>
      </c>
      <c r="C355" t="s">
        <v>18</v>
      </c>
      <c r="D355">
        <v>70</v>
      </c>
      <c r="E355" t="s">
        <v>42</v>
      </c>
      <c r="F355" t="s">
        <v>20</v>
      </c>
      <c r="G355" t="s">
        <v>20</v>
      </c>
      <c r="I355">
        <v>0</v>
      </c>
      <c r="J355">
        <v>561</v>
      </c>
      <c r="K355" t="s">
        <v>34</v>
      </c>
      <c r="M355" t="s">
        <v>35</v>
      </c>
      <c r="N355" t="s">
        <v>36</v>
      </c>
      <c r="O355" t="s">
        <v>37</v>
      </c>
      <c r="P355" t="s">
        <v>20</v>
      </c>
      <c r="Q355" t="s">
        <v>20</v>
      </c>
      <c r="R355">
        <v>16</v>
      </c>
    </row>
    <row r="356" spans="1:18" x14ac:dyDescent="0.35">
      <c r="A356">
        <v>35113</v>
      </c>
      <c r="B356" t="s">
        <v>18</v>
      </c>
      <c r="C356" t="s">
        <v>18</v>
      </c>
      <c r="D356">
        <v>70</v>
      </c>
      <c r="E356" t="s">
        <v>42</v>
      </c>
      <c r="F356" t="s">
        <v>20</v>
      </c>
      <c r="G356" t="s">
        <v>20</v>
      </c>
      <c r="I356">
        <v>0</v>
      </c>
      <c r="J356">
        <v>561</v>
      </c>
      <c r="K356" t="s">
        <v>38</v>
      </c>
      <c r="M356" t="s">
        <v>39</v>
      </c>
      <c r="N356" t="s">
        <v>40</v>
      </c>
      <c r="O356" t="s">
        <v>41</v>
      </c>
      <c r="P356" t="s">
        <v>20</v>
      </c>
      <c r="Q356" t="s">
        <v>20</v>
      </c>
      <c r="R356">
        <v>126</v>
      </c>
    </row>
    <row r="357" spans="1:18" x14ac:dyDescent="0.35">
      <c r="A357">
        <v>35113</v>
      </c>
      <c r="B357" t="s">
        <v>18</v>
      </c>
      <c r="C357" t="s">
        <v>18</v>
      </c>
      <c r="D357">
        <v>71</v>
      </c>
      <c r="E357" t="s">
        <v>42</v>
      </c>
      <c r="F357" t="s">
        <v>20</v>
      </c>
      <c r="G357" t="s">
        <v>20</v>
      </c>
      <c r="I357">
        <v>2</v>
      </c>
      <c r="J357">
        <v>517</v>
      </c>
      <c r="K357" t="s">
        <v>21</v>
      </c>
      <c r="M357" t="s">
        <v>22</v>
      </c>
      <c r="N357" t="s">
        <v>23</v>
      </c>
      <c r="O357" t="s">
        <v>24</v>
      </c>
      <c r="P357" t="s">
        <v>20</v>
      </c>
      <c r="Q357" t="s">
        <v>20</v>
      </c>
      <c r="R357">
        <v>1</v>
      </c>
    </row>
    <row r="358" spans="1:18" x14ac:dyDescent="0.35">
      <c r="A358">
        <v>35113</v>
      </c>
      <c r="B358" t="s">
        <v>18</v>
      </c>
      <c r="C358" t="s">
        <v>18</v>
      </c>
      <c r="D358">
        <v>71</v>
      </c>
      <c r="E358" t="s">
        <v>42</v>
      </c>
      <c r="F358" t="s">
        <v>20</v>
      </c>
      <c r="G358" t="s">
        <v>20</v>
      </c>
      <c r="I358">
        <v>2</v>
      </c>
      <c r="J358">
        <v>517</v>
      </c>
      <c r="K358" t="s">
        <v>25</v>
      </c>
      <c r="M358" t="s">
        <v>26</v>
      </c>
      <c r="N358" t="s">
        <v>27</v>
      </c>
      <c r="O358" t="s">
        <v>28</v>
      </c>
      <c r="P358" t="s">
        <v>20</v>
      </c>
      <c r="Q358" t="s">
        <v>20</v>
      </c>
      <c r="R358">
        <v>18</v>
      </c>
    </row>
    <row r="359" spans="1:18" x14ac:dyDescent="0.35">
      <c r="A359">
        <v>35113</v>
      </c>
      <c r="B359" t="s">
        <v>18</v>
      </c>
      <c r="C359" t="s">
        <v>18</v>
      </c>
      <c r="D359">
        <v>71</v>
      </c>
      <c r="E359" t="s">
        <v>42</v>
      </c>
      <c r="F359" t="s">
        <v>20</v>
      </c>
      <c r="G359" t="s">
        <v>20</v>
      </c>
      <c r="I359">
        <v>2</v>
      </c>
      <c r="J359">
        <v>517</v>
      </c>
      <c r="K359" t="s">
        <v>29</v>
      </c>
      <c r="M359" t="s">
        <v>30</v>
      </c>
      <c r="N359" t="s">
        <v>31</v>
      </c>
      <c r="O359" t="s">
        <v>32</v>
      </c>
      <c r="P359" t="s">
        <v>33</v>
      </c>
      <c r="Q359" t="s">
        <v>33</v>
      </c>
      <c r="R359">
        <v>153</v>
      </c>
    </row>
    <row r="360" spans="1:18" x14ac:dyDescent="0.35">
      <c r="A360">
        <v>35113</v>
      </c>
      <c r="B360" t="s">
        <v>18</v>
      </c>
      <c r="C360" t="s">
        <v>18</v>
      </c>
      <c r="D360">
        <v>71</v>
      </c>
      <c r="E360" t="s">
        <v>42</v>
      </c>
      <c r="F360" t="s">
        <v>20</v>
      </c>
      <c r="G360" t="s">
        <v>20</v>
      </c>
      <c r="I360">
        <v>2</v>
      </c>
      <c r="J360">
        <v>517</v>
      </c>
      <c r="K360" t="s">
        <v>34</v>
      </c>
      <c r="M360" t="s">
        <v>35</v>
      </c>
      <c r="N360" t="s">
        <v>36</v>
      </c>
      <c r="O360" t="s">
        <v>37</v>
      </c>
      <c r="P360" t="s">
        <v>20</v>
      </c>
      <c r="Q360" t="s">
        <v>20</v>
      </c>
      <c r="R360">
        <v>18</v>
      </c>
    </row>
    <row r="361" spans="1:18" x14ac:dyDescent="0.35">
      <c r="A361">
        <v>35113</v>
      </c>
      <c r="B361" t="s">
        <v>18</v>
      </c>
      <c r="C361" t="s">
        <v>18</v>
      </c>
      <c r="D361">
        <v>71</v>
      </c>
      <c r="E361" t="s">
        <v>42</v>
      </c>
      <c r="F361" t="s">
        <v>20</v>
      </c>
      <c r="G361" t="s">
        <v>20</v>
      </c>
      <c r="I361">
        <v>2</v>
      </c>
      <c r="J361">
        <v>517</v>
      </c>
      <c r="K361" t="s">
        <v>38</v>
      </c>
      <c r="M361" t="s">
        <v>39</v>
      </c>
      <c r="N361" t="s">
        <v>40</v>
      </c>
      <c r="O361" t="s">
        <v>41</v>
      </c>
      <c r="P361" t="s">
        <v>20</v>
      </c>
      <c r="Q361" t="s">
        <v>20</v>
      </c>
      <c r="R361">
        <v>72</v>
      </c>
    </row>
    <row r="362" spans="1:18" x14ac:dyDescent="0.35">
      <c r="A362">
        <v>35113</v>
      </c>
      <c r="B362" t="s">
        <v>18</v>
      </c>
      <c r="C362" t="s">
        <v>18</v>
      </c>
      <c r="D362">
        <v>72</v>
      </c>
      <c r="E362" t="s">
        <v>46</v>
      </c>
      <c r="F362" t="s">
        <v>20</v>
      </c>
      <c r="G362" t="s">
        <v>20</v>
      </c>
      <c r="I362">
        <v>0</v>
      </c>
      <c r="J362">
        <v>234</v>
      </c>
      <c r="K362" t="s">
        <v>21</v>
      </c>
      <c r="M362" t="s">
        <v>22</v>
      </c>
      <c r="N362" t="s">
        <v>23</v>
      </c>
      <c r="O362" t="s">
        <v>24</v>
      </c>
      <c r="P362" t="s">
        <v>20</v>
      </c>
      <c r="Q362" t="s">
        <v>20</v>
      </c>
      <c r="R362">
        <v>0</v>
      </c>
    </row>
    <row r="363" spans="1:18" x14ac:dyDescent="0.35">
      <c r="A363">
        <v>35113</v>
      </c>
      <c r="B363" t="s">
        <v>18</v>
      </c>
      <c r="C363" t="s">
        <v>18</v>
      </c>
      <c r="D363">
        <v>72</v>
      </c>
      <c r="E363" t="s">
        <v>46</v>
      </c>
      <c r="F363" t="s">
        <v>20</v>
      </c>
      <c r="G363" t="s">
        <v>20</v>
      </c>
      <c r="I363">
        <v>0</v>
      </c>
      <c r="J363">
        <v>234</v>
      </c>
      <c r="K363" t="s">
        <v>25</v>
      </c>
      <c r="M363" t="s">
        <v>26</v>
      </c>
      <c r="N363" t="s">
        <v>27</v>
      </c>
      <c r="O363" t="s">
        <v>28</v>
      </c>
      <c r="P363" t="s">
        <v>20</v>
      </c>
      <c r="Q363" t="s">
        <v>20</v>
      </c>
      <c r="R363">
        <v>7</v>
      </c>
    </row>
    <row r="364" spans="1:18" x14ac:dyDescent="0.35">
      <c r="A364">
        <v>35113</v>
      </c>
      <c r="B364" t="s">
        <v>18</v>
      </c>
      <c r="C364" t="s">
        <v>18</v>
      </c>
      <c r="D364">
        <v>72</v>
      </c>
      <c r="E364" t="s">
        <v>46</v>
      </c>
      <c r="F364" t="s">
        <v>20</v>
      </c>
      <c r="G364" t="s">
        <v>20</v>
      </c>
      <c r="I364">
        <v>0</v>
      </c>
      <c r="J364">
        <v>234</v>
      </c>
      <c r="K364" t="s">
        <v>29</v>
      </c>
      <c r="M364" t="s">
        <v>30</v>
      </c>
      <c r="N364" t="s">
        <v>31</v>
      </c>
      <c r="O364" t="s">
        <v>32</v>
      </c>
      <c r="P364" t="s">
        <v>33</v>
      </c>
      <c r="Q364" t="s">
        <v>33</v>
      </c>
      <c r="R364">
        <v>70</v>
      </c>
    </row>
    <row r="365" spans="1:18" x14ac:dyDescent="0.35">
      <c r="A365">
        <v>35113</v>
      </c>
      <c r="B365" t="s">
        <v>18</v>
      </c>
      <c r="C365" t="s">
        <v>18</v>
      </c>
      <c r="D365">
        <v>72</v>
      </c>
      <c r="E365" t="s">
        <v>46</v>
      </c>
      <c r="F365" t="s">
        <v>20</v>
      </c>
      <c r="G365" t="s">
        <v>20</v>
      </c>
      <c r="I365">
        <v>0</v>
      </c>
      <c r="J365">
        <v>234</v>
      </c>
      <c r="K365" t="s">
        <v>34</v>
      </c>
      <c r="M365" t="s">
        <v>35</v>
      </c>
      <c r="N365" t="s">
        <v>36</v>
      </c>
      <c r="O365" t="s">
        <v>37</v>
      </c>
      <c r="P365" t="s">
        <v>20</v>
      </c>
      <c r="Q365" t="s">
        <v>20</v>
      </c>
      <c r="R365">
        <v>7</v>
      </c>
    </row>
    <row r="366" spans="1:18" x14ac:dyDescent="0.35">
      <c r="A366">
        <v>35113</v>
      </c>
      <c r="B366" t="s">
        <v>18</v>
      </c>
      <c r="C366" t="s">
        <v>18</v>
      </c>
      <c r="D366">
        <v>72</v>
      </c>
      <c r="E366" t="s">
        <v>46</v>
      </c>
      <c r="F366" t="s">
        <v>20</v>
      </c>
      <c r="G366" t="s">
        <v>20</v>
      </c>
      <c r="I366">
        <v>0</v>
      </c>
      <c r="J366">
        <v>234</v>
      </c>
      <c r="K366" t="s">
        <v>38</v>
      </c>
      <c r="M366" t="s">
        <v>39</v>
      </c>
      <c r="N366" t="s">
        <v>40</v>
      </c>
      <c r="O366" t="s">
        <v>41</v>
      </c>
      <c r="P366" t="s">
        <v>20</v>
      </c>
      <c r="Q366" t="s">
        <v>20</v>
      </c>
      <c r="R366">
        <v>37</v>
      </c>
    </row>
    <row r="367" spans="1:18" x14ac:dyDescent="0.35">
      <c r="A367">
        <v>35113</v>
      </c>
      <c r="B367" t="s">
        <v>18</v>
      </c>
      <c r="C367" t="s">
        <v>18</v>
      </c>
      <c r="D367">
        <v>73</v>
      </c>
      <c r="E367" t="s">
        <v>46</v>
      </c>
      <c r="F367" t="s">
        <v>20</v>
      </c>
      <c r="G367" t="s">
        <v>20</v>
      </c>
      <c r="I367">
        <v>0</v>
      </c>
      <c r="J367">
        <v>275</v>
      </c>
      <c r="K367" t="s">
        <v>21</v>
      </c>
      <c r="M367" t="s">
        <v>22</v>
      </c>
      <c r="N367" t="s">
        <v>23</v>
      </c>
      <c r="O367" t="s">
        <v>24</v>
      </c>
      <c r="P367" t="s">
        <v>20</v>
      </c>
      <c r="Q367" t="s">
        <v>20</v>
      </c>
      <c r="R367">
        <v>0</v>
      </c>
    </row>
    <row r="368" spans="1:18" x14ac:dyDescent="0.35">
      <c r="A368">
        <v>35113</v>
      </c>
      <c r="B368" t="s">
        <v>18</v>
      </c>
      <c r="C368" t="s">
        <v>18</v>
      </c>
      <c r="D368">
        <v>73</v>
      </c>
      <c r="E368" t="s">
        <v>46</v>
      </c>
      <c r="F368" t="s">
        <v>20</v>
      </c>
      <c r="G368" t="s">
        <v>20</v>
      </c>
      <c r="I368">
        <v>0</v>
      </c>
      <c r="J368">
        <v>275</v>
      </c>
      <c r="K368" t="s">
        <v>25</v>
      </c>
      <c r="M368" t="s">
        <v>26</v>
      </c>
      <c r="N368" t="s">
        <v>27</v>
      </c>
      <c r="O368" t="s">
        <v>28</v>
      </c>
      <c r="P368" t="s">
        <v>20</v>
      </c>
      <c r="Q368" t="s">
        <v>20</v>
      </c>
      <c r="R368">
        <v>19</v>
      </c>
    </row>
    <row r="369" spans="1:18" x14ac:dyDescent="0.35">
      <c r="A369">
        <v>35113</v>
      </c>
      <c r="B369" t="s">
        <v>18</v>
      </c>
      <c r="C369" t="s">
        <v>18</v>
      </c>
      <c r="D369">
        <v>73</v>
      </c>
      <c r="E369" t="s">
        <v>46</v>
      </c>
      <c r="F369" t="s">
        <v>20</v>
      </c>
      <c r="G369" t="s">
        <v>20</v>
      </c>
      <c r="I369">
        <v>0</v>
      </c>
      <c r="J369">
        <v>275</v>
      </c>
      <c r="K369" t="s">
        <v>29</v>
      </c>
      <c r="M369" t="s">
        <v>30</v>
      </c>
      <c r="N369" t="s">
        <v>31</v>
      </c>
      <c r="O369" t="s">
        <v>32</v>
      </c>
      <c r="P369" t="s">
        <v>33</v>
      </c>
      <c r="Q369" t="s">
        <v>33</v>
      </c>
      <c r="R369">
        <v>84</v>
      </c>
    </row>
    <row r="370" spans="1:18" x14ac:dyDescent="0.35">
      <c r="A370">
        <v>35113</v>
      </c>
      <c r="B370" t="s">
        <v>18</v>
      </c>
      <c r="C370" t="s">
        <v>18</v>
      </c>
      <c r="D370">
        <v>73</v>
      </c>
      <c r="E370" t="s">
        <v>46</v>
      </c>
      <c r="F370" t="s">
        <v>20</v>
      </c>
      <c r="G370" t="s">
        <v>20</v>
      </c>
      <c r="I370">
        <v>0</v>
      </c>
      <c r="J370">
        <v>275</v>
      </c>
      <c r="K370" t="s">
        <v>34</v>
      </c>
      <c r="M370" t="s">
        <v>35</v>
      </c>
      <c r="N370" t="s">
        <v>36</v>
      </c>
      <c r="O370" t="s">
        <v>37</v>
      </c>
      <c r="P370" t="s">
        <v>20</v>
      </c>
      <c r="Q370" t="s">
        <v>20</v>
      </c>
      <c r="R370">
        <v>18</v>
      </c>
    </row>
    <row r="371" spans="1:18" x14ac:dyDescent="0.35">
      <c r="A371">
        <v>35113</v>
      </c>
      <c r="B371" t="s">
        <v>18</v>
      </c>
      <c r="C371" t="s">
        <v>18</v>
      </c>
      <c r="D371">
        <v>73</v>
      </c>
      <c r="E371" t="s">
        <v>46</v>
      </c>
      <c r="F371" t="s">
        <v>20</v>
      </c>
      <c r="G371" t="s">
        <v>20</v>
      </c>
      <c r="I371">
        <v>0</v>
      </c>
      <c r="J371">
        <v>275</v>
      </c>
      <c r="K371" t="s">
        <v>38</v>
      </c>
      <c r="M371" t="s">
        <v>39</v>
      </c>
      <c r="N371" t="s">
        <v>40</v>
      </c>
      <c r="O371" t="s">
        <v>41</v>
      </c>
      <c r="P371" t="s">
        <v>20</v>
      </c>
      <c r="Q371" t="s">
        <v>20</v>
      </c>
      <c r="R371">
        <v>48</v>
      </c>
    </row>
    <row r="372" spans="1:18" x14ac:dyDescent="0.35">
      <c r="A372">
        <v>35113</v>
      </c>
      <c r="B372" t="s">
        <v>18</v>
      </c>
      <c r="C372" t="s">
        <v>18</v>
      </c>
      <c r="D372">
        <v>74</v>
      </c>
      <c r="E372" t="s">
        <v>46</v>
      </c>
      <c r="F372" t="s">
        <v>20</v>
      </c>
      <c r="G372" t="s">
        <v>20</v>
      </c>
      <c r="I372">
        <v>0</v>
      </c>
      <c r="J372">
        <v>383</v>
      </c>
      <c r="K372" t="s">
        <v>21</v>
      </c>
      <c r="M372" t="s">
        <v>22</v>
      </c>
      <c r="N372" t="s">
        <v>23</v>
      </c>
      <c r="O372" t="s">
        <v>24</v>
      </c>
      <c r="P372" t="s">
        <v>20</v>
      </c>
      <c r="Q372" t="s">
        <v>20</v>
      </c>
      <c r="R372">
        <v>1</v>
      </c>
    </row>
    <row r="373" spans="1:18" x14ac:dyDescent="0.35">
      <c r="A373">
        <v>35113</v>
      </c>
      <c r="B373" t="s">
        <v>18</v>
      </c>
      <c r="C373" t="s">
        <v>18</v>
      </c>
      <c r="D373">
        <v>74</v>
      </c>
      <c r="E373" t="s">
        <v>46</v>
      </c>
      <c r="F373" t="s">
        <v>20</v>
      </c>
      <c r="G373" t="s">
        <v>20</v>
      </c>
      <c r="I373">
        <v>0</v>
      </c>
      <c r="J373">
        <v>383</v>
      </c>
      <c r="K373" t="s">
        <v>25</v>
      </c>
      <c r="M373" t="s">
        <v>26</v>
      </c>
      <c r="N373" t="s">
        <v>27</v>
      </c>
      <c r="O373" t="s">
        <v>28</v>
      </c>
      <c r="P373" t="s">
        <v>20</v>
      </c>
      <c r="Q373" t="s">
        <v>20</v>
      </c>
      <c r="R373">
        <v>11</v>
      </c>
    </row>
    <row r="374" spans="1:18" x14ac:dyDescent="0.35">
      <c r="A374">
        <v>35113</v>
      </c>
      <c r="B374" t="s">
        <v>18</v>
      </c>
      <c r="C374" t="s">
        <v>18</v>
      </c>
      <c r="D374">
        <v>74</v>
      </c>
      <c r="E374" t="s">
        <v>46</v>
      </c>
      <c r="F374" t="s">
        <v>20</v>
      </c>
      <c r="G374" t="s">
        <v>20</v>
      </c>
      <c r="I374">
        <v>0</v>
      </c>
      <c r="J374">
        <v>383</v>
      </c>
      <c r="K374" t="s">
        <v>29</v>
      </c>
      <c r="M374" t="s">
        <v>30</v>
      </c>
      <c r="N374" t="s">
        <v>31</v>
      </c>
      <c r="O374" t="s">
        <v>32</v>
      </c>
      <c r="P374" t="s">
        <v>33</v>
      </c>
      <c r="Q374" t="s">
        <v>33</v>
      </c>
      <c r="R374">
        <v>118</v>
      </c>
    </row>
    <row r="375" spans="1:18" x14ac:dyDescent="0.35">
      <c r="A375">
        <v>35113</v>
      </c>
      <c r="B375" t="s">
        <v>18</v>
      </c>
      <c r="C375" t="s">
        <v>18</v>
      </c>
      <c r="D375">
        <v>74</v>
      </c>
      <c r="E375" t="s">
        <v>46</v>
      </c>
      <c r="F375" t="s">
        <v>20</v>
      </c>
      <c r="G375" t="s">
        <v>20</v>
      </c>
      <c r="I375">
        <v>0</v>
      </c>
      <c r="J375">
        <v>383</v>
      </c>
      <c r="K375" t="s">
        <v>34</v>
      </c>
      <c r="M375" t="s">
        <v>35</v>
      </c>
      <c r="N375" t="s">
        <v>36</v>
      </c>
      <c r="O375" t="s">
        <v>37</v>
      </c>
      <c r="P375" t="s">
        <v>20</v>
      </c>
      <c r="Q375" t="s">
        <v>20</v>
      </c>
      <c r="R375">
        <v>19</v>
      </c>
    </row>
    <row r="376" spans="1:18" x14ac:dyDescent="0.35">
      <c r="A376">
        <v>35113</v>
      </c>
      <c r="B376" t="s">
        <v>18</v>
      </c>
      <c r="C376" t="s">
        <v>18</v>
      </c>
      <c r="D376">
        <v>74</v>
      </c>
      <c r="E376" t="s">
        <v>46</v>
      </c>
      <c r="F376" t="s">
        <v>20</v>
      </c>
      <c r="G376" t="s">
        <v>20</v>
      </c>
      <c r="I376">
        <v>0</v>
      </c>
      <c r="J376">
        <v>383</v>
      </c>
      <c r="K376" t="s">
        <v>38</v>
      </c>
      <c r="M376" t="s">
        <v>39</v>
      </c>
      <c r="N376" t="s">
        <v>40</v>
      </c>
      <c r="O376" t="s">
        <v>41</v>
      </c>
      <c r="P376" t="s">
        <v>20</v>
      </c>
      <c r="Q376" t="s">
        <v>20</v>
      </c>
      <c r="R376">
        <v>68</v>
      </c>
    </row>
    <row r="377" spans="1:18" x14ac:dyDescent="0.35">
      <c r="A377">
        <v>35113</v>
      </c>
      <c r="B377" t="s">
        <v>18</v>
      </c>
      <c r="C377" t="s">
        <v>18</v>
      </c>
      <c r="D377">
        <v>75</v>
      </c>
      <c r="E377" t="s">
        <v>46</v>
      </c>
      <c r="F377" t="s">
        <v>20</v>
      </c>
      <c r="G377" t="s">
        <v>20</v>
      </c>
      <c r="I377">
        <v>2</v>
      </c>
      <c r="J377">
        <v>322</v>
      </c>
      <c r="K377" t="s">
        <v>21</v>
      </c>
      <c r="M377" t="s">
        <v>22</v>
      </c>
      <c r="N377" t="s">
        <v>23</v>
      </c>
      <c r="O377" t="s">
        <v>24</v>
      </c>
      <c r="P377" t="s">
        <v>20</v>
      </c>
      <c r="Q377" t="s">
        <v>20</v>
      </c>
      <c r="R377">
        <v>1</v>
      </c>
    </row>
    <row r="378" spans="1:18" x14ac:dyDescent="0.35">
      <c r="A378">
        <v>35113</v>
      </c>
      <c r="B378" t="s">
        <v>18</v>
      </c>
      <c r="C378" t="s">
        <v>18</v>
      </c>
      <c r="D378">
        <v>75</v>
      </c>
      <c r="E378" t="s">
        <v>46</v>
      </c>
      <c r="F378" t="s">
        <v>20</v>
      </c>
      <c r="G378" t="s">
        <v>20</v>
      </c>
      <c r="I378">
        <v>2</v>
      </c>
      <c r="J378">
        <v>322</v>
      </c>
      <c r="K378" t="s">
        <v>25</v>
      </c>
      <c r="M378" t="s">
        <v>26</v>
      </c>
      <c r="N378" t="s">
        <v>27</v>
      </c>
      <c r="O378" t="s">
        <v>28</v>
      </c>
      <c r="P378" t="s">
        <v>20</v>
      </c>
      <c r="Q378" t="s">
        <v>20</v>
      </c>
      <c r="R378">
        <v>7</v>
      </c>
    </row>
    <row r="379" spans="1:18" x14ac:dyDescent="0.35">
      <c r="A379">
        <v>35113</v>
      </c>
      <c r="B379" t="s">
        <v>18</v>
      </c>
      <c r="C379" t="s">
        <v>18</v>
      </c>
      <c r="D379">
        <v>75</v>
      </c>
      <c r="E379" t="s">
        <v>46</v>
      </c>
      <c r="F379" t="s">
        <v>20</v>
      </c>
      <c r="G379" t="s">
        <v>20</v>
      </c>
      <c r="I379">
        <v>2</v>
      </c>
      <c r="J379">
        <v>322</v>
      </c>
      <c r="K379" t="s">
        <v>29</v>
      </c>
      <c r="M379" t="s">
        <v>30</v>
      </c>
      <c r="N379" t="s">
        <v>31</v>
      </c>
      <c r="O379" t="s">
        <v>32</v>
      </c>
      <c r="P379" t="s">
        <v>33</v>
      </c>
      <c r="Q379" t="s">
        <v>33</v>
      </c>
      <c r="R379">
        <v>101</v>
      </c>
    </row>
    <row r="380" spans="1:18" x14ac:dyDescent="0.35">
      <c r="A380">
        <v>35113</v>
      </c>
      <c r="B380" t="s">
        <v>18</v>
      </c>
      <c r="C380" t="s">
        <v>18</v>
      </c>
      <c r="D380">
        <v>75</v>
      </c>
      <c r="E380" t="s">
        <v>46</v>
      </c>
      <c r="F380" t="s">
        <v>20</v>
      </c>
      <c r="G380" t="s">
        <v>20</v>
      </c>
      <c r="I380">
        <v>2</v>
      </c>
      <c r="J380">
        <v>322</v>
      </c>
      <c r="K380" t="s">
        <v>34</v>
      </c>
      <c r="M380" t="s">
        <v>35</v>
      </c>
      <c r="N380" t="s">
        <v>36</v>
      </c>
      <c r="O380" t="s">
        <v>37</v>
      </c>
      <c r="P380" t="s">
        <v>20</v>
      </c>
      <c r="Q380" t="s">
        <v>20</v>
      </c>
      <c r="R380">
        <v>7</v>
      </c>
    </row>
    <row r="381" spans="1:18" x14ac:dyDescent="0.35">
      <c r="A381">
        <v>35113</v>
      </c>
      <c r="B381" t="s">
        <v>18</v>
      </c>
      <c r="C381" t="s">
        <v>18</v>
      </c>
      <c r="D381">
        <v>75</v>
      </c>
      <c r="E381" t="s">
        <v>46</v>
      </c>
      <c r="F381" t="s">
        <v>20</v>
      </c>
      <c r="G381" t="s">
        <v>20</v>
      </c>
      <c r="I381">
        <v>2</v>
      </c>
      <c r="J381">
        <v>322</v>
      </c>
      <c r="K381" t="s">
        <v>38</v>
      </c>
      <c r="M381" t="s">
        <v>39</v>
      </c>
      <c r="N381" t="s">
        <v>40</v>
      </c>
      <c r="O381" t="s">
        <v>41</v>
      </c>
      <c r="P381" t="s">
        <v>20</v>
      </c>
      <c r="Q381" t="s">
        <v>20</v>
      </c>
      <c r="R381">
        <v>66</v>
      </c>
    </row>
    <row r="382" spans="1:18" x14ac:dyDescent="0.35">
      <c r="A382">
        <v>35113</v>
      </c>
      <c r="B382" t="s">
        <v>18</v>
      </c>
      <c r="C382" t="s">
        <v>18</v>
      </c>
      <c r="D382">
        <v>76</v>
      </c>
      <c r="E382" t="s">
        <v>19</v>
      </c>
      <c r="F382" t="s">
        <v>20</v>
      </c>
      <c r="G382" t="s">
        <v>20</v>
      </c>
      <c r="I382">
        <v>0</v>
      </c>
      <c r="J382">
        <v>449</v>
      </c>
      <c r="K382" t="s">
        <v>21</v>
      </c>
      <c r="M382" t="s">
        <v>22</v>
      </c>
      <c r="N382" t="s">
        <v>23</v>
      </c>
      <c r="O382" t="s">
        <v>24</v>
      </c>
      <c r="P382" t="s">
        <v>20</v>
      </c>
      <c r="Q382" t="s">
        <v>20</v>
      </c>
      <c r="R382">
        <v>1</v>
      </c>
    </row>
    <row r="383" spans="1:18" x14ac:dyDescent="0.35">
      <c r="A383">
        <v>35113</v>
      </c>
      <c r="B383" t="s">
        <v>18</v>
      </c>
      <c r="C383" t="s">
        <v>18</v>
      </c>
      <c r="D383">
        <v>76</v>
      </c>
      <c r="E383" t="s">
        <v>19</v>
      </c>
      <c r="F383" t="s">
        <v>20</v>
      </c>
      <c r="G383" t="s">
        <v>20</v>
      </c>
      <c r="I383">
        <v>0</v>
      </c>
      <c r="J383">
        <v>449</v>
      </c>
      <c r="K383" t="s">
        <v>25</v>
      </c>
      <c r="M383" t="s">
        <v>26</v>
      </c>
      <c r="N383" t="s">
        <v>27</v>
      </c>
      <c r="O383" t="s">
        <v>28</v>
      </c>
      <c r="P383" t="s">
        <v>20</v>
      </c>
      <c r="Q383" t="s">
        <v>20</v>
      </c>
      <c r="R383">
        <v>10</v>
      </c>
    </row>
    <row r="384" spans="1:18" x14ac:dyDescent="0.35">
      <c r="A384">
        <v>35113</v>
      </c>
      <c r="B384" t="s">
        <v>18</v>
      </c>
      <c r="C384" t="s">
        <v>18</v>
      </c>
      <c r="D384">
        <v>76</v>
      </c>
      <c r="E384" t="s">
        <v>19</v>
      </c>
      <c r="F384" t="s">
        <v>20</v>
      </c>
      <c r="G384" t="s">
        <v>20</v>
      </c>
      <c r="I384">
        <v>0</v>
      </c>
      <c r="J384">
        <v>449</v>
      </c>
      <c r="K384" t="s">
        <v>29</v>
      </c>
      <c r="M384" t="s">
        <v>30</v>
      </c>
      <c r="N384" t="s">
        <v>31</v>
      </c>
      <c r="O384" t="s">
        <v>32</v>
      </c>
      <c r="P384" t="s">
        <v>33</v>
      </c>
      <c r="Q384" t="s">
        <v>33</v>
      </c>
      <c r="R384">
        <v>134</v>
      </c>
    </row>
    <row r="385" spans="1:18" x14ac:dyDescent="0.35">
      <c r="A385">
        <v>35113</v>
      </c>
      <c r="B385" t="s">
        <v>18</v>
      </c>
      <c r="C385" t="s">
        <v>18</v>
      </c>
      <c r="D385">
        <v>76</v>
      </c>
      <c r="E385" t="s">
        <v>19</v>
      </c>
      <c r="F385" t="s">
        <v>20</v>
      </c>
      <c r="G385" t="s">
        <v>20</v>
      </c>
      <c r="I385">
        <v>0</v>
      </c>
      <c r="J385">
        <v>449</v>
      </c>
      <c r="K385" t="s">
        <v>34</v>
      </c>
      <c r="M385" t="s">
        <v>35</v>
      </c>
      <c r="N385" t="s">
        <v>36</v>
      </c>
      <c r="O385" t="s">
        <v>37</v>
      </c>
      <c r="P385" t="s">
        <v>20</v>
      </c>
      <c r="Q385" t="s">
        <v>20</v>
      </c>
      <c r="R385">
        <v>20</v>
      </c>
    </row>
    <row r="386" spans="1:18" x14ac:dyDescent="0.35">
      <c r="A386">
        <v>35113</v>
      </c>
      <c r="B386" t="s">
        <v>18</v>
      </c>
      <c r="C386" t="s">
        <v>18</v>
      </c>
      <c r="D386">
        <v>76</v>
      </c>
      <c r="E386" t="s">
        <v>19</v>
      </c>
      <c r="F386" t="s">
        <v>20</v>
      </c>
      <c r="G386" t="s">
        <v>20</v>
      </c>
      <c r="I386">
        <v>0</v>
      </c>
      <c r="J386">
        <v>449</v>
      </c>
      <c r="K386" t="s">
        <v>38</v>
      </c>
      <c r="M386" t="s">
        <v>39</v>
      </c>
      <c r="N386" t="s">
        <v>40</v>
      </c>
      <c r="O386" t="s">
        <v>41</v>
      </c>
      <c r="P386" t="s">
        <v>20</v>
      </c>
      <c r="Q386" t="s">
        <v>20</v>
      </c>
      <c r="R386">
        <v>74</v>
      </c>
    </row>
    <row r="387" spans="1:18" x14ac:dyDescent="0.35">
      <c r="A387">
        <v>35113</v>
      </c>
      <c r="B387" t="s">
        <v>18</v>
      </c>
      <c r="C387" t="s">
        <v>18</v>
      </c>
      <c r="D387">
        <v>77</v>
      </c>
      <c r="E387" t="s">
        <v>19</v>
      </c>
      <c r="F387" t="s">
        <v>20</v>
      </c>
      <c r="G387" t="s">
        <v>20</v>
      </c>
      <c r="I387">
        <v>0</v>
      </c>
      <c r="J387">
        <v>469</v>
      </c>
      <c r="K387" t="s">
        <v>21</v>
      </c>
      <c r="M387" t="s">
        <v>22</v>
      </c>
      <c r="N387" t="s">
        <v>23</v>
      </c>
      <c r="O387" t="s">
        <v>24</v>
      </c>
      <c r="P387" t="s">
        <v>20</v>
      </c>
      <c r="Q387" t="s">
        <v>20</v>
      </c>
      <c r="R387">
        <v>2</v>
      </c>
    </row>
    <row r="388" spans="1:18" x14ac:dyDescent="0.35">
      <c r="A388">
        <v>35113</v>
      </c>
      <c r="B388" t="s">
        <v>18</v>
      </c>
      <c r="C388" t="s">
        <v>18</v>
      </c>
      <c r="D388">
        <v>77</v>
      </c>
      <c r="E388" t="s">
        <v>19</v>
      </c>
      <c r="F388" t="s">
        <v>20</v>
      </c>
      <c r="G388" t="s">
        <v>20</v>
      </c>
      <c r="I388">
        <v>0</v>
      </c>
      <c r="J388">
        <v>469</v>
      </c>
      <c r="K388" t="s">
        <v>25</v>
      </c>
      <c r="M388" t="s">
        <v>26</v>
      </c>
      <c r="N388" t="s">
        <v>27</v>
      </c>
      <c r="O388" t="s">
        <v>28</v>
      </c>
      <c r="P388" t="s">
        <v>20</v>
      </c>
      <c r="Q388" t="s">
        <v>20</v>
      </c>
      <c r="R388">
        <v>18</v>
      </c>
    </row>
    <row r="389" spans="1:18" x14ac:dyDescent="0.35">
      <c r="A389">
        <v>35113</v>
      </c>
      <c r="B389" t="s">
        <v>18</v>
      </c>
      <c r="C389" t="s">
        <v>18</v>
      </c>
      <c r="D389">
        <v>77</v>
      </c>
      <c r="E389" t="s">
        <v>19</v>
      </c>
      <c r="F389" t="s">
        <v>20</v>
      </c>
      <c r="G389" t="s">
        <v>20</v>
      </c>
      <c r="I389">
        <v>0</v>
      </c>
      <c r="J389">
        <v>469</v>
      </c>
      <c r="K389" t="s">
        <v>29</v>
      </c>
      <c r="M389" t="s">
        <v>30</v>
      </c>
      <c r="N389" t="s">
        <v>31</v>
      </c>
      <c r="O389" t="s">
        <v>32</v>
      </c>
      <c r="P389" t="s">
        <v>33</v>
      </c>
      <c r="Q389" t="s">
        <v>33</v>
      </c>
      <c r="R389">
        <v>136</v>
      </c>
    </row>
    <row r="390" spans="1:18" x14ac:dyDescent="0.35">
      <c r="A390">
        <v>35113</v>
      </c>
      <c r="B390" t="s">
        <v>18</v>
      </c>
      <c r="C390" t="s">
        <v>18</v>
      </c>
      <c r="D390">
        <v>77</v>
      </c>
      <c r="E390" t="s">
        <v>19</v>
      </c>
      <c r="F390" t="s">
        <v>20</v>
      </c>
      <c r="G390" t="s">
        <v>20</v>
      </c>
      <c r="I390">
        <v>0</v>
      </c>
      <c r="J390">
        <v>469</v>
      </c>
      <c r="K390" t="s">
        <v>34</v>
      </c>
      <c r="M390" t="s">
        <v>35</v>
      </c>
      <c r="N390" t="s">
        <v>36</v>
      </c>
      <c r="O390" t="s">
        <v>37</v>
      </c>
      <c r="P390" t="s">
        <v>20</v>
      </c>
      <c r="Q390" t="s">
        <v>20</v>
      </c>
      <c r="R390">
        <v>23</v>
      </c>
    </row>
    <row r="391" spans="1:18" x14ac:dyDescent="0.35">
      <c r="A391">
        <v>35113</v>
      </c>
      <c r="B391" t="s">
        <v>18</v>
      </c>
      <c r="C391" t="s">
        <v>18</v>
      </c>
      <c r="D391">
        <v>77</v>
      </c>
      <c r="E391" t="s">
        <v>19</v>
      </c>
      <c r="F391" t="s">
        <v>20</v>
      </c>
      <c r="G391" t="s">
        <v>20</v>
      </c>
      <c r="I391">
        <v>0</v>
      </c>
      <c r="J391">
        <v>469</v>
      </c>
      <c r="K391" t="s">
        <v>38</v>
      </c>
      <c r="M391" t="s">
        <v>39</v>
      </c>
      <c r="N391" t="s">
        <v>40</v>
      </c>
      <c r="O391" t="s">
        <v>41</v>
      </c>
      <c r="P391" t="s">
        <v>20</v>
      </c>
      <c r="Q391" t="s">
        <v>20</v>
      </c>
      <c r="R391">
        <v>78</v>
      </c>
    </row>
    <row r="392" spans="1:18" x14ac:dyDescent="0.35">
      <c r="A392">
        <v>35113</v>
      </c>
      <c r="B392" t="s">
        <v>18</v>
      </c>
      <c r="C392" t="s">
        <v>18</v>
      </c>
      <c r="D392">
        <v>78</v>
      </c>
      <c r="E392" t="s">
        <v>19</v>
      </c>
      <c r="F392" t="s">
        <v>20</v>
      </c>
      <c r="G392" t="s">
        <v>20</v>
      </c>
      <c r="I392">
        <v>0</v>
      </c>
      <c r="J392">
        <v>507</v>
      </c>
      <c r="K392" t="s">
        <v>21</v>
      </c>
      <c r="M392" t="s">
        <v>22</v>
      </c>
      <c r="N392" t="s">
        <v>23</v>
      </c>
      <c r="O392" t="s">
        <v>24</v>
      </c>
      <c r="P392" t="s">
        <v>20</v>
      </c>
      <c r="Q392" t="s">
        <v>20</v>
      </c>
      <c r="R392">
        <v>0</v>
      </c>
    </row>
    <row r="393" spans="1:18" x14ac:dyDescent="0.35">
      <c r="A393">
        <v>35113</v>
      </c>
      <c r="B393" t="s">
        <v>18</v>
      </c>
      <c r="C393" t="s">
        <v>18</v>
      </c>
      <c r="D393">
        <v>78</v>
      </c>
      <c r="E393" t="s">
        <v>19</v>
      </c>
      <c r="F393" t="s">
        <v>20</v>
      </c>
      <c r="G393" t="s">
        <v>20</v>
      </c>
      <c r="I393">
        <v>0</v>
      </c>
      <c r="J393">
        <v>507</v>
      </c>
      <c r="K393" t="s">
        <v>25</v>
      </c>
      <c r="M393" t="s">
        <v>26</v>
      </c>
      <c r="N393" t="s">
        <v>27</v>
      </c>
      <c r="O393" t="s">
        <v>28</v>
      </c>
      <c r="P393" t="s">
        <v>20</v>
      </c>
      <c r="Q393" t="s">
        <v>20</v>
      </c>
      <c r="R393">
        <v>14</v>
      </c>
    </row>
    <row r="394" spans="1:18" x14ac:dyDescent="0.35">
      <c r="A394">
        <v>35113</v>
      </c>
      <c r="B394" t="s">
        <v>18</v>
      </c>
      <c r="C394" t="s">
        <v>18</v>
      </c>
      <c r="D394">
        <v>78</v>
      </c>
      <c r="E394" t="s">
        <v>19</v>
      </c>
      <c r="F394" t="s">
        <v>20</v>
      </c>
      <c r="G394" t="s">
        <v>20</v>
      </c>
      <c r="I394">
        <v>0</v>
      </c>
      <c r="J394">
        <v>507</v>
      </c>
      <c r="K394" t="s">
        <v>29</v>
      </c>
      <c r="M394" t="s">
        <v>30</v>
      </c>
      <c r="N394" t="s">
        <v>31</v>
      </c>
      <c r="O394" t="s">
        <v>32</v>
      </c>
      <c r="P394" t="s">
        <v>33</v>
      </c>
      <c r="Q394" t="s">
        <v>33</v>
      </c>
      <c r="R394">
        <v>156</v>
      </c>
    </row>
    <row r="395" spans="1:18" x14ac:dyDescent="0.35">
      <c r="A395">
        <v>35113</v>
      </c>
      <c r="B395" t="s">
        <v>18</v>
      </c>
      <c r="C395" t="s">
        <v>18</v>
      </c>
      <c r="D395">
        <v>78</v>
      </c>
      <c r="E395" t="s">
        <v>19</v>
      </c>
      <c r="F395" t="s">
        <v>20</v>
      </c>
      <c r="G395" t="s">
        <v>20</v>
      </c>
      <c r="I395">
        <v>0</v>
      </c>
      <c r="J395">
        <v>507</v>
      </c>
      <c r="K395" t="s">
        <v>34</v>
      </c>
      <c r="M395" t="s">
        <v>35</v>
      </c>
      <c r="N395" t="s">
        <v>36</v>
      </c>
      <c r="O395" t="s">
        <v>37</v>
      </c>
      <c r="P395" t="s">
        <v>20</v>
      </c>
      <c r="Q395" t="s">
        <v>20</v>
      </c>
      <c r="R395">
        <v>27</v>
      </c>
    </row>
    <row r="396" spans="1:18" x14ac:dyDescent="0.35">
      <c r="A396">
        <v>35113</v>
      </c>
      <c r="B396" t="s">
        <v>18</v>
      </c>
      <c r="C396" t="s">
        <v>18</v>
      </c>
      <c r="D396">
        <v>78</v>
      </c>
      <c r="E396" t="s">
        <v>19</v>
      </c>
      <c r="F396" t="s">
        <v>20</v>
      </c>
      <c r="G396" t="s">
        <v>20</v>
      </c>
      <c r="I396">
        <v>0</v>
      </c>
      <c r="J396">
        <v>507</v>
      </c>
      <c r="K396" t="s">
        <v>38</v>
      </c>
      <c r="M396" t="s">
        <v>39</v>
      </c>
      <c r="N396" t="s">
        <v>40</v>
      </c>
      <c r="O396" t="s">
        <v>41</v>
      </c>
      <c r="P396" t="s">
        <v>20</v>
      </c>
      <c r="Q396" t="s">
        <v>20</v>
      </c>
      <c r="R396">
        <v>77</v>
      </c>
    </row>
    <row r="397" spans="1:18" x14ac:dyDescent="0.35">
      <c r="A397">
        <v>35113</v>
      </c>
      <c r="B397" t="s">
        <v>18</v>
      </c>
      <c r="C397" t="s">
        <v>18</v>
      </c>
      <c r="D397" t="s">
        <v>47</v>
      </c>
      <c r="E397" t="s">
        <v>19</v>
      </c>
      <c r="F397" t="s">
        <v>20</v>
      </c>
      <c r="G397" t="s">
        <v>20</v>
      </c>
      <c r="I397">
        <v>0</v>
      </c>
      <c r="J397">
        <v>310</v>
      </c>
      <c r="K397" t="s">
        <v>21</v>
      </c>
      <c r="M397" t="s">
        <v>22</v>
      </c>
      <c r="N397" t="s">
        <v>23</v>
      </c>
      <c r="O397" t="s">
        <v>24</v>
      </c>
      <c r="P397" t="s">
        <v>20</v>
      </c>
      <c r="Q397" t="s">
        <v>20</v>
      </c>
      <c r="R397">
        <v>1</v>
      </c>
    </row>
    <row r="398" spans="1:18" x14ac:dyDescent="0.35">
      <c r="A398">
        <v>35113</v>
      </c>
      <c r="B398" t="s">
        <v>18</v>
      </c>
      <c r="C398" t="s">
        <v>18</v>
      </c>
      <c r="D398" t="s">
        <v>47</v>
      </c>
      <c r="E398" t="s">
        <v>19</v>
      </c>
      <c r="F398" t="s">
        <v>20</v>
      </c>
      <c r="G398" t="s">
        <v>20</v>
      </c>
      <c r="I398">
        <v>0</v>
      </c>
      <c r="J398">
        <v>310</v>
      </c>
      <c r="K398" t="s">
        <v>25</v>
      </c>
      <c r="M398" t="s">
        <v>26</v>
      </c>
      <c r="N398" t="s">
        <v>27</v>
      </c>
      <c r="O398" t="s">
        <v>28</v>
      </c>
      <c r="P398" t="s">
        <v>20</v>
      </c>
      <c r="Q398" t="s">
        <v>20</v>
      </c>
      <c r="R398">
        <v>5</v>
      </c>
    </row>
    <row r="399" spans="1:18" x14ac:dyDescent="0.35">
      <c r="A399">
        <v>35113</v>
      </c>
      <c r="B399" t="s">
        <v>18</v>
      </c>
      <c r="C399" t="s">
        <v>18</v>
      </c>
      <c r="D399" t="s">
        <v>47</v>
      </c>
      <c r="E399" t="s">
        <v>19</v>
      </c>
      <c r="F399" t="s">
        <v>20</v>
      </c>
      <c r="G399" t="s">
        <v>20</v>
      </c>
      <c r="I399">
        <v>0</v>
      </c>
      <c r="J399">
        <v>310</v>
      </c>
      <c r="K399" t="s">
        <v>29</v>
      </c>
      <c r="M399" t="s">
        <v>30</v>
      </c>
      <c r="N399" t="s">
        <v>31</v>
      </c>
      <c r="O399" t="s">
        <v>32</v>
      </c>
      <c r="P399" t="s">
        <v>33</v>
      </c>
      <c r="Q399" t="s">
        <v>33</v>
      </c>
      <c r="R399">
        <v>74</v>
      </c>
    </row>
    <row r="400" spans="1:18" x14ac:dyDescent="0.35">
      <c r="A400">
        <v>35113</v>
      </c>
      <c r="B400" t="s">
        <v>18</v>
      </c>
      <c r="C400" t="s">
        <v>18</v>
      </c>
      <c r="D400" t="s">
        <v>47</v>
      </c>
      <c r="E400" t="s">
        <v>19</v>
      </c>
      <c r="F400" t="s">
        <v>20</v>
      </c>
      <c r="G400" t="s">
        <v>20</v>
      </c>
      <c r="I400">
        <v>0</v>
      </c>
      <c r="J400">
        <v>310</v>
      </c>
      <c r="K400" t="s">
        <v>34</v>
      </c>
      <c r="M400" t="s">
        <v>35</v>
      </c>
      <c r="N400" t="s">
        <v>36</v>
      </c>
      <c r="O400" t="s">
        <v>37</v>
      </c>
      <c r="P400" t="s">
        <v>20</v>
      </c>
      <c r="Q400" t="s">
        <v>20</v>
      </c>
      <c r="R400">
        <v>11</v>
      </c>
    </row>
    <row r="401" spans="1:18" x14ac:dyDescent="0.35">
      <c r="A401">
        <v>35113</v>
      </c>
      <c r="B401" t="s">
        <v>18</v>
      </c>
      <c r="C401" t="s">
        <v>18</v>
      </c>
      <c r="D401" t="s">
        <v>47</v>
      </c>
      <c r="E401" t="s">
        <v>19</v>
      </c>
      <c r="F401" t="s">
        <v>20</v>
      </c>
      <c r="G401" t="s">
        <v>20</v>
      </c>
      <c r="I401">
        <v>0</v>
      </c>
      <c r="J401">
        <v>310</v>
      </c>
      <c r="K401" t="s">
        <v>38</v>
      </c>
      <c r="M401" t="s">
        <v>39</v>
      </c>
      <c r="N401" t="s">
        <v>40</v>
      </c>
      <c r="O401" t="s">
        <v>41</v>
      </c>
      <c r="P401" t="s">
        <v>20</v>
      </c>
      <c r="Q401" t="s">
        <v>20</v>
      </c>
      <c r="R401">
        <v>61</v>
      </c>
    </row>
    <row r="402" spans="1:18" x14ac:dyDescent="0.35">
      <c r="A402">
        <v>35113</v>
      </c>
      <c r="B402" t="s">
        <v>18</v>
      </c>
      <c r="C402" t="s">
        <v>18</v>
      </c>
      <c r="D402" t="s">
        <v>48</v>
      </c>
      <c r="E402" t="s">
        <v>19</v>
      </c>
      <c r="F402" t="s">
        <v>20</v>
      </c>
      <c r="G402" t="s">
        <v>20</v>
      </c>
      <c r="I402">
        <v>0</v>
      </c>
      <c r="J402">
        <v>311</v>
      </c>
      <c r="K402" t="s">
        <v>21</v>
      </c>
      <c r="M402" t="s">
        <v>22</v>
      </c>
      <c r="N402" t="s">
        <v>23</v>
      </c>
      <c r="O402" t="s">
        <v>24</v>
      </c>
      <c r="P402" t="s">
        <v>20</v>
      </c>
      <c r="Q402" t="s">
        <v>20</v>
      </c>
      <c r="R402">
        <v>0</v>
      </c>
    </row>
    <row r="403" spans="1:18" x14ac:dyDescent="0.35">
      <c r="A403">
        <v>35113</v>
      </c>
      <c r="B403" t="s">
        <v>18</v>
      </c>
      <c r="C403" t="s">
        <v>18</v>
      </c>
      <c r="D403" t="s">
        <v>48</v>
      </c>
      <c r="E403" t="s">
        <v>19</v>
      </c>
      <c r="F403" t="s">
        <v>20</v>
      </c>
      <c r="G403" t="s">
        <v>20</v>
      </c>
      <c r="I403">
        <v>0</v>
      </c>
      <c r="J403">
        <v>311</v>
      </c>
      <c r="K403" t="s">
        <v>25</v>
      </c>
      <c r="M403" t="s">
        <v>26</v>
      </c>
      <c r="N403" t="s">
        <v>27</v>
      </c>
      <c r="O403" t="s">
        <v>28</v>
      </c>
      <c r="P403" t="s">
        <v>20</v>
      </c>
      <c r="Q403" t="s">
        <v>20</v>
      </c>
      <c r="R403">
        <v>10</v>
      </c>
    </row>
    <row r="404" spans="1:18" x14ac:dyDescent="0.35">
      <c r="A404">
        <v>35113</v>
      </c>
      <c r="B404" t="s">
        <v>18</v>
      </c>
      <c r="C404" t="s">
        <v>18</v>
      </c>
      <c r="D404" t="s">
        <v>48</v>
      </c>
      <c r="E404" t="s">
        <v>19</v>
      </c>
      <c r="F404" t="s">
        <v>20</v>
      </c>
      <c r="G404" t="s">
        <v>20</v>
      </c>
      <c r="I404">
        <v>0</v>
      </c>
      <c r="J404">
        <v>311</v>
      </c>
      <c r="K404" t="s">
        <v>29</v>
      </c>
      <c r="M404" t="s">
        <v>30</v>
      </c>
      <c r="N404" t="s">
        <v>31</v>
      </c>
      <c r="O404" t="s">
        <v>32</v>
      </c>
      <c r="P404" t="s">
        <v>33</v>
      </c>
      <c r="Q404" t="s">
        <v>33</v>
      </c>
      <c r="R404">
        <v>93</v>
      </c>
    </row>
    <row r="405" spans="1:18" x14ac:dyDescent="0.35">
      <c r="A405">
        <v>35113</v>
      </c>
      <c r="B405" t="s">
        <v>18</v>
      </c>
      <c r="C405" t="s">
        <v>18</v>
      </c>
      <c r="D405" t="s">
        <v>48</v>
      </c>
      <c r="E405" t="s">
        <v>19</v>
      </c>
      <c r="F405" t="s">
        <v>20</v>
      </c>
      <c r="G405" t="s">
        <v>20</v>
      </c>
      <c r="I405">
        <v>0</v>
      </c>
      <c r="J405">
        <v>311</v>
      </c>
      <c r="K405" t="s">
        <v>34</v>
      </c>
      <c r="M405" t="s">
        <v>35</v>
      </c>
      <c r="N405" t="s">
        <v>36</v>
      </c>
      <c r="O405" t="s">
        <v>37</v>
      </c>
      <c r="P405" t="s">
        <v>20</v>
      </c>
      <c r="Q405" t="s">
        <v>20</v>
      </c>
      <c r="R405">
        <v>14</v>
      </c>
    </row>
    <row r="406" spans="1:18" x14ac:dyDescent="0.35">
      <c r="A406">
        <v>35113</v>
      </c>
      <c r="B406" t="s">
        <v>18</v>
      </c>
      <c r="C406" t="s">
        <v>18</v>
      </c>
      <c r="D406" t="s">
        <v>48</v>
      </c>
      <c r="E406" t="s">
        <v>19</v>
      </c>
      <c r="F406" t="s">
        <v>20</v>
      </c>
      <c r="G406" t="s">
        <v>20</v>
      </c>
      <c r="I406">
        <v>0</v>
      </c>
      <c r="J406">
        <v>311</v>
      </c>
      <c r="K406" t="s">
        <v>38</v>
      </c>
      <c r="M406" t="s">
        <v>39</v>
      </c>
      <c r="N406" t="s">
        <v>40</v>
      </c>
      <c r="O406" t="s">
        <v>41</v>
      </c>
      <c r="P406" t="s">
        <v>20</v>
      </c>
      <c r="Q406" t="s">
        <v>20</v>
      </c>
      <c r="R406">
        <v>49</v>
      </c>
    </row>
    <row r="407" spans="1:18" x14ac:dyDescent="0.35">
      <c r="A407">
        <v>35113</v>
      </c>
      <c r="B407" t="s">
        <v>18</v>
      </c>
      <c r="C407" t="s">
        <v>18</v>
      </c>
      <c r="D407">
        <v>80</v>
      </c>
      <c r="E407" t="s">
        <v>19</v>
      </c>
      <c r="F407" t="s">
        <v>20</v>
      </c>
      <c r="G407" t="s">
        <v>20</v>
      </c>
      <c r="I407">
        <v>0</v>
      </c>
      <c r="J407">
        <v>381</v>
      </c>
      <c r="K407" t="s">
        <v>21</v>
      </c>
      <c r="M407" t="s">
        <v>22</v>
      </c>
      <c r="N407" t="s">
        <v>23</v>
      </c>
      <c r="O407" t="s">
        <v>24</v>
      </c>
      <c r="P407" t="s">
        <v>20</v>
      </c>
      <c r="Q407" t="s">
        <v>20</v>
      </c>
      <c r="R407">
        <v>0</v>
      </c>
    </row>
    <row r="408" spans="1:18" x14ac:dyDescent="0.35">
      <c r="A408">
        <v>35113</v>
      </c>
      <c r="B408" t="s">
        <v>18</v>
      </c>
      <c r="C408" t="s">
        <v>18</v>
      </c>
      <c r="D408">
        <v>80</v>
      </c>
      <c r="E408" t="s">
        <v>19</v>
      </c>
      <c r="F408" t="s">
        <v>20</v>
      </c>
      <c r="G408" t="s">
        <v>20</v>
      </c>
      <c r="I408">
        <v>0</v>
      </c>
      <c r="J408">
        <v>381</v>
      </c>
      <c r="K408" t="s">
        <v>25</v>
      </c>
      <c r="M408" t="s">
        <v>26</v>
      </c>
      <c r="N408" t="s">
        <v>27</v>
      </c>
      <c r="O408" t="s">
        <v>28</v>
      </c>
      <c r="P408" t="s">
        <v>20</v>
      </c>
      <c r="Q408" t="s">
        <v>20</v>
      </c>
      <c r="R408">
        <v>12</v>
      </c>
    </row>
    <row r="409" spans="1:18" x14ac:dyDescent="0.35">
      <c r="A409">
        <v>35113</v>
      </c>
      <c r="B409" t="s">
        <v>18</v>
      </c>
      <c r="C409" t="s">
        <v>18</v>
      </c>
      <c r="D409">
        <v>80</v>
      </c>
      <c r="E409" t="s">
        <v>19</v>
      </c>
      <c r="F409" t="s">
        <v>20</v>
      </c>
      <c r="G409" t="s">
        <v>20</v>
      </c>
      <c r="I409">
        <v>0</v>
      </c>
      <c r="J409">
        <v>381</v>
      </c>
      <c r="K409" t="s">
        <v>29</v>
      </c>
      <c r="M409" t="s">
        <v>30</v>
      </c>
      <c r="N409" t="s">
        <v>31</v>
      </c>
      <c r="O409" t="s">
        <v>32</v>
      </c>
      <c r="P409" t="s">
        <v>33</v>
      </c>
      <c r="Q409" t="s">
        <v>33</v>
      </c>
      <c r="R409">
        <v>119</v>
      </c>
    </row>
    <row r="410" spans="1:18" x14ac:dyDescent="0.35">
      <c r="A410">
        <v>35113</v>
      </c>
      <c r="B410" t="s">
        <v>18</v>
      </c>
      <c r="C410" t="s">
        <v>18</v>
      </c>
      <c r="D410">
        <v>80</v>
      </c>
      <c r="E410" t="s">
        <v>19</v>
      </c>
      <c r="F410" t="s">
        <v>20</v>
      </c>
      <c r="G410" t="s">
        <v>20</v>
      </c>
      <c r="I410">
        <v>0</v>
      </c>
      <c r="J410">
        <v>381</v>
      </c>
      <c r="K410" t="s">
        <v>34</v>
      </c>
      <c r="M410" t="s">
        <v>35</v>
      </c>
      <c r="N410" t="s">
        <v>36</v>
      </c>
      <c r="O410" t="s">
        <v>37</v>
      </c>
      <c r="P410" t="s">
        <v>20</v>
      </c>
      <c r="Q410" t="s">
        <v>20</v>
      </c>
      <c r="R410">
        <v>20</v>
      </c>
    </row>
    <row r="411" spans="1:18" x14ac:dyDescent="0.35">
      <c r="A411">
        <v>35113</v>
      </c>
      <c r="B411" t="s">
        <v>18</v>
      </c>
      <c r="C411" t="s">
        <v>18</v>
      </c>
      <c r="D411">
        <v>80</v>
      </c>
      <c r="E411" t="s">
        <v>19</v>
      </c>
      <c r="F411" t="s">
        <v>20</v>
      </c>
      <c r="G411" t="s">
        <v>20</v>
      </c>
      <c r="I411">
        <v>0</v>
      </c>
      <c r="J411">
        <v>381</v>
      </c>
      <c r="K411" t="s">
        <v>38</v>
      </c>
      <c r="M411" t="s">
        <v>39</v>
      </c>
      <c r="N411" t="s">
        <v>40</v>
      </c>
      <c r="O411" t="s">
        <v>41</v>
      </c>
      <c r="P411" t="s">
        <v>20</v>
      </c>
      <c r="Q411" t="s">
        <v>20</v>
      </c>
      <c r="R411">
        <v>64</v>
      </c>
    </row>
    <row r="412" spans="1:18" x14ac:dyDescent="0.35">
      <c r="A412">
        <v>35113</v>
      </c>
      <c r="B412" t="s">
        <v>18</v>
      </c>
      <c r="C412" t="s">
        <v>18</v>
      </c>
      <c r="D412">
        <v>81</v>
      </c>
      <c r="E412" t="s">
        <v>49</v>
      </c>
      <c r="F412" t="s">
        <v>20</v>
      </c>
      <c r="G412" t="s">
        <v>20</v>
      </c>
      <c r="I412">
        <v>0</v>
      </c>
      <c r="J412">
        <v>418</v>
      </c>
      <c r="K412" t="s">
        <v>21</v>
      </c>
      <c r="M412" t="s">
        <v>22</v>
      </c>
      <c r="N412" t="s">
        <v>23</v>
      </c>
      <c r="O412" t="s">
        <v>24</v>
      </c>
      <c r="P412" t="s">
        <v>20</v>
      </c>
      <c r="Q412" t="s">
        <v>20</v>
      </c>
      <c r="R412">
        <v>0</v>
      </c>
    </row>
    <row r="413" spans="1:18" x14ac:dyDescent="0.35">
      <c r="A413">
        <v>35113</v>
      </c>
      <c r="B413" t="s">
        <v>18</v>
      </c>
      <c r="C413" t="s">
        <v>18</v>
      </c>
      <c r="D413">
        <v>81</v>
      </c>
      <c r="E413" t="s">
        <v>49</v>
      </c>
      <c r="F413" t="s">
        <v>20</v>
      </c>
      <c r="G413" t="s">
        <v>20</v>
      </c>
      <c r="I413">
        <v>0</v>
      </c>
      <c r="J413">
        <v>418</v>
      </c>
      <c r="K413" t="s">
        <v>25</v>
      </c>
      <c r="M413" t="s">
        <v>26</v>
      </c>
      <c r="N413" t="s">
        <v>27</v>
      </c>
      <c r="O413" t="s">
        <v>28</v>
      </c>
      <c r="P413" t="s">
        <v>20</v>
      </c>
      <c r="Q413" t="s">
        <v>20</v>
      </c>
      <c r="R413">
        <v>5</v>
      </c>
    </row>
    <row r="414" spans="1:18" x14ac:dyDescent="0.35">
      <c r="A414">
        <v>35113</v>
      </c>
      <c r="B414" t="s">
        <v>18</v>
      </c>
      <c r="C414" t="s">
        <v>18</v>
      </c>
      <c r="D414">
        <v>81</v>
      </c>
      <c r="E414" t="s">
        <v>49</v>
      </c>
      <c r="F414" t="s">
        <v>20</v>
      </c>
      <c r="G414" t="s">
        <v>20</v>
      </c>
      <c r="I414">
        <v>0</v>
      </c>
      <c r="J414">
        <v>418</v>
      </c>
      <c r="K414" t="s">
        <v>29</v>
      </c>
      <c r="M414" t="s">
        <v>30</v>
      </c>
      <c r="N414" t="s">
        <v>31</v>
      </c>
      <c r="O414" t="s">
        <v>32</v>
      </c>
      <c r="P414" t="s">
        <v>33</v>
      </c>
      <c r="Q414" t="s">
        <v>33</v>
      </c>
      <c r="R414">
        <v>125</v>
      </c>
    </row>
    <row r="415" spans="1:18" x14ac:dyDescent="0.35">
      <c r="A415">
        <v>35113</v>
      </c>
      <c r="B415" t="s">
        <v>18</v>
      </c>
      <c r="C415" t="s">
        <v>18</v>
      </c>
      <c r="D415">
        <v>81</v>
      </c>
      <c r="E415" t="s">
        <v>49</v>
      </c>
      <c r="F415" t="s">
        <v>20</v>
      </c>
      <c r="G415" t="s">
        <v>20</v>
      </c>
      <c r="I415">
        <v>0</v>
      </c>
      <c r="J415">
        <v>418</v>
      </c>
      <c r="K415" t="s">
        <v>34</v>
      </c>
      <c r="M415" t="s">
        <v>35</v>
      </c>
      <c r="N415" t="s">
        <v>36</v>
      </c>
      <c r="O415" t="s">
        <v>37</v>
      </c>
      <c r="P415" t="s">
        <v>20</v>
      </c>
      <c r="Q415" t="s">
        <v>20</v>
      </c>
      <c r="R415">
        <v>11</v>
      </c>
    </row>
    <row r="416" spans="1:18" x14ac:dyDescent="0.35">
      <c r="A416">
        <v>35113</v>
      </c>
      <c r="B416" t="s">
        <v>18</v>
      </c>
      <c r="C416" t="s">
        <v>18</v>
      </c>
      <c r="D416">
        <v>81</v>
      </c>
      <c r="E416" t="s">
        <v>49</v>
      </c>
      <c r="F416" t="s">
        <v>20</v>
      </c>
      <c r="G416" t="s">
        <v>20</v>
      </c>
      <c r="I416">
        <v>0</v>
      </c>
      <c r="J416">
        <v>418</v>
      </c>
      <c r="K416" t="s">
        <v>38</v>
      </c>
      <c r="M416" t="s">
        <v>39</v>
      </c>
      <c r="N416" t="s">
        <v>40</v>
      </c>
      <c r="O416" t="s">
        <v>41</v>
      </c>
      <c r="P416" t="s">
        <v>20</v>
      </c>
      <c r="Q416" t="s">
        <v>20</v>
      </c>
      <c r="R416">
        <v>75</v>
      </c>
    </row>
    <row r="417" spans="1:18" x14ac:dyDescent="0.35">
      <c r="A417">
        <v>35113</v>
      </c>
      <c r="B417" t="s">
        <v>18</v>
      </c>
      <c r="C417" t="s">
        <v>18</v>
      </c>
      <c r="D417">
        <v>82</v>
      </c>
      <c r="E417" t="s">
        <v>49</v>
      </c>
      <c r="F417" t="s">
        <v>20</v>
      </c>
      <c r="G417" t="s">
        <v>20</v>
      </c>
      <c r="I417">
        <v>0</v>
      </c>
      <c r="J417">
        <v>439</v>
      </c>
      <c r="K417" t="s">
        <v>21</v>
      </c>
      <c r="M417" t="s">
        <v>22</v>
      </c>
      <c r="N417" t="s">
        <v>23</v>
      </c>
      <c r="O417" t="s">
        <v>24</v>
      </c>
      <c r="P417" t="s">
        <v>20</v>
      </c>
      <c r="Q417" t="s">
        <v>20</v>
      </c>
      <c r="R417">
        <v>0</v>
      </c>
    </row>
    <row r="418" spans="1:18" x14ac:dyDescent="0.35">
      <c r="A418">
        <v>35113</v>
      </c>
      <c r="B418" t="s">
        <v>18</v>
      </c>
      <c r="C418" t="s">
        <v>18</v>
      </c>
      <c r="D418">
        <v>82</v>
      </c>
      <c r="E418" t="s">
        <v>49</v>
      </c>
      <c r="F418" t="s">
        <v>20</v>
      </c>
      <c r="G418" t="s">
        <v>20</v>
      </c>
      <c r="I418">
        <v>0</v>
      </c>
      <c r="J418">
        <v>439</v>
      </c>
      <c r="K418" t="s">
        <v>25</v>
      </c>
      <c r="M418" t="s">
        <v>26</v>
      </c>
      <c r="N418" t="s">
        <v>27</v>
      </c>
      <c r="O418" t="s">
        <v>28</v>
      </c>
      <c r="P418" t="s">
        <v>20</v>
      </c>
      <c r="Q418" t="s">
        <v>20</v>
      </c>
      <c r="R418">
        <v>2</v>
      </c>
    </row>
    <row r="419" spans="1:18" x14ac:dyDescent="0.35">
      <c r="A419">
        <v>35113</v>
      </c>
      <c r="B419" t="s">
        <v>18</v>
      </c>
      <c r="C419" t="s">
        <v>18</v>
      </c>
      <c r="D419">
        <v>82</v>
      </c>
      <c r="E419" t="s">
        <v>49</v>
      </c>
      <c r="F419" t="s">
        <v>20</v>
      </c>
      <c r="G419" t="s">
        <v>20</v>
      </c>
      <c r="I419">
        <v>0</v>
      </c>
      <c r="J419">
        <v>439</v>
      </c>
      <c r="K419" t="s">
        <v>29</v>
      </c>
      <c r="M419" t="s">
        <v>30</v>
      </c>
      <c r="N419" t="s">
        <v>31</v>
      </c>
      <c r="O419" t="s">
        <v>32</v>
      </c>
      <c r="P419" t="s">
        <v>33</v>
      </c>
      <c r="Q419" t="s">
        <v>33</v>
      </c>
      <c r="R419">
        <v>143</v>
      </c>
    </row>
    <row r="420" spans="1:18" x14ac:dyDescent="0.35">
      <c r="A420">
        <v>35113</v>
      </c>
      <c r="B420" t="s">
        <v>18</v>
      </c>
      <c r="C420" t="s">
        <v>18</v>
      </c>
      <c r="D420">
        <v>82</v>
      </c>
      <c r="E420" t="s">
        <v>49</v>
      </c>
      <c r="F420" t="s">
        <v>20</v>
      </c>
      <c r="G420" t="s">
        <v>20</v>
      </c>
      <c r="I420">
        <v>0</v>
      </c>
      <c r="J420">
        <v>439</v>
      </c>
      <c r="K420" t="s">
        <v>34</v>
      </c>
      <c r="M420" t="s">
        <v>35</v>
      </c>
      <c r="N420" t="s">
        <v>36</v>
      </c>
      <c r="O420" t="s">
        <v>37</v>
      </c>
      <c r="P420" t="s">
        <v>20</v>
      </c>
      <c r="Q420" t="s">
        <v>20</v>
      </c>
      <c r="R420">
        <v>11</v>
      </c>
    </row>
    <row r="421" spans="1:18" x14ac:dyDescent="0.35">
      <c r="A421">
        <v>35113</v>
      </c>
      <c r="B421" t="s">
        <v>18</v>
      </c>
      <c r="C421" t="s">
        <v>18</v>
      </c>
      <c r="D421">
        <v>82</v>
      </c>
      <c r="E421" t="s">
        <v>49</v>
      </c>
      <c r="F421" t="s">
        <v>20</v>
      </c>
      <c r="G421" t="s">
        <v>20</v>
      </c>
      <c r="I421">
        <v>0</v>
      </c>
      <c r="J421">
        <v>439</v>
      </c>
      <c r="K421" t="s">
        <v>38</v>
      </c>
      <c r="M421" t="s">
        <v>39</v>
      </c>
      <c r="N421" t="s">
        <v>40</v>
      </c>
      <c r="O421" t="s">
        <v>41</v>
      </c>
      <c r="P421" t="s">
        <v>20</v>
      </c>
      <c r="Q421" t="s">
        <v>20</v>
      </c>
      <c r="R421">
        <v>84</v>
      </c>
    </row>
    <row r="422" spans="1:18" x14ac:dyDescent="0.35">
      <c r="A422">
        <v>35113</v>
      </c>
      <c r="B422" t="s">
        <v>18</v>
      </c>
      <c r="C422" t="s">
        <v>18</v>
      </c>
      <c r="D422">
        <v>83</v>
      </c>
      <c r="E422" t="s">
        <v>19</v>
      </c>
      <c r="F422" t="s">
        <v>20</v>
      </c>
      <c r="G422" t="s">
        <v>20</v>
      </c>
      <c r="I422">
        <v>0</v>
      </c>
      <c r="J422">
        <v>395</v>
      </c>
      <c r="K422" t="s">
        <v>21</v>
      </c>
      <c r="M422" t="s">
        <v>22</v>
      </c>
      <c r="N422" t="s">
        <v>23</v>
      </c>
      <c r="O422" t="s">
        <v>24</v>
      </c>
      <c r="P422" t="s">
        <v>20</v>
      </c>
      <c r="Q422" t="s">
        <v>20</v>
      </c>
      <c r="R422">
        <v>0</v>
      </c>
    </row>
    <row r="423" spans="1:18" x14ac:dyDescent="0.35">
      <c r="A423">
        <v>35113</v>
      </c>
      <c r="B423" t="s">
        <v>18</v>
      </c>
      <c r="C423" t="s">
        <v>18</v>
      </c>
      <c r="D423">
        <v>83</v>
      </c>
      <c r="E423" t="s">
        <v>19</v>
      </c>
      <c r="F423" t="s">
        <v>20</v>
      </c>
      <c r="G423" t="s">
        <v>20</v>
      </c>
      <c r="I423">
        <v>0</v>
      </c>
      <c r="J423">
        <v>395</v>
      </c>
      <c r="K423" t="s">
        <v>25</v>
      </c>
      <c r="M423" t="s">
        <v>26</v>
      </c>
      <c r="N423" t="s">
        <v>27</v>
      </c>
      <c r="O423" t="s">
        <v>28</v>
      </c>
      <c r="P423" t="s">
        <v>20</v>
      </c>
      <c r="Q423" t="s">
        <v>20</v>
      </c>
      <c r="R423">
        <v>7</v>
      </c>
    </row>
    <row r="424" spans="1:18" x14ac:dyDescent="0.35">
      <c r="A424">
        <v>35113</v>
      </c>
      <c r="B424" t="s">
        <v>18</v>
      </c>
      <c r="C424" t="s">
        <v>18</v>
      </c>
      <c r="D424">
        <v>83</v>
      </c>
      <c r="E424" t="s">
        <v>19</v>
      </c>
      <c r="F424" t="s">
        <v>20</v>
      </c>
      <c r="G424" t="s">
        <v>20</v>
      </c>
      <c r="I424">
        <v>0</v>
      </c>
      <c r="J424">
        <v>395</v>
      </c>
      <c r="K424" t="s">
        <v>29</v>
      </c>
      <c r="M424" t="s">
        <v>30</v>
      </c>
      <c r="N424" t="s">
        <v>31</v>
      </c>
      <c r="O424" t="s">
        <v>32</v>
      </c>
      <c r="P424" t="s">
        <v>33</v>
      </c>
      <c r="Q424" t="s">
        <v>33</v>
      </c>
      <c r="R424">
        <v>134</v>
      </c>
    </row>
    <row r="425" spans="1:18" x14ac:dyDescent="0.35">
      <c r="A425">
        <v>35113</v>
      </c>
      <c r="B425" t="s">
        <v>18</v>
      </c>
      <c r="C425" t="s">
        <v>18</v>
      </c>
      <c r="D425">
        <v>83</v>
      </c>
      <c r="E425" t="s">
        <v>19</v>
      </c>
      <c r="F425" t="s">
        <v>20</v>
      </c>
      <c r="G425" t="s">
        <v>20</v>
      </c>
      <c r="I425">
        <v>0</v>
      </c>
      <c r="J425">
        <v>395</v>
      </c>
      <c r="K425" t="s">
        <v>34</v>
      </c>
      <c r="M425" t="s">
        <v>35</v>
      </c>
      <c r="N425" t="s">
        <v>36</v>
      </c>
      <c r="O425" t="s">
        <v>37</v>
      </c>
      <c r="P425" t="s">
        <v>20</v>
      </c>
      <c r="Q425" t="s">
        <v>20</v>
      </c>
      <c r="R425">
        <v>17</v>
      </c>
    </row>
    <row r="426" spans="1:18" x14ac:dyDescent="0.35">
      <c r="A426">
        <v>35113</v>
      </c>
      <c r="B426" t="s">
        <v>18</v>
      </c>
      <c r="C426" t="s">
        <v>18</v>
      </c>
      <c r="D426">
        <v>83</v>
      </c>
      <c r="E426" t="s">
        <v>19</v>
      </c>
      <c r="F426" t="s">
        <v>20</v>
      </c>
      <c r="G426" t="s">
        <v>20</v>
      </c>
      <c r="I426">
        <v>0</v>
      </c>
      <c r="J426">
        <v>395</v>
      </c>
      <c r="K426" t="s">
        <v>38</v>
      </c>
      <c r="M426" t="s">
        <v>39</v>
      </c>
      <c r="N426" t="s">
        <v>40</v>
      </c>
      <c r="O426" t="s">
        <v>41</v>
      </c>
      <c r="P426" t="s">
        <v>20</v>
      </c>
      <c r="Q426" t="s">
        <v>20</v>
      </c>
      <c r="R426">
        <v>54</v>
      </c>
    </row>
    <row r="427" spans="1:18" x14ac:dyDescent="0.35">
      <c r="A427">
        <v>35113</v>
      </c>
      <c r="B427" t="s">
        <v>18</v>
      </c>
      <c r="C427" t="s">
        <v>18</v>
      </c>
      <c r="D427">
        <v>84</v>
      </c>
      <c r="E427" t="s">
        <v>49</v>
      </c>
      <c r="F427" t="s">
        <v>20</v>
      </c>
      <c r="G427" t="s">
        <v>20</v>
      </c>
      <c r="I427">
        <v>0</v>
      </c>
      <c r="J427">
        <v>475</v>
      </c>
      <c r="K427" t="s">
        <v>21</v>
      </c>
      <c r="M427" t="s">
        <v>22</v>
      </c>
      <c r="N427" t="s">
        <v>23</v>
      </c>
      <c r="O427" t="s">
        <v>24</v>
      </c>
      <c r="P427" t="s">
        <v>20</v>
      </c>
      <c r="Q427" t="s">
        <v>20</v>
      </c>
      <c r="R427">
        <v>0</v>
      </c>
    </row>
    <row r="428" spans="1:18" x14ac:dyDescent="0.35">
      <c r="A428">
        <v>35113</v>
      </c>
      <c r="B428" t="s">
        <v>18</v>
      </c>
      <c r="C428" t="s">
        <v>18</v>
      </c>
      <c r="D428">
        <v>84</v>
      </c>
      <c r="E428" t="s">
        <v>49</v>
      </c>
      <c r="F428" t="s">
        <v>20</v>
      </c>
      <c r="G428" t="s">
        <v>20</v>
      </c>
      <c r="I428">
        <v>0</v>
      </c>
      <c r="J428">
        <v>475</v>
      </c>
      <c r="K428" t="s">
        <v>25</v>
      </c>
      <c r="M428" t="s">
        <v>26</v>
      </c>
      <c r="N428" t="s">
        <v>27</v>
      </c>
      <c r="O428" t="s">
        <v>28</v>
      </c>
      <c r="P428" t="s">
        <v>20</v>
      </c>
      <c r="Q428" t="s">
        <v>20</v>
      </c>
      <c r="R428">
        <v>2</v>
      </c>
    </row>
    <row r="429" spans="1:18" x14ac:dyDescent="0.35">
      <c r="A429">
        <v>35113</v>
      </c>
      <c r="B429" t="s">
        <v>18</v>
      </c>
      <c r="C429" t="s">
        <v>18</v>
      </c>
      <c r="D429">
        <v>84</v>
      </c>
      <c r="E429" t="s">
        <v>49</v>
      </c>
      <c r="F429" t="s">
        <v>20</v>
      </c>
      <c r="G429" t="s">
        <v>20</v>
      </c>
      <c r="I429">
        <v>0</v>
      </c>
      <c r="J429">
        <v>475</v>
      </c>
      <c r="K429" t="s">
        <v>29</v>
      </c>
      <c r="M429" t="s">
        <v>30</v>
      </c>
      <c r="N429" t="s">
        <v>31</v>
      </c>
      <c r="O429" t="s">
        <v>32</v>
      </c>
      <c r="P429" t="s">
        <v>33</v>
      </c>
      <c r="Q429" t="s">
        <v>33</v>
      </c>
      <c r="R429">
        <v>139</v>
      </c>
    </row>
    <row r="430" spans="1:18" x14ac:dyDescent="0.35">
      <c r="A430">
        <v>35113</v>
      </c>
      <c r="B430" t="s">
        <v>18</v>
      </c>
      <c r="C430" t="s">
        <v>18</v>
      </c>
      <c r="D430">
        <v>84</v>
      </c>
      <c r="E430" t="s">
        <v>49</v>
      </c>
      <c r="F430" t="s">
        <v>20</v>
      </c>
      <c r="G430" t="s">
        <v>20</v>
      </c>
      <c r="I430">
        <v>0</v>
      </c>
      <c r="J430">
        <v>475</v>
      </c>
      <c r="K430" t="s">
        <v>34</v>
      </c>
      <c r="M430" t="s">
        <v>35</v>
      </c>
      <c r="N430" t="s">
        <v>36</v>
      </c>
      <c r="O430" t="s">
        <v>37</v>
      </c>
      <c r="P430" t="s">
        <v>20</v>
      </c>
      <c r="Q430" t="s">
        <v>20</v>
      </c>
      <c r="R430">
        <v>24</v>
      </c>
    </row>
    <row r="431" spans="1:18" x14ac:dyDescent="0.35">
      <c r="A431">
        <v>35113</v>
      </c>
      <c r="B431" t="s">
        <v>18</v>
      </c>
      <c r="C431" t="s">
        <v>18</v>
      </c>
      <c r="D431">
        <v>84</v>
      </c>
      <c r="E431" t="s">
        <v>49</v>
      </c>
      <c r="F431" t="s">
        <v>20</v>
      </c>
      <c r="G431" t="s">
        <v>20</v>
      </c>
      <c r="I431">
        <v>0</v>
      </c>
      <c r="J431">
        <v>475</v>
      </c>
      <c r="K431" t="s">
        <v>38</v>
      </c>
      <c r="M431" t="s">
        <v>39</v>
      </c>
      <c r="N431" t="s">
        <v>40</v>
      </c>
      <c r="O431" t="s">
        <v>41</v>
      </c>
      <c r="P431" t="s">
        <v>20</v>
      </c>
      <c r="Q431" t="s">
        <v>20</v>
      </c>
      <c r="R431">
        <v>78</v>
      </c>
    </row>
    <row r="432" spans="1:18" x14ac:dyDescent="0.35">
      <c r="A432">
        <v>35113</v>
      </c>
      <c r="B432" t="s">
        <v>18</v>
      </c>
      <c r="C432" t="s">
        <v>18</v>
      </c>
      <c r="D432">
        <v>85</v>
      </c>
      <c r="E432" t="s">
        <v>49</v>
      </c>
      <c r="F432" t="s">
        <v>20</v>
      </c>
      <c r="G432" t="s">
        <v>20</v>
      </c>
      <c r="I432">
        <v>0</v>
      </c>
      <c r="J432">
        <v>399</v>
      </c>
      <c r="K432" t="s">
        <v>21</v>
      </c>
      <c r="M432" t="s">
        <v>22</v>
      </c>
      <c r="N432" t="s">
        <v>23</v>
      </c>
      <c r="O432" t="s">
        <v>24</v>
      </c>
      <c r="P432" t="s">
        <v>20</v>
      </c>
      <c r="Q432" t="s">
        <v>20</v>
      </c>
      <c r="R432">
        <v>2</v>
      </c>
    </row>
    <row r="433" spans="1:18" x14ac:dyDescent="0.35">
      <c r="A433">
        <v>35113</v>
      </c>
      <c r="B433" t="s">
        <v>18</v>
      </c>
      <c r="C433" t="s">
        <v>18</v>
      </c>
      <c r="D433">
        <v>85</v>
      </c>
      <c r="E433" t="s">
        <v>49</v>
      </c>
      <c r="F433" t="s">
        <v>20</v>
      </c>
      <c r="G433" t="s">
        <v>20</v>
      </c>
      <c r="I433">
        <v>0</v>
      </c>
      <c r="J433">
        <v>399</v>
      </c>
      <c r="K433" t="s">
        <v>25</v>
      </c>
      <c r="M433" t="s">
        <v>26</v>
      </c>
      <c r="N433" t="s">
        <v>27</v>
      </c>
      <c r="O433" t="s">
        <v>28</v>
      </c>
      <c r="P433" t="s">
        <v>20</v>
      </c>
      <c r="Q433" t="s">
        <v>20</v>
      </c>
      <c r="R433">
        <v>9</v>
      </c>
    </row>
    <row r="434" spans="1:18" x14ac:dyDescent="0.35">
      <c r="A434">
        <v>35113</v>
      </c>
      <c r="B434" t="s">
        <v>18</v>
      </c>
      <c r="C434" t="s">
        <v>18</v>
      </c>
      <c r="D434">
        <v>85</v>
      </c>
      <c r="E434" t="s">
        <v>49</v>
      </c>
      <c r="F434" t="s">
        <v>20</v>
      </c>
      <c r="G434" t="s">
        <v>20</v>
      </c>
      <c r="I434">
        <v>0</v>
      </c>
      <c r="J434">
        <v>399</v>
      </c>
      <c r="K434" t="s">
        <v>29</v>
      </c>
      <c r="M434" t="s">
        <v>30</v>
      </c>
      <c r="N434" t="s">
        <v>31</v>
      </c>
      <c r="O434" t="s">
        <v>32</v>
      </c>
      <c r="P434" t="s">
        <v>33</v>
      </c>
      <c r="Q434" t="s">
        <v>33</v>
      </c>
      <c r="R434">
        <v>100</v>
      </c>
    </row>
    <row r="435" spans="1:18" x14ac:dyDescent="0.35">
      <c r="A435">
        <v>35113</v>
      </c>
      <c r="B435" t="s">
        <v>18</v>
      </c>
      <c r="C435" t="s">
        <v>18</v>
      </c>
      <c r="D435">
        <v>85</v>
      </c>
      <c r="E435" t="s">
        <v>49</v>
      </c>
      <c r="F435" t="s">
        <v>20</v>
      </c>
      <c r="G435" t="s">
        <v>20</v>
      </c>
      <c r="I435">
        <v>0</v>
      </c>
      <c r="J435">
        <v>399</v>
      </c>
      <c r="K435" t="s">
        <v>34</v>
      </c>
      <c r="M435" t="s">
        <v>35</v>
      </c>
      <c r="N435" t="s">
        <v>36</v>
      </c>
      <c r="O435" t="s">
        <v>37</v>
      </c>
      <c r="P435" t="s">
        <v>20</v>
      </c>
      <c r="Q435" t="s">
        <v>20</v>
      </c>
      <c r="R435">
        <v>8</v>
      </c>
    </row>
    <row r="436" spans="1:18" x14ac:dyDescent="0.35">
      <c r="A436">
        <v>35113</v>
      </c>
      <c r="B436" t="s">
        <v>18</v>
      </c>
      <c r="C436" t="s">
        <v>18</v>
      </c>
      <c r="D436">
        <v>85</v>
      </c>
      <c r="E436" t="s">
        <v>49</v>
      </c>
      <c r="F436" t="s">
        <v>20</v>
      </c>
      <c r="G436" t="s">
        <v>20</v>
      </c>
      <c r="I436">
        <v>0</v>
      </c>
      <c r="J436">
        <v>399</v>
      </c>
      <c r="K436" t="s">
        <v>38</v>
      </c>
      <c r="M436" t="s">
        <v>39</v>
      </c>
      <c r="N436" t="s">
        <v>40</v>
      </c>
      <c r="O436" t="s">
        <v>41</v>
      </c>
      <c r="P436" t="s">
        <v>20</v>
      </c>
      <c r="Q436" t="s">
        <v>20</v>
      </c>
      <c r="R436">
        <v>93</v>
      </c>
    </row>
    <row r="437" spans="1:18" x14ac:dyDescent="0.35">
      <c r="A437">
        <v>35113</v>
      </c>
      <c r="B437" t="s">
        <v>18</v>
      </c>
      <c r="C437" t="s">
        <v>18</v>
      </c>
      <c r="D437">
        <v>86</v>
      </c>
      <c r="E437" t="s">
        <v>49</v>
      </c>
      <c r="F437" t="s">
        <v>20</v>
      </c>
      <c r="G437" t="s">
        <v>20</v>
      </c>
      <c r="I437">
        <v>0</v>
      </c>
      <c r="J437">
        <v>321</v>
      </c>
      <c r="K437" t="s">
        <v>21</v>
      </c>
      <c r="M437" t="s">
        <v>22</v>
      </c>
      <c r="N437" t="s">
        <v>23</v>
      </c>
      <c r="O437" t="s">
        <v>24</v>
      </c>
      <c r="P437" t="s">
        <v>20</v>
      </c>
      <c r="Q437" t="s">
        <v>20</v>
      </c>
      <c r="R437">
        <v>0</v>
      </c>
    </row>
    <row r="438" spans="1:18" x14ac:dyDescent="0.35">
      <c r="A438">
        <v>35113</v>
      </c>
      <c r="B438" t="s">
        <v>18</v>
      </c>
      <c r="C438" t="s">
        <v>18</v>
      </c>
      <c r="D438">
        <v>86</v>
      </c>
      <c r="E438" t="s">
        <v>49</v>
      </c>
      <c r="F438" t="s">
        <v>20</v>
      </c>
      <c r="G438" t="s">
        <v>20</v>
      </c>
      <c r="I438">
        <v>0</v>
      </c>
      <c r="J438">
        <v>321</v>
      </c>
      <c r="K438" t="s">
        <v>25</v>
      </c>
      <c r="M438" t="s">
        <v>26</v>
      </c>
      <c r="N438" t="s">
        <v>27</v>
      </c>
      <c r="O438" t="s">
        <v>28</v>
      </c>
      <c r="P438" t="s">
        <v>20</v>
      </c>
      <c r="Q438" t="s">
        <v>20</v>
      </c>
      <c r="R438">
        <v>8</v>
      </c>
    </row>
    <row r="439" spans="1:18" x14ac:dyDescent="0.35">
      <c r="A439">
        <v>35113</v>
      </c>
      <c r="B439" t="s">
        <v>18</v>
      </c>
      <c r="C439" t="s">
        <v>18</v>
      </c>
      <c r="D439">
        <v>86</v>
      </c>
      <c r="E439" t="s">
        <v>49</v>
      </c>
      <c r="F439" t="s">
        <v>20</v>
      </c>
      <c r="G439" t="s">
        <v>20</v>
      </c>
      <c r="I439">
        <v>0</v>
      </c>
      <c r="J439">
        <v>321</v>
      </c>
      <c r="K439" t="s">
        <v>29</v>
      </c>
      <c r="M439" t="s">
        <v>30</v>
      </c>
      <c r="N439" t="s">
        <v>31</v>
      </c>
      <c r="O439" t="s">
        <v>32</v>
      </c>
      <c r="P439" t="s">
        <v>33</v>
      </c>
      <c r="Q439" t="s">
        <v>33</v>
      </c>
      <c r="R439">
        <v>109</v>
      </c>
    </row>
    <row r="440" spans="1:18" x14ac:dyDescent="0.35">
      <c r="A440">
        <v>35113</v>
      </c>
      <c r="B440" t="s">
        <v>18</v>
      </c>
      <c r="C440" t="s">
        <v>18</v>
      </c>
      <c r="D440">
        <v>86</v>
      </c>
      <c r="E440" t="s">
        <v>49</v>
      </c>
      <c r="F440" t="s">
        <v>20</v>
      </c>
      <c r="G440" t="s">
        <v>20</v>
      </c>
      <c r="I440">
        <v>0</v>
      </c>
      <c r="J440">
        <v>321</v>
      </c>
      <c r="K440" t="s">
        <v>34</v>
      </c>
      <c r="M440" t="s">
        <v>35</v>
      </c>
      <c r="N440" t="s">
        <v>36</v>
      </c>
      <c r="O440" t="s">
        <v>37</v>
      </c>
      <c r="P440" t="s">
        <v>20</v>
      </c>
      <c r="Q440" t="s">
        <v>20</v>
      </c>
      <c r="R440">
        <v>14</v>
      </c>
    </row>
    <row r="441" spans="1:18" x14ac:dyDescent="0.35">
      <c r="A441">
        <v>35113</v>
      </c>
      <c r="B441" t="s">
        <v>18</v>
      </c>
      <c r="C441" t="s">
        <v>18</v>
      </c>
      <c r="D441">
        <v>86</v>
      </c>
      <c r="E441" t="s">
        <v>49</v>
      </c>
      <c r="F441" t="s">
        <v>20</v>
      </c>
      <c r="G441" t="s">
        <v>20</v>
      </c>
      <c r="I441">
        <v>0</v>
      </c>
      <c r="J441">
        <v>321</v>
      </c>
      <c r="K441" t="s">
        <v>38</v>
      </c>
      <c r="M441" t="s">
        <v>39</v>
      </c>
      <c r="N441" t="s">
        <v>40</v>
      </c>
      <c r="O441" t="s">
        <v>41</v>
      </c>
      <c r="P441" t="s">
        <v>20</v>
      </c>
      <c r="Q441" t="s">
        <v>20</v>
      </c>
      <c r="R441">
        <v>62</v>
      </c>
    </row>
    <row r="442" spans="1:18" x14ac:dyDescent="0.35">
      <c r="A442">
        <v>35113</v>
      </c>
      <c r="B442" t="s">
        <v>18</v>
      </c>
      <c r="C442" t="s">
        <v>18</v>
      </c>
      <c r="D442">
        <v>87</v>
      </c>
      <c r="E442" t="s">
        <v>49</v>
      </c>
      <c r="F442" t="s">
        <v>20</v>
      </c>
      <c r="G442" t="s">
        <v>20</v>
      </c>
      <c r="I442">
        <v>0</v>
      </c>
      <c r="J442">
        <v>308</v>
      </c>
      <c r="K442" t="s">
        <v>21</v>
      </c>
      <c r="M442" t="s">
        <v>22</v>
      </c>
      <c r="N442" t="s">
        <v>23</v>
      </c>
      <c r="O442" t="s">
        <v>24</v>
      </c>
      <c r="P442" t="s">
        <v>20</v>
      </c>
      <c r="Q442" t="s">
        <v>20</v>
      </c>
      <c r="R442">
        <v>2</v>
      </c>
    </row>
    <row r="443" spans="1:18" x14ac:dyDescent="0.35">
      <c r="A443">
        <v>35113</v>
      </c>
      <c r="B443" t="s">
        <v>18</v>
      </c>
      <c r="C443" t="s">
        <v>18</v>
      </c>
      <c r="D443">
        <v>87</v>
      </c>
      <c r="E443" t="s">
        <v>49</v>
      </c>
      <c r="F443" t="s">
        <v>20</v>
      </c>
      <c r="G443" t="s">
        <v>20</v>
      </c>
      <c r="I443">
        <v>0</v>
      </c>
      <c r="J443">
        <v>308</v>
      </c>
      <c r="K443" t="s">
        <v>25</v>
      </c>
      <c r="M443" t="s">
        <v>26</v>
      </c>
      <c r="N443" t="s">
        <v>27</v>
      </c>
      <c r="O443" t="s">
        <v>28</v>
      </c>
      <c r="P443" t="s">
        <v>20</v>
      </c>
      <c r="Q443" t="s">
        <v>20</v>
      </c>
      <c r="R443">
        <v>4</v>
      </c>
    </row>
    <row r="444" spans="1:18" x14ac:dyDescent="0.35">
      <c r="A444">
        <v>35113</v>
      </c>
      <c r="B444" t="s">
        <v>18</v>
      </c>
      <c r="C444" t="s">
        <v>18</v>
      </c>
      <c r="D444">
        <v>87</v>
      </c>
      <c r="E444" t="s">
        <v>49</v>
      </c>
      <c r="F444" t="s">
        <v>20</v>
      </c>
      <c r="G444" t="s">
        <v>20</v>
      </c>
      <c r="I444">
        <v>0</v>
      </c>
      <c r="J444">
        <v>308</v>
      </c>
      <c r="K444" t="s">
        <v>29</v>
      </c>
      <c r="M444" t="s">
        <v>30</v>
      </c>
      <c r="N444" t="s">
        <v>31</v>
      </c>
      <c r="O444" t="s">
        <v>32</v>
      </c>
      <c r="P444" t="s">
        <v>33</v>
      </c>
      <c r="Q444" t="s">
        <v>33</v>
      </c>
      <c r="R444">
        <v>109</v>
      </c>
    </row>
    <row r="445" spans="1:18" x14ac:dyDescent="0.35">
      <c r="A445">
        <v>35113</v>
      </c>
      <c r="B445" t="s">
        <v>18</v>
      </c>
      <c r="C445" t="s">
        <v>18</v>
      </c>
      <c r="D445">
        <v>87</v>
      </c>
      <c r="E445" t="s">
        <v>49</v>
      </c>
      <c r="F445" t="s">
        <v>20</v>
      </c>
      <c r="G445" t="s">
        <v>20</v>
      </c>
      <c r="I445">
        <v>0</v>
      </c>
      <c r="J445">
        <v>308</v>
      </c>
      <c r="K445" t="s">
        <v>34</v>
      </c>
      <c r="M445" t="s">
        <v>35</v>
      </c>
      <c r="N445" t="s">
        <v>36</v>
      </c>
      <c r="O445" t="s">
        <v>37</v>
      </c>
      <c r="P445" t="s">
        <v>20</v>
      </c>
      <c r="Q445" t="s">
        <v>20</v>
      </c>
      <c r="R445">
        <v>7</v>
      </c>
    </row>
    <row r="446" spans="1:18" x14ac:dyDescent="0.35">
      <c r="A446">
        <v>35113</v>
      </c>
      <c r="B446" t="s">
        <v>18</v>
      </c>
      <c r="C446" t="s">
        <v>18</v>
      </c>
      <c r="D446">
        <v>87</v>
      </c>
      <c r="E446" t="s">
        <v>49</v>
      </c>
      <c r="F446" t="s">
        <v>20</v>
      </c>
      <c r="G446" t="s">
        <v>20</v>
      </c>
      <c r="I446">
        <v>0</v>
      </c>
      <c r="J446">
        <v>308</v>
      </c>
      <c r="K446" t="s">
        <v>38</v>
      </c>
      <c r="M446" t="s">
        <v>39</v>
      </c>
      <c r="N446" t="s">
        <v>40</v>
      </c>
      <c r="O446" t="s">
        <v>41</v>
      </c>
      <c r="P446" t="s">
        <v>20</v>
      </c>
      <c r="Q446" t="s">
        <v>20</v>
      </c>
      <c r="R446">
        <v>51</v>
      </c>
    </row>
    <row r="447" spans="1:18" x14ac:dyDescent="0.35">
      <c r="A447">
        <v>35113</v>
      </c>
      <c r="B447" t="s">
        <v>18</v>
      </c>
      <c r="C447" t="s">
        <v>18</v>
      </c>
      <c r="D447">
        <v>88</v>
      </c>
      <c r="E447" t="s">
        <v>49</v>
      </c>
      <c r="F447" t="s">
        <v>20</v>
      </c>
      <c r="G447" t="s">
        <v>20</v>
      </c>
      <c r="I447">
        <v>1</v>
      </c>
      <c r="J447">
        <v>370</v>
      </c>
      <c r="K447" t="s">
        <v>21</v>
      </c>
      <c r="M447" t="s">
        <v>22</v>
      </c>
      <c r="N447" t="s">
        <v>23</v>
      </c>
      <c r="O447" t="s">
        <v>24</v>
      </c>
      <c r="P447" t="s">
        <v>20</v>
      </c>
      <c r="Q447" t="s">
        <v>20</v>
      </c>
      <c r="R447">
        <v>0</v>
      </c>
    </row>
    <row r="448" spans="1:18" x14ac:dyDescent="0.35">
      <c r="A448">
        <v>35113</v>
      </c>
      <c r="B448" t="s">
        <v>18</v>
      </c>
      <c r="C448" t="s">
        <v>18</v>
      </c>
      <c r="D448">
        <v>88</v>
      </c>
      <c r="E448" t="s">
        <v>49</v>
      </c>
      <c r="F448" t="s">
        <v>20</v>
      </c>
      <c r="G448" t="s">
        <v>20</v>
      </c>
      <c r="I448">
        <v>1</v>
      </c>
      <c r="J448">
        <v>370</v>
      </c>
      <c r="K448" t="s">
        <v>25</v>
      </c>
      <c r="M448" t="s">
        <v>26</v>
      </c>
      <c r="N448" t="s">
        <v>27</v>
      </c>
      <c r="O448" t="s">
        <v>28</v>
      </c>
      <c r="P448" t="s">
        <v>20</v>
      </c>
      <c r="Q448" t="s">
        <v>20</v>
      </c>
      <c r="R448">
        <v>8</v>
      </c>
    </row>
    <row r="449" spans="1:18" x14ac:dyDescent="0.35">
      <c r="A449">
        <v>35113</v>
      </c>
      <c r="B449" t="s">
        <v>18</v>
      </c>
      <c r="C449" t="s">
        <v>18</v>
      </c>
      <c r="D449">
        <v>88</v>
      </c>
      <c r="E449" t="s">
        <v>49</v>
      </c>
      <c r="F449" t="s">
        <v>20</v>
      </c>
      <c r="G449" t="s">
        <v>20</v>
      </c>
      <c r="I449">
        <v>1</v>
      </c>
      <c r="J449">
        <v>370</v>
      </c>
      <c r="K449" t="s">
        <v>29</v>
      </c>
      <c r="M449" t="s">
        <v>30</v>
      </c>
      <c r="N449" t="s">
        <v>31</v>
      </c>
      <c r="O449" t="s">
        <v>32</v>
      </c>
      <c r="P449" t="s">
        <v>33</v>
      </c>
      <c r="Q449" t="s">
        <v>33</v>
      </c>
      <c r="R449">
        <v>88</v>
      </c>
    </row>
    <row r="450" spans="1:18" x14ac:dyDescent="0.35">
      <c r="A450">
        <v>35113</v>
      </c>
      <c r="B450" t="s">
        <v>18</v>
      </c>
      <c r="C450" t="s">
        <v>18</v>
      </c>
      <c r="D450">
        <v>88</v>
      </c>
      <c r="E450" t="s">
        <v>49</v>
      </c>
      <c r="F450" t="s">
        <v>20</v>
      </c>
      <c r="G450" t="s">
        <v>20</v>
      </c>
      <c r="I450">
        <v>1</v>
      </c>
      <c r="J450">
        <v>370</v>
      </c>
      <c r="K450" t="s">
        <v>34</v>
      </c>
      <c r="M450" t="s">
        <v>35</v>
      </c>
      <c r="N450" t="s">
        <v>36</v>
      </c>
      <c r="O450" t="s">
        <v>37</v>
      </c>
      <c r="P450" t="s">
        <v>20</v>
      </c>
      <c r="Q450" t="s">
        <v>20</v>
      </c>
      <c r="R450">
        <v>16</v>
      </c>
    </row>
    <row r="451" spans="1:18" x14ac:dyDescent="0.35">
      <c r="A451">
        <v>35113</v>
      </c>
      <c r="B451" t="s">
        <v>18</v>
      </c>
      <c r="C451" t="s">
        <v>18</v>
      </c>
      <c r="D451">
        <v>88</v>
      </c>
      <c r="E451" t="s">
        <v>49</v>
      </c>
      <c r="F451" t="s">
        <v>20</v>
      </c>
      <c r="G451" t="s">
        <v>20</v>
      </c>
      <c r="I451">
        <v>1</v>
      </c>
      <c r="J451">
        <v>370</v>
      </c>
      <c r="K451" t="s">
        <v>38</v>
      </c>
      <c r="M451" t="s">
        <v>39</v>
      </c>
      <c r="N451" t="s">
        <v>40</v>
      </c>
      <c r="O451" t="s">
        <v>41</v>
      </c>
      <c r="P451" t="s">
        <v>20</v>
      </c>
      <c r="Q451" t="s">
        <v>20</v>
      </c>
      <c r="R451">
        <v>78</v>
      </c>
    </row>
    <row r="452" spans="1:18" x14ac:dyDescent="0.35">
      <c r="A452">
        <v>35113</v>
      </c>
      <c r="B452" t="s">
        <v>18</v>
      </c>
      <c r="C452" t="s">
        <v>18</v>
      </c>
      <c r="D452">
        <v>89</v>
      </c>
      <c r="E452" t="s">
        <v>49</v>
      </c>
      <c r="F452" t="s">
        <v>20</v>
      </c>
      <c r="G452" t="s">
        <v>20</v>
      </c>
      <c r="I452">
        <v>0</v>
      </c>
      <c r="J452">
        <v>374</v>
      </c>
      <c r="K452" t="s">
        <v>21</v>
      </c>
      <c r="M452" t="s">
        <v>22</v>
      </c>
      <c r="N452" t="s">
        <v>23</v>
      </c>
      <c r="O452" t="s">
        <v>24</v>
      </c>
      <c r="P452" t="s">
        <v>20</v>
      </c>
      <c r="Q452" t="s">
        <v>20</v>
      </c>
      <c r="R452">
        <v>0</v>
      </c>
    </row>
    <row r="453" spans="1:18" x14ac:dyDescent="0.35">
      <c r="A453">
        <v>35113</v>
      </c>
      <c r="B453" t="s">
        <v>18</v>
      </c>
      <c r="C453" t="s">
        <v>18</v>
      </c>
      <c r="D453">
        <v>89</v>
      </c>
      <c r="E453" t="s">
        <v>49</v>
      </c>
      <c r="F453" t="s">
        <v>20</v>
      </c>
      <c r="G453" t="s">
        <v>20</v>
      </c>
      <c r="I453">
        <v>0</v>
      </c>
      <c r="J453">
        <v>374</v>
      </c>
      <c r="K453" t="s">
        <v>25</v>
      </c>
      <c r="M453" t="s">
        <v>26</v>
      </c>
      <c r="N453" t="s">
        <v>27</v>
      </c>
      <c r="O453" t="s">
        <v>28</v>
      </c>
      <c r="P453" t="s">
        <v>20</v>
      </c>
      <c r="Q453" t="s">
        <v>20</v>
      </c>
      <c r="R453">
        <v>4</v>
      </c>
    </row>
    <row r="454" spans="1:18" x14ac:dyDescent="0.35">
      <c r="A454">
        <v>35113</v>
      </c>
      <c r="B454" t="s">
        <v>18</v>
      </c>
      <c r="C454" t="s">
        <v>18</v>
      </c>
      <c r="D454">
        <v>89</v>
      </c>
      <c r="E454" t="s">
        <v>49</v>
      </c>
      <c r="F454" t="s">
        <v>20</v>
      </c>
      <c r="G454" t="s">
        <v>20</v>
      </c>
      <c r="I454">
        <v>0</v>
      </c>
      <c r="J454">
        <v>374</v>
      </c>
      <c r="K454" t="s">
        <v>29</v>
      </c>
      <c r="M454" t="s">
        <v>30</v>
      </c>
      <c r="N454" t="s">
        <v>31</v>
      </c>
      <c r="O454" t="s">
        <v>32</v>
      </c>
      <c r="P454" t="s">
        <v>33</v>
      </c>
      <c r="Q454" t="s">
        <v>33</v>
      </c>
      <c r="R454">
        <v>107</v>
      </c>
    </row>
    <row r="455" spans="1:18" x14ac:dyDescent="0.35">
      <c r="A455">
        <v>35113</v>
      </c>
      <c r="B455" t="s">
        <v>18</v>
      </c>
      <c r="C455" t="s">
        <v>18</v>
      </c>
      <c r="D455">
        <v>89</v>
      </c>
      <c r="E455" t="s">
        <v>49</v>
      </c>
      <c r="F455" t="s">
        <v>20</v>
      </c>
      <c r="G455" t="s">
        <v>20</v>
      </c>
      <c r="I455">
        <v>0</v>
      </c>
      <c r="J455">
        <v>374</v>
      </c>
      <c r="K455" t="s">
        <v>34</v>
      </c>
      <c r="M455" t="s">
        <v>35</v>
      </c>
      <c r="N455" t="s">
        <v>36</v>
      </c>
      <c r="O455" t="s">
        <v>37</v>
      </c>
      <c r="P455" t="s">
        <v>20</v>
      </c>
      <c r="Q455" t="s">
        <v>20</v>
      </c>
      <c r="R455">
        <v>30</v>
      </c>
    </row>
    <row r="456" spans="1:18" x14ac:dyDescent="0.35">
      <c r="A456">
        <v>35113</v>
      </c>
      <c r="B456" t="s">
        <v>18</v>
      </c>
      <c r="C456" t="s">
        <v>18</v>
      </c>
      <c r="D456">
        <v>89</v>
      </c>
      <c r="E456" t="s">
        <v>49</v>
      </c>
      <c r="F456" t="s">
        <v>20</v>
      </c>
      <c r="G456" t="s">
        <v>20</v>
      </c>
      <c r="I456">
        <v>0</v>
      </c>
      <c r="J456">
        <v>374</v>
      </c>
      <c r="K456" t="s">
        <v>38</v>
      </c>
      <c r="M456" t="s">
        <v>39</v>
      </c>
      <c r="N456" t="s">
        <v>40</v>
      </c>
      <c r="O456" t="s">
        <v>41</v>
      </c>
      <c r="P456" t="s">
        <v>20</v>
      </c>
      <c r="Q456" t="s">
        <v>20</v>
      </c>
      <c r="R456">
        <v>62</v>
      </c>
    </row>
    <row r="457" spans="1:18" x14ac:dyDescent="0.35">
      <c r="A457">
        <v>35113</v>
      </c>
      <c r="B457" t="s">
        <v>18</v>
      </c>
      <c r="C457" t="s">
        <v>18</v>
      </c>
      <c r="D457">
        <v>90</v>
      </c>
      <c r="E457" t="s">
        <v>49</v>
      </c>
      <c r="F457" t="s">
        <v>20</v>
      </c>
      <c r="G457" t="s">
        <v>20</v>
      </c>
      <c r="I457">
        <v>2</v>
      </c>
      <c r="J457">
        <v>374</v>
      </c>
      <c r="K457" t="s">
        <v>21</v>
      </c>
      <c r="M457" t="s">
        <v>22</v>
      </c>
      <c r="N457" t="s">
        <v>23</v>
      </c>
      <c r="O457" t="s">
        <v>24</v>
      </c>
      <c r="P457" t="s">
        <v>20</v>
      </c>
      <c r="Q457" t="s">
        <v>20</v>
      </c>
      <c r="R457">
        <v>0</v>
      </c>
    </row>
    <row r="458" spans="1:18" x14ac:dyDescent="0.35">
      <c r="A458">
        <v>35113</v>
      </c>
      <c r="B458" t="s">
        <v>18</v>
      </c>
      <c r="C458" t="s">
        <v>18</v>
      </c>
      <c r="D458">
        <v>90</v>
      </c>
      <c r="E458" t="s">
        <v>49</v>
      </c>
      <c r="F458" t="s">
        <v>20</v>
      </c>
      <c r="G458" t="s">
        <v>20</v>
      </c>
      <c r="I458">
        <v>2</v>
      </c>
      <c r="J458">
        <v>374</v>
      </c>
      <c r="K458" t="s">
        <v>25</v>
      </c>
      <c r="M458" t="s">
        <v>26</v>
      </c>
      <c r="N458" t="s">
        <v>27</v>
      </c>
      <c r="O458" t="s">
        <v>28</v>
      </c>
      <c r="P458" t="s">
        <v>20</v>
      </c>
      <c r="Q458" t="s">
        <v>20</v>
      </c>
      <c r="R458">
        <v>12</v>
      </c>
    </row>
    <row r="459" spans="1:18" x14ac:dyDescent="0.35">
      <c r="A459">
        <v>35113</v>
      </c>
      <c r="B459" t="s">
        <v>18</v>
      </c>
      <c r="C459" t="s">
        <v>18</v>
      </c>
      <c r="D459">
        <v>90</v>
      </c>
      <c r="E459" t="s">
        <v>49</v>
      </c>
      <c r="F459" t="s">
        <v>20</v>
      </c>
      <c r="G459" t="s">
        <v>20</v>
      </c>
      <c r="I459">
        <v>2</v>
      </c>
      <c r="J459">
        <v>374</v>
      </c>
      <c r="K459" t="s">
        <v>29</v>
      </c>
      <c r="M459" t="s">
        <v>30</v>
      </c>
      <c r="N459" t="s">
        <v>31</v>
      </c>
      <c r="O459" t="s">
        <v>32</v>
      </c>
      <c r="P459" t="s">
        <v>33</v>
      </c>
      <c r="Q459" t="s">
        <v>33</v>
      </c>
      <c r="R459">
        <v>104</v>
      </c>
    </row>
    <row r="460" spans="1:18" x14ac:dyDescent="0.35">
      <c r="A460">
        <v>35113</v>
      </c>
      <c r="B460" t="s">
        <v>18</v>
      </c>
      <c r="C460" t="s">
        <v>18</v>
      </c>
      <c r="D460">
        <v>90</v>
      </c>
      <c r="E460" t="s">
        <v>49</v>
      </c>
      <c r="F460" t="s">
        <v>20</v>
      </c>
      <c r="G460" t="s">
        <v>20</v>
      </c>
      <c r="I460">
        <v>2</v>
      </c>
      <c r="J460">
        <v>374</v>
      </c>
      <c r="K460" t="s">
        <v>34</v>
      </c>
      <c r="M460" t="s">
        <v>35</v>
      </c>
      <c r="N460" t="s">
        <v>36</v>
      </c>
      <c r="O460" t="s">
        <v>37</v>
      </c>
      <c r="P460" t="s">
        <v>20</v>
      </c>
      <c r="Q460" t="s">
        <v>20</v>
      </c>
      <c r="R460">
        <v>12</v>
      </c>
    </row>
    <row r="461" spans="1:18" x14ac:dyDescent="0.35">
      <c r="A461">
        <v>35113</v>
      </c>
      <c r="B461" t="s">
        <v>18</v>
      </c>
      <c r="C461" t="s">
        <v>18</v>
      </c>
      <c r="D461">
        <v>90</v>
      </c>
      <c r="E461" t="s">
        <v>49</v>
      </c>
      <c r="F461" t="s">
        <v>20</v>
      </c>
      <c r="G461" t="s">
        <v>20</v>
      </c>
      <c r="I461">
        <v>2</v>
      </c>
      <c r="J461">
        <v>374</v>
      </c>
      <c r="K461" t="s">
        <v>38</v>
      </c>
      <c r="M461" t="s">
        <v>39</v>
      </c>
      <c r="N461" t="s">
        <v>40</v>
      </c>
      <c r="O461" t="s">
        <v>41</v>
      </c>
      <c r="P461" t="s">
        <v>20</v>
      </c>
      <c r="Q461" t="s">
        <v>20</v>
      </c>
      <c r="R461">
        <v>74</v>
      </c>
    </row>
    <row r="462" spans="1:18" x14ac:dyDescent="0.35">
      <c r="A462">
        <v>35113</v>
      </c>
      <c r="B462" t="s">
        <v>18</v>
      </c>
      <c r="C462" t="s">
        <v>18</v>
      </c>
      <c r="D462">
        <v>91</v>
      </c>
      <c r="E462" t="s">
        <v>49</v>
      </c>
      <c r="F462" t="s">
        <v>20</v>
      </c>
      <c r="G462" t="s">
        <v>20</v>
      </c>
      <c r="I462">
        <v>1</v>
      </c>
      <c r="J462">
        <v>362</v>
      </c>
      <c r="K462" t="s">
        <v>21</v>
      </c>
      <c r="M462" t="s">
        <v>22</v>
      </c>
      <c r="N462" t="s">
        <v>23</v>
      </c>
      <c r="O462" t="s">
        <v>24</v>
      </c>
      <c r="P462" t="s">
        <v>20</v>
      </c>
      <c r="Q462" t="s">
        <v>20</v>
      </c>
      <c r="R462">
        <v>3</v>
      </c>
    </row>
    <row r="463" spans="1:18" x14ac:dyDescent="0.35">
      <c r="A463">
        <v>35113</v>
      </c>
      <c r="B463" t="s">
        <v>18</v>
      </c>
      <c r="C463" t="s">
        <v>18</v>
      </c>
      <c r="D463">
        <v>91</v>
      </c>
      <c r="E463" t="s">
        <v>49</v>
      </c>
      <c r="F463" t="s">
        <v>20</v>
      </c>
      <c r="G463" t="s">
        <v>20</v>
      </c>
      <c r="I463">
        <v>1</v>
      </c>
      <c r="J463">
        <v>362</v>
      </c>
      <c r="K463" t="s">
        <v>25</v>
      </c>
      <c r="M463" t="s">
        <v>26</v>
      </c>
      <c r="N463" t="s">
        <v>27</v>
      </c>
      <c r="O463" t="s">
        <v>28</v>
      </c>
      <c r="P463" t="s">
        <v>20</v>
      </c>
      <c r="Q463" t="s">
        <v>20</v>
      </c>
      <c r="R463">
        <v>1</v>
      </c>
    </row>
    <row r="464" spans="1:18" x14ac:dyDescent="0.35">
      <c r="A464">
        <v>35113</v>
      </c>
      <c r="B464" t="s">
        <v>18</v>
      </c>
      <c r="C464" t="s">
        <v>18</v>
      </c>
      <c r="D464">
        <v>91</v>
      </c>
      <c r="E464" t="s">
        <v>49</v>
      </c>
      <c r="F464" t="s">
        <v>20</v>
      </c>
      <c r="G464" t="s">
        <v>20</v>
      </c>
      <c r="I464">
        <v>1</v>
      </c>
      <c r="J464">
        <v>362</v>
      </c>
      <c r="K464" t="s">
        <v>29</v>
      </c>
      <c r="M464" t="s">
        <v>30</v>
      </c>
      <c r="N464" t="s">
        <v>31</v>
      </c>
      <c r="O464" t="s">
        <v>32</v>
      </c>
      <c r="P464" t="s">
        <v>33</v>
      </c>
      <c r="Q464" t="s">
        <v>33</v>
      </c>
      <c r="R464">
        <v>110</v>
      </c>
    </row>
    <row r="465" spans="1:18" x14ac:dyDescent="0.35">
      <c r="A465">
        <v>35113</v>
      </c>
      <c r="B465" t="s">
        <v>18</v>
      </c>
      <c r="C465" t="s">
        <v>18</v>
      </c>
      <c r="D465">
        <v>91</v>
      </c>
      <c r="E465" t="s">
        <v>49</v>
      </c>
      <c r="F465" t="s">
        <v>20</v>
      </c>
      <c r="G465" t="s">
        <v>20</v>
      </c>
      <c r="I465">
        <v>1</v>
      </c>
      <c r="J465">
        <v>362</v>
      </c>
      <c r="K465" t="s">
        <v>34</v>
      </c>
      <c r="M465" t="s">
        <v>35</v>
      </c>
      <c r="N465" t="s">
        <v>36</v>
      </c>
      <c r="O465" t="s">
        <v>37</v>
      </c>
      <c r="P465" t="s">
        <v>20</v>
      </c>
      <c r="Q465" t="s">
        <v>20</v>
      </c>
      <c r="R465">
        <v>7</v>
      </c>
    </row>
    <row r="466" spans="1:18" x14ac:dyDescent="0.35">
      <c r="A466">
        <v>35113</v>
      </c>
      <c r="B466" t="s">
        <v>18</v>
      </c>
      <c r="C466" t="s">
        <v>18</v>
      </c>
      <c r="D466">
        <v>91</v>
      </c>
      <c r="E466" t="s">
        <v>49</v>
      </c>
      <c r="F466" t="s">
        <v>20</v>
      </c>
      <c r="G466" t="s">
        <v>20</v>
      </c>
      <c r="I466">
        <v>1</v>
      </c>
      <c r="J466">
        <v>362</v>
      </c>
      <c r="K466" t="s">
        <v>38</v>
      </c>
      <c r="M466" t="s">
        <v>39</v>
      </c>
      <c r="N466" t="s">
        <v>40</v>
      </c>
      <c r="O466" t="s">
        <v>41</v>
      </c>
      <c r="P466" t="s">
        <v>20</v>
      </c>
      <c r="Q466" t="s">
        <v>20</v>
      </c>
      <c r="R466">
        <v>87</v>
      </c>
    </row>
    <row r="467" spans="1:18" x14ac:dyDescent="0.35">
      <c r="A467">
        <v>35113</v>
      </c>
      <c r="B467" t="s">
        <v>18</v>
      </c>
      <c r="C467" t="s">
        <v>18</v>
      </c>
      <c r="D467">
        <v>92</v>
      </c>
      <c r="E467" t="s">
        <v>49</v>
      </c>
      <c r="F467" t="s">
        <v>20</v>
      </c>
      <c r="G467" t="s">
        <v>20</v>
      </c>
      <c r="I467">
        <v>1</v>
      </c>
      <c r="J467">
        <v>350</v>
      </c>
      <c r="K467" t="s">
        <v>21</v>
      </c>
      <c r="M467" t="s">
        <v>22</v>
      </c>
      <c r="N467" t="s">
        <v>23</v>
      </c>
      <c r="O467" t="s">
        <v>24</v>
      </c>
      <c r="P467" t="s">
        <v>20</v>
      </c>
      <c r="Q467" t="s">
        <v>20</v>
      </c>
      <c r="R467">
        <v>0</v>
      </c>
    </row>
    <row r="468" spans="1:18" x14ac:dyDescent="0.35">
      <c r="A468">
        <v>35113</v>
      </c>
      <c r="B468" t="s">
        <v>18</v>
      </c>
      <c r="C468" t="s">
        <v>18</v>
      </c>
      <c r="D468">
        <v>92</v>
      </c>
      <c r="E468" t="s">
        <v>49</v>
      </c>
      <c r="F468" t="s">
        <v>20</v>
      </c>
      <c r="G468" t="s">
        <v>20</v>
      </c>
      <c r="I468">
        <v>1</v>
      </c>
      <c r="J468">
        <v>350</v>
      </c>
      <c r="K468" t="s">
        <v>25</v>
      </c>
      <c r="M468" t="s">
        <v>26</v>
      </c>
      <c r="N468" t="s">
        <v>27</v>
      </c>
      <c r="O468" t="s">
        <v>28</v>
      </c>
      <c r="P468" t="s">
        <v>20</v>
      </c>
      <c r="Q468" t="s">
        <v>20</v>
      </c>
      <c r="R468">
        <v>5</v>
      </c>
    </row>
    <row r="469" spans="1:18" x14ac:dyDescent="0.35">
      <c r="A469">
        <v>35113</v>
      </c>
      <c r="B469" t="s">
        <v>18</v>
      </c>
      <c r="C469" t="s">
        <v>18</v>
      </c>
      <c r="D469">
        <v>92</v>
      </c>
      <c r="E469" t="s">
        <v>49</v>
      </c>
      <c r="F469" t="s">
        <v>20</v>
      </c>
      <c r="G469" t="s">
        <v>20</v>
      </c>
      <c r="I469">
        <v>1</v>
      </c>
      <c r="J469">
        <v>350</v>
      </c>
      <c r="K469" t="s">
        <v>29</v>
      </c>
      <c r="M469" t="s">
        <v>30</v>
      </c>
      <c r="N469" t="s">
        <v>31</v>
      </c>
      <c r="O469" t="s">
        <v>32</v>
      </c>
      <c r="P469" t="s">
        <v>33</v>
      </c>
      <c r="Q469" t="s">
        <v>33</v>
      </c>
      <c r="R469">
        <v>90</v>
      </c>
    </row>
    <row r="470" spans="1:18" x14ac:dyDescent="0.35">
      <c r="A470">
        <v>35113</v>
      </c>
      <c r="B470" t="s">
        <v>18</v>
      </c>
      <c r="C470" t="s">
        <v>18</v>
      </c>
      <c r="D470">
        <v>92</v>
      </c>
      <c r="E470" t="s">
        <v>49</v>
      </c>
      <c r="F470" t="s">
        <v>20</v>
      </c>
      <c r="G470" t="s">
        <v>20</v>
      </c>
      <c r="I470">
        <v>1</v>
      </c>
      <c r="J470">
        <v>350</v>
      </c>
      <c r="K470" t="s">
        <v>34</v>
      </c>
      <c r="M470" t="s">
        <v>35</v>
      </c>
      <c r="N470" t="s">
        <v>36</v>
      </c>
      <c r="O470" t="s">
        <v>37</v>
      </c>
      <c r="P470" t="s">
        <v>20</v>
      </c>
      <c r="Q470" t="s">
        <v>20</v>
      </c>
      <c r="R470">
        <v>23</v>
      </c>
    </row>
    <row r="471" spans="1:18" x14ac:dyDescent="0.35">
      <c r="A471">
        <v>35113</v>
      </c>
      <c r="B471" t="s">
        <v>18</v>
      </c>
      <c r="C471" t="s">
        <v>18</v>
      </c>
      <c r="D471">
        <v>92</v>
      </c>
      <c r="E471" t="s">
        <v>49</v>
      </c>
      <c r="F471" t="s">
        <v>20</v>
      </c>
      <c r="G471" t="s">
        <v>20</v>
      </c>
      <c r="I471">
        <v>1</v>
      </c>
      <c r="J471">
        <v>350</v>
      </c>
      <c r="K471" t="s">
        <v>38</v>
      </c>
      <c r="M471" t="s">
        <v>39</v>
      </c>
      <c r="N471" t="s">
        <v>40</v>
      </c>
      <c r="O471" t="s">
        <v>41</v>
      </c>
      <c r="P471" t="s">
        <v>20</v>
      </c>
      <c r="Q471" t="s">
        <v>20</v>
      </c>
      <c r="R471">
        <v>76</v>
      </c>
    </row>
    <row r="472" spans="1:18" x14ac:dyDescent="0.35">
      <c r="A472">
        <v>35113</v>
      </c>
      <c r="B472" t="s">
        <v>18</v>
      </c>
      <c r="C472" t="s">
        <v>18</v>
      </c>
      <c r="D472">
        <v>93</v>
      </c>
      <c r="E472" t="s">
        <v>49</v>
      </c>
      <c r="F472" t="s">
        <v>20</v>
      </c>
      <c r="G472" t="s">
        <v>20</v>
      </c>
      <c r="I472">
        <v>0</v>
      </c>
      <c r="J472">
        <v>401</v>
      </c>
      <c r="K472" t="s">
        <v>21</v>
      </c>
      <c r="M472" t="s">
        <v>22</v>
      </c>
      <c r="N472" t="s">
        <v>23</v>
      </c>
      <c r="O472" t="s">
        <v>24</v>
      </c>
      <c r="P472" t="s">
        <v>20</v>
      </c>
      <c r="Q472" t="s">
        <v>20</v>
      </c>
      <c r="R472">
        <v>0</v>
      </c>
    </row>
    <row r="473" spans="1:18" x14ac:dyDescent="0.35">
      <c r="A473">
        <v>35113</v>
      </c>
      <c r="B473" t="s">
        <v>18</v>
      </c>
      <c r="C473" t="s">
        <v>18</v>
      </c>
      <c r="D473">
        <v>93</v>
      </c>
      <c r="E473" t="s">
        <v>49</v>
      </c>
      <c r="F473" t="s">
        <v>20</v>
      </c>
      <c r="G473" t="s">
        <v>20</v>
      </c>
      <c r="I473">
        <v>0</v>
      </c>
      <c r="J473">
        <v>401</v>
      </c>
      <c r="K473" t="s">
        <v>25</v>
      </c>
      <c r="M473" t="s">
        <v>26</v>
      </c>
      <c r="N473" t="s">
        <v>27</v>
      </c>
      <c r="O473" t="s">
        <v>28</v>
      </c>
      <c r="P473" t="s">
        <v>20</v>
      </c>
      <c r="Q473" t="s">
        <v>20</v>
      </c>
      <c r="R473">
        <v>14</v>
      </c>
    </row>
    <row r="474" spans="1:18" x14ac:dyDescent="0.35">
      <c r="A474">
        <v>35113</v>
      </c>
      <c r="B474" t="s">
        <v>18</v>
      </c>
      <c r="C474" t="s">
        <v>18</v>
      </c>
      <c r="D474">
        <v>93</v>
      </c>
      <c r="E474" t="s">
        <v>49</v>
      </c>
      <c r="F474" t="s">
        <v>20</v>
      </c>
      <c r="G474" t="s">
        <v>20</v>
      </c>
      <c r="I474">
        <v>0</v>
      </c>
      <c r="J474">
        <v>401</v>
      </c>
      <c r="K474" t="s">
        <v>29</v>
      </c>
      <c r="M474" t="s">
        <v>30</v>
      </c>
      <c r="N474" t="s">
        <v>31</v>
      </c>
      <c r="O474" t="s">
        <v>32</v>
      </c>
      <c r="P474" t="s">
        <v>33</v>
      </c>
      <c r="Q474" t="s">
        <v>33</v>
      </c>
      <c r="R474">
        <v>135</v>
      </c>
    </row>
    <row r="475" spans="1:18" x14ac:dyDescent="0.35">
      <c r="A475">
        <v>35113</v>
      </c>
      <c r="B475" t="s">
        <v>18</v>
      </c>
      <c r="C475" t="s">
        <v>18</v>
      </c>
      <c r="D475">
        <v>93</v>
      </c>
      <c r="E475" t="s">
        <v>49</v>
      </c>
      <c r="F475" t="s">
        <v>20</v>
      </c>
      <c r="G475" t="s">
        <v>20</v>
      </c>
      <c r="I475">
        <v>0</v>
      </c>
      <c r="J475">
        <v>401</v>
      </c>
      <c r="K475" t="s">
        <v>34</v>
      </c>
      <c r="M475" t="s">
        <v>35</v>
      </c>
      <c r="N475" t="s">
        <v>36</v>
      </c>
      <c r="O475" t="s">
        <v>37</v>
      </c>
      <c r="P475" t="s">
        <v>20</v>
      </c>
      <c r="Q475" t="s">
        <v>20</v>
      </c>
      <c r="R475">
        <v>17</v>
      </c>
    </row>
    <row r="476" spans="1:18" x14ac:dyDescent="0.35">
      <c r="A476">
        <v>35113</v>
      </c>
      <c r="B476" t="s">
        <v>18</v>
      </c>
      <c r="C476" t="s">
        <v>18</v>
      </c>
      <c r="D476">
        <v>93</v>
      </c>
      <c r="E476" t="s">
        <v>49</v>
      </c>
      <c r="F476" t="s">
        <v>20</v>
      </c>
      <c r="G476" t="s">
        <v>20</v>
      </c>
      <c r="I476">
        <v>0</v>
      </c>
      <c r="J476">
        <v>401</v>
      </c>
      <c r="K476" t="s">
        <v>38</v>
      </c>
      <c r="M476" t="s">
        <v>39</v>
      </c>
      <c r="N476" t="s">
        <v>40</v>
      </c>
      <c r="O476" t="s">
        <v>41</v>
      </c>
      <c r="P476" t="s">
        <v>20</v>
      </c>
      <c r="Q476" t="s">
        <v>20</v>
      </c>
      <c r="R476">
        <v>70</v>
      </c>
    </row>
    <row r="477" spans="1:18" x14ac:dyDescent="0.35">
      <c r="A477">
        <v>35113</v>
      </c>
      <c r="B477" t="s">
        <v>18</v>
      </c>
      <c r="C477" t="s">
        <v>18</v>
      </c>
      <c r="D477">
        <v>94</v>
      </c>
      <c r="E477" t="s">
        <v>49</v>
      </c>
      <c r="F477" t="s">
        <v>20</v>
      </c>
      <c r="G477" t="s">
        <v>20</v>
      </c>
      <c r="I477">
        <v>0</v>
      </c>
      <c r="J477">
        <v>438</v>
      </c>
      <c r="K477" t="s">
        <v>21</v>
      </c>
      <c r="M477" t="s">
        <v>22</v>
      </c>
      <c r="N477" t="s">
        <v>23</v>
      </c>
      <c r="O477" t="s">
        <v>24</v>
      </c>
      <c r="P477" t="s">
        <v>20</v>
      </c>
      <c r="Q477" t="s">
        <v>20</v>
      </c>
      <c r="R477">
        <v>5</v>
      </c>
    </row>
    <row r="478" spans="1:18" x14ac:dyDescent="0.35">
      <c r="A478">
        <v>35113</v>
      </c>
      <c r="B478" t="s">
        <v>18</v>
      </c>
      <c r="C478" t="s">
        <v>18</v>
      </c>
      <c r="D478">
        <v>94</v>
      </c>
      <c r="E478" t="s">
        <v>49</v>
      </c>
      <c r="F478" t="s">
        <v>20</v>
      </c>
      <c r="G478" t="s">
        <v>20</v>
      </c>
      <c r="I478">
        <v>0</v>
      </c>
      <c r="J478">
        <v>438</v>
      </c>
      <c r="K478" t="s">
        <v>25</v>
      </c>
      <c r="M478" t="s">
        <v>26</v>
      </c>
      <c r="N478" t="s">
        <v>27</v>
      </c>
      <c r="O478" t="s">
        <v>28</v>
      </c>
      <c r="P478" t="s">
        <v>20</v>
      </c>
      <c r="Q478" t="s">
        <v>20</v>
      </c>
      <c r="R478">
        <v>8</v>
      </c>
    </row>
    <row r="479" spans="1:18" x14ac:dyDescent="0.35">
      <c r="A479">
        <v>35113</v>
      </c>
      <c r="B479" t="s">
        <v>18</v>
      </c>
      <c r="C479" t="s">
        <v>18</v>
      </c>
      <c r="D479">
        <v>94</v>
      </c>
      <c r="E479" t="s">
        <v>49</v>
      </c>
      <c r="F479" t="s">
        <v>20</v>
      </c>
      <c r="G479" t="s">
        <v>20</v>
      </c>
      <c r="I479">
        <v>0</v>
      </c>
      <c r="J479">
        <v>438</v>
      </c>
      <c r="K479" t="s">
        <v>29</v>
      </c>
      <c r="M479" t="s">
        <v>30</v>
      </c>
      <c r="N479" t="s">
        <v>31</v>
      </c>
      <c r="O479" t="s">
        <v>32</v>
      </c>
      <c r="P479" t="s">
        <v>33</v>
      </c>
      <c r="Q479" t="s">
        <v>33</v>
      </c>
      <c r="R479">
        <v>147</v>
      </c>
    </row>
    <row r="480" spans="1:18" x14ac:dyDescent="0.35">
      <c r="A480">
        <v>35113</v>
      </c>
      <c r="B480" t="s">
        <v>18</v>
      </c>
      <c r="C480" t="s">
        <v>18</v>
      </c>
      <c r="D480">
        <v>94</v>
      </c>
      <c r="E480" t="s">
        <v>49</v>
      </c>
      <c r="F480" t="s">
        <v>20</v>
      </c>
      <c r="G480" t="s">
        <v>20</v>
      </c>
      <c r="I480">
        <v>0</v>
      </c>
      <c r="J480">
        <v>438</v>
      </c>
      <c r="K480" t="s">
        <v>34</v>
      </c>
      <c r="M480" t="s">
        <v>35</v>
      </c>
      <c r="N480" t="s">
        <v>36</v>
      </c>
      <c r="O480" t="s">
        <v>37</v>
      </c>
      <c r="P480" t="s">
        <v>20</v>
      </c>
      <c r="Q480" t="s">
        <v>20</v>
      </c>
      <c r="R480">
        <v>35</v>
      </c>
    </row>
    <row r="481" spans="1:18" x14ac:dyDescent="0.35">
      <c r="A481">
        <v>35113</v>
      </c>
      <c r="B481" t="s">
        <v>18</v>
      </c>
      <c r="C481" t="s">
        <v>18</v>
      </c>
      <c r="D481">
        <v>94</v>
      </c>
      <c r="E481" t="s">
        <v>49</v>
      </c>
      <c r="F481" t="s">
        <v>20</v>
      </c>
      <c r="G481" t="s">
        <v>20</v>
      </c>
      <c r="I481">
        <v>0</v>
      </c>
      <c r="J481">
        <v>438</v>
      </c>
      <c r="K481" t="s">
        <v>38</v>
      </c>
      <c r="M481" t="s">
        <v>39</v>
      </c>
      <c r="N481" t="s">
        <v>40</v>
      </c>
      <c r="O481" t="s">
        <v>41</v>
      </c>
      <c r="P481" t="s">
        <v>20</v>
      </c>
      <c r="Q481" t="s">
        <v>20</v>
      </c>
      <c r="R481">
        <v>109</v>
      </c>
    </row>
    <row r="482" spans="1:18" x14ac:dyDescent="0.35">
      <c r="A482">
        <v>35113</v>
      </c>
      <c r="B482" t="s">
        <v>18</v>
      </c>
      <c r="C482" t="s">
        <v>18</v>
      </c>
      <c r="D482">
        <v>95</v>
      </c>
      <c r="E482" t="s">
        <v>49</v>
      </c>
      <c r="F482" t="s">
        <v>20</v>
      </c>
      <c r="G482" t="s">
        <v>20</v>
      </c>
      <c r="I482">
        <v>1</v>
      </c>
      <c r="J482">
        <v>398</v>
      </c>
      <c r="K482" t="s">
        <v>21</v>
      </c>
      <c r="M482" t="s">
        <v>22</v>
      </c>
      <c r="N482" t="s">
        <v>23</v>
      </c>
      <c r="O482" t="s">
        <v>24</v>
      </c>
      <c r="P482" t="s">
        <v>20</v>
      </c>
      <c r="Q482" t="s">
        <v>20</v>
      </c>
      <c r="R482">
        <v>2</v>
      </c>
    </row>
    <row r="483" spans="1:18" x14ac:dyDescent="0.35">
      <c r="A483">
        <v>35113</v>
      </c>
      <c r="B483" t="s">
        <v>18</v>
      </c>
      <c r="C483" t="s">
        <v>18</v>
      </c>
      <c r="D483">
        <v>95</v>
      </c>
      <c r="E483" t="s">
        <v>49</v>
      </c>
      <c r="F483" t="s">
        <v>20</v>
      </c>
      <c r="G483" t="s">
        <v>20</v>
      </c>
      <c r="I483">
        <v>1</v>
      </c>
      <c r="J483">
        <v>398</v>
      </c>
      <c r="K483" t="s">
        <v>25</v>
      </c>
      <c r="M483" t="s">
        <v>26</v>
      </c>
      <c r="N483" t="s">
        <v>27</v>
      </c>
      <c r="O483" t="s">
        <v>28</v>
      </c>
      <c r="P483" t="s">
        <v>20</v>
      </c>
      <c r="Q483" t="s">
        <v>20</v>
      </c>
      <c r="R483">
        <v>1</v>
      </c>
    </row>
    <row r="484" spans="1:18" x14ac:dyDescent="0.35">
      <c r="A484">
        <v>35113</v>
      </c>
      <c r="B484" t="s">
        <v>18</v>
      </c>
      <c r="C484" t="s">
        <v>18</v>
      </c>
      <c r="D484">
        <v>95</v>
      </c>
      <c r="E484" t="s">
        <v>49</v>
      </c>
      <c r="F484" t="s">
        <v>20</v>
      </c>
      <c r="G484" t="s">
        <v>20</v>
      </c>
      <c r="I484">
        <v>1</v>
      </c>
      <c r="J484">
        <v>398</v>
      </c>
      <c r="K484" t="s">
        <v>29</v>
      </c>
      <c r="M484" t="s">
        <v>30</v>
      </c>
      <c r="N484" t="s">
        <v>31</v>
      </c>
      <c r="O484" t="s">
        <v>32</v>
      </c>
      <c r="P484" t="s">
        <v>33</v>
      </c>
      <c r="Q484" t="s">
        <v>33</v>
      </c>
      <c r="R484">
        <v>49</v>
      </c>
    </row>
    <row r="485" spans="1:18" x14ac:dyDescent="0.35">
      <c r="A485">
        <v>35113</v>
      </c>
      <c r="B485" t="s">
        <v>18</v>
      </c>
      <c r="C485" t="s">
        <v>18</v>
      </c>
      <c r="D485">
        <v>95</v>
      </c>
      <c r="E485" t="s">
        <v>49</v>
      </c>
      <c r="F485" t="s">
        <v>20</v>
      </c>
      <c r="G485" t="s">
        <v>20</v>
      </c>
      <c r="I485">
        <v>1</v>
      </c>
      <c r="J485">
        <v>398</v>
      </c>
      <c r="K485" t="s">
        <v>34</v>
      </c>
      <c r="M485" t="s">
        <v>35</v>
      </c>
      <c r="N485" t="s">
        <v>36</v>
      </c>
      <c r="O485" t="s">
        <v>37</v>
      </c>
      <c r="P485" t="s">
        <v>20</v>
      </c>
      <c r="Q485" t="s">
        <v>20</v>
      </c>
      <c r="R485">
        <v>4</v>
      </c>
    </row>
    <row r="486" spans="1:18" x14ac:dyDescent="0.35">
      <c r="A486">
        <v>35113</v>
      </c>
      <c r="B486" t="s">
        <v>18</v>
      </c>
      <c r="C486" t="s">
        <v>18</v>
      </c>
      <c r="D486">
        <v>95</v>
      </c>
      <c r="E486" t="s">
        <v>49</v>
      </c>
      <c r="F486" t="s">
        <v>20</v>
      </c>
      <c r="G486" t="s">
        <v>20</v>
      </c>
      <c r="I486">
        <v>1</v>
      </c>
      <c r="J486">
        <v>398</v>
      </c>
      <c r="K486" t="s">
        <v>38</v>
      </c>
      <c r="M486" t="s">
        <v>39</v>
      </c>
      <c r="N486" t="s">
        <v>40</v>
      </c>
      <c r="O486" t="s">
        <v>41</v>
      </c>
      <c r="P486" t="s">
        <v>20</v>
      </c>
      <c r="Q486" t="s">
        <v>20</v>
      </c>
      <c r="R486">
        <v>30</v>
      </c>
    </row>
    <row r="487" spans="1:18" x14ac:dyDescent="0.35">
      <c r="A487">
        <v>35113</v>
      </c>
      <c r="B487" t="s">
        <v>18</v>
      </c>
      <c r="C487" t="s">
        <v>18</v>
      </c>
      <c r="D487" t="s">
        <v>50</v>
      </c>
      <c r="E487" t="s">
        <v>49</v>
      </c>
      <c r="F487" t="s">
        <v>20</v>
      </c>
      <c r="G487" t="s">
        <v>20</v>
      </c>
      <c r="I487">
        <v>0</v>
      </c>
      <c r="J487">
        <v>321</v>
      </c>
      <c r="K487" t="s">
        <v>21</v>
      </c>
      <c r="M487" t="s">
        <v>22</v>
      </c>
      <c r="N487" t="s">
        <v>23</v>
      </c>
      <c r="O487" t="s">
        <v>24</v>
      </c>
      <c r="P487" t="s">
        <v>20</v>
      </c>
      <c r="Q487" t="s">
        <v>20</v>
      </c>
      <c r="R487">
        <v>0</v>
      </c>
    </row>
    <row r="488" spans="1:18" x14ac:dyDescent="0.35">
      <c r="A488">
        <v>35113</v>
      </c>
      <c r="B488" t="s">
        <v>18</v>
      </c>
      <c r="C488" t="s">
        <v>18</v>
      </c>
      <c r="D488" t="s">
        <v>50</v>
      </c>
      <c r="E488" t="s">
        <v>49</v>
      </c>
      <c r="F488" t="s">
        <v>20</v>
      </c>
      <c r="G488" t="s">
        <v>20</v>
      </c>
      <c r="I488">
        <v>0</v>
      </c>
      <c r="J488">
        <v>321</v>
      </c>
      <c r="K488" t="s">
        <v>25</v>
      </c>
      <c r="M488" t="s">
        <v>26</v>
      </c>
      <c r="N488" t="s">
        <v>27</v>
      </c>
      <c r="O488" t="s">
        <v>28</v>
      </c>
      <c r="P488" t="s">
        <v>20</v>
      </c>
      <c r="Q488" t="s">
        <v>20</v>
      </c>
      <c r="R488">
        <v>3</v>
      </c>
    </row>
    <row r="489" spans="1:18" x14ac:dyDescent="0.35">
      <c r="A489">
        <v>35113</v>
      </c>
      <c r="B489" t="s">
        <v>18</v>
      </c>
      <c r="C489" t="s">
        <v>18</v>
      </c>
      <c r="D489" t="s">
        <v>50</v>
      </c>
      <c r="E489" t="s">
        <v>49</v>
      </c>
      <c r="F489" t="s">
        <v>20</v>
      </c>
      <c r="G489" t="s">
        <v>20</v>
      </c>
      <c r="I489">
        <v>0</v>
      </c>
      <c r="J489">
        <v>321</v>
      </c>
      <c r="K489" t="s">
        <v>29</v>
      </c>
      <c r="M489" t="s">
        <v>30</v>
      </c>
      <c r="N489" t="s">
        <v>31</v>
      </c>
      <c r="O489" t="s">
        <v>32</v>
      </c>
      <c r="P489" t="s">
        <v>33</v>
      </c>
      <c r="Q489" t="s">
        <v>33</v>
      </c>
      <c r="R489">
        <v>73</v>
      </c>
    </row>
    <row r="490" spans="1:18" x14ac:dyDescent="0.35">
      <c r="A490">
        <v>35113</v>
      </c>
      <c r="B490" t="s">
        <v>18</v>
      </c>
      <c r="C490" t="s">
        <v>18</v>
      </c>
      <c r="D490" t="s">
        <v>50</v>
      </c>
      <c r="E490" t="s">
        <v>49</v>
      </c>
      <c r="F490" t="s">
        <v>20</v>
      </c>
      <c r="G490" t="s">
        <v>20</v>
      </c>
      <c r="I490">
        <v>0</v>
      </c>
      <c r="J490">
        <v>321</v>
      </c>
      <c r="K490" t="s">
        <v>34</v>
      </c>
      <c r="M490" t="s">
        <v>35</v>
      </c>
      <c r="N490" t="s">
        <v>36</v>
      </c>
      <c r="O490" t="s">
        <v>37</v>
      </c>
      <c r="P490" t="s">
        <v>20</v>
      </c>
      <c r="Q490" t="s">
        <v>20</v>
      </c>
      <c r="R490">
        <v>27</v>
      </c>
    </row>
    <row r="491" spans="1:18" x14ac:dyDescent="0.35">
      <c r="A491">
        <v>35113</v>
      </c>
      <c r="B491" t="s">
        <v>18</v>
      </c>
      <c r="C491" t="s">
        <v>18</v>
      </c>
      <c r="D491" t="s">
        <v>50</v>
      </c>
      <c r="E491" t="s">
        <v>49</v>
      </c>
      <c r="F491" t="s">
        <v>20</v>
      </c>
      <c r="G491" t="s">
        <v>20</v>
      </c>
      <c r="I491">
        <v>0</v>
      </c>
      <c r="J491">
        <v>321</v>
      </c>
      <c r="K491" t="s">
        <v>38</v>
      </c>
      <c r="M491" t="s">
        <v>39</v>
      </c>
      <c r="N491" t="s">
        <v>40</v>
      </c>
      <c r="O491" t="s">
        <v>41</v>
      </c>
      <c r="P491" t="s">
        <v>20</v>
      </c>
      <c r="Q491" t="s">
        <v>20</v>
      </c>
      <c r="R491">
        <v>58</v>
      </c>
    </row>
    <row r="492" spans="1:18" x14ac:dyDescent="0.35">
      <c r="A492">
        <v>35113</v>
      </c>
      <c r="B492" t="s">
        <v>18</v>
      </c>
      <c r="C492" t="s">
        <v>18</v>
      </c>
      <c r="D492" t="s">
        <v>51</v>
      </c>
      <c r="E492" t="s">
        <v>49</v>
      </c>
      <c r="F492" t="s">
        <v>20</v>
      </c>
      <c r="G492" t="s">
        <v>20</v>
      </c>
      <c r="I492">
        <v>0</v>
      </c>
      <c r="J492">
        <v>286</v>
      </c>
      <c r="K492" t="s">
        <v>21</v>
      </c>
      <c r="M492" t="s">
        <v>22</v>
      </c>
      <c r="N492" t="s">
        <v>23</v>
      </c>
      <c r="O492" t="s">
        <v>24</v>
      </c>
      <c r="P492" t="s">
        <v>20</v>
      </c>
      <c r="Q492" t="s">
        <v>20</v>
      </c>
      <c r="R492">
        <v>0</v>
      </c>
    </row>
    <row r="493" spans="1:18" x14ac:dyDescent="0.35">
      <c r="A493">
        <v>35113</v>
      </c>
      <c r="B493" t="s">
        <v>18</v>
      </c>
      <c r="C493" t="s">
        <v>18</v>
      </c>
      <c r="D493" t="s">
        <v>51</v>
      </c>
      <c r="E493" t="s">
        <v>49</v>
      </c>
      <c r="F493" t="s">
        <v>20</v>
      </c>
      <c r="G493" t="s">
        <v>20</v>
      </c>
      <c r="I493">
        <v>0</v>
      </c>
      <c r="J493">
        <v>286</v>
      </c>
      <c r="K493" t="s">
        <v>25</v>
      </c>
      <c r="M493" t="s">
        <v>26</v>
      </c>
      <c r="N493" t="s">
        <v>27</v>
      </c>
      <c r="O493" t="s">
        <v>28</v>
      </c>
      <c r="P493" t="s">
        <v>20</v>
      </c>
      <c r="Q493" t="s">
        <v>20</v>
      </c>
      <c r="R493">
        <v>5</v>
      </c>
    </row>
    <row r="494" spans="1:18" x14ac:dyDescent="0.35">
      <c r="A494">
        <v>35113</v>
      </c>
      <c r="B494" t="s">
        <v>18</v>
      </c>
      <c r="C494" t="s">
        <v>18</v>
      </c>
      <c r="D494" t="s">
        <v>51</v>
      </c>
      <c r="E494" t="s">
        <v>49</v>
      </c>
      <c r="F494" t="s">
        <v>20</v>
      </c>
      <c r="G494" t="s">
        <v>20</v>
      </c>
      <c r="I494">
        <v>0</v>
      </c>
      <c r="J494">
        <v>286</v>
      </c>
      <c r="K494" t="s">
        <v>29</v>
      </c>
      <c r="M494" t="s">
        <v>30</v>
      </c>
      <c r="N494" t="s">
        <v>31</v>
      </c>
      <c r="O494" t="s">
        <v>32</v>
      </c>
      <c r="P494" t="s">
        <v>33</v>
      </c>
      <c r="Q494" t="s">
        <v>33</v>
      </c>
      <c r="R494">
        <v>73</v>
      </c>
    </row>
    <row r="495" spans="1:18" x14ac:dyDescent="0.35">
      <c r="A495">
        <v>35113</v>
      </c>
      <c r="B495" t="s">
        <v>18</v>
      </c>
      <c r="C495" t="s">
        <v>18</v>
      </c>
      <c r="D495" t="s">
        <v>51</v>
      </c>
      <c r="E495" t="s">
        <v>49</v>
      </c>
      <c r="F495" t="s">
        <v>20</v>
      </c>
      <c r="G495" t="s">
        <v>20</v>
      </c>
      <c r="I495">
        <v>0</v>
      </c>
      <c r="J495">
        <v>286</v>
      </c>
      <c r="K495" t="s">
        <v>34</v>
      </c>
      <c r="M495" t="s">
        <v>35</v>
      </c>
      <c r="N495" t="s">
        <v>36</v>
      </c>
      <c r="O495" t="s">
        <v>37</v>
      </c>
      <c r="P495" t="s">
        <v>20</v>
      </c>
      <c r="Q495" t="s">
        <v>20</v>
      </c>
      <c r="R495">
        <v>12</v>
      </c>
    </row>
    <row r="496" spans="1:18" x14ac:dyDescent="0.35">
      <c r="A496">
        <v>35113</v>
      </c>
      <c r="B496" t="s">
        <v>18</v>
      </c>
      <c r="C496" t="s">
        <v>18</v>
      </c>
      <c r="D496" t="s">
        <v>51</v>
      </c>
      <c r="E496" t="s">
        <v>49</v>
      </c>
      <c r="F496" t="s">
        <v>20</v>
      </c>
      <c r="G496" t="s">
        <v>20</v>
      </c>
      <c r="I496">
        <v>0</v>
      </c>
      <c r="J496">
        <v>286</v>
      </c>
      <c r="K496" t="s">
        <v>38</v>
      </c>
      <c r="M496" t="s">
        <v>39</v>
      </c>
      <c r="N496" t="s">
        <v>40</v>
      </c>
      <c r="O496" t="s">
        <v>41</v>
      </c>
      <c r="P496" t="s">
        <v>20</v>
      </c>
      <c r="Q496" t="s">
        <v>20</v>
      </c>
      <c r="R496">
        <v>55</v>
      </c>
    </row>
    <row r="497" spans="1:18" x14ac:dyDescent="0.35">
      <c r="A497">
        <v>35113</v>
      </c>
      <c r="B497" t="s">
        <v>18</v>
      </c>
      <c r="C497" t="s">
        <v>18</v>
      </c>
      <c r="D497">
        <v>97</v>
      </c>
      <c r="E497" t="s">
        <v>49</v>
      </c>
      <c r="F497" t="s">
        <v>20</v>
      </c>
      <c r="G497" t="s">
        <v>20</v>
      </c>
      <c r="I497">
        <v>1</v>
      </c>
      <c r="J497">
        <v>439</v>
      </c>
      <c r="K497" t="s">
        <v>21</v>
      </c>
      <c r="M497" t="s">
        <v>22</v>
      </c>
      <c r="N497" t="s">
        <v>23</v>
      </c>
      <c r="O497" t="s">
        <v>24</v>
      </c>
      <c r="P497" t="s">
        <v>20</v>
      </c>
      <c r="Q497" t="s">
        <v>20</v>
      </c>
      <c r="R497">
        <v>3</v>
      </c>
    </row>
    <row r="498" spans="1:18" x14ac:dyDescent="0.35">
      <c r="A498">
        <v>35113</v>
      </c>
      <c r="B498" t="s">
        <v>18</v>
      </c>
      <c r="C498" t="s">
        <v>18</v>
      </c>
      <c r="D498">
        <v>97</v>
      </c>
      <c r="E498" t="s">
        <v>49</v>
      </c>
      <c r="F498" t="s">
        <v>20</v>
      </c>
      <c r="G498" t="s">
        <v>20</v>
      </c>
      <c r="I498">
        <v>1</v>
      </c>
      <c r="J498">
        <v>439</v>
      </c>
      <c r="K498" t="s">
        <v>25</v>
      </c>
      <c r="M498" t="s">
        <v>26</v>
      </c>
      <c r="N498" t="s">
        <v>27</v>
      </c>
      <c r="O498" t="s">
        <v>28</v>
      </c>
      <c r="P498" t="s">
        <v>20</v>
      </c>
      <c r="Q498" t="s">
        <v>20</v>
      </c>
      <c r="R498">
        <v>13</v>
      </c>
    </row>
    <row r="499" spans="1:18" x14ac:dyDescent="0.35">
      <c r="A499">
        <v>35113</v>
      </c>
      <c r="B499" t="s">
        <v>18</v>
      </c>
      <c r="C499" t="s">
        <v>18</v>
      </c>
      <c r="D499">
        <v>97</v>
      </c>
      <c r="E499" t="s">
        <v>49</v>
      </c>
      <c r="F499" t="s">
        <v>20</v>
      </c>
      <c r="G499" t="s">
        <v>20</v>
      </c>
      <c r="I499">
        <v>1</v>
      </c>
      <c r="J499">
        <v>439</v>
      </c>
      <c r="K499" t="s">
        <v>29</v>
      </c>
      <c r="M499" t="s">
        <v>30</v>
      </c>
      <c r="N499" t="s">
        <v>31</v>
      </c>
      <c r="O499" t="s">
        <v>32</v>
      </c>
      <c r="P499" t="s">
        <v>33</v>
      </c>
      <c r="Q499" t="s">
        <v>33</v>
      </c>
      <c r="R499">
        <v>93</v>
      </c>
    </row>
    <row r="500" spans="1:18" x14ac:dyDescent="0.35">
      <c r="A500">
        <v>35113</v>
      </c>
      <c r="B500" t="s">
        <v>18</v>
      </c>
      <c r="C500" t="s">
        <v>18</v>
      </c>
      <c r="D500">
        <v>97</v>
      </c>
      <c r="E500" t="s">
        <v>49</v>
      </c>
      <c r="F500" t="s">
        <v>20</v>
      </c>
      <c r="G500" t="s">
        <v>20</v>
      </c>
      <c r="I500">
        <v>1</v>
      </c>
      <c r="J500">
        <v>439</v>
      </c>
      <c r="K500" t="s">
        <v>34</v>
      </c>
      <c r="M500" t="s">
        <v>35</v>
      </c>
      <c r="N500" t="s">
        <v>36</v>
      </c>
      <c r="O500" t="s">
        <v>37</v>
      </c>
      <c r="P500" t="s">
        <v>20</v>
      </c>
      <c r="Q500" t="s">
        <v>20</v>
      </c>
      <c r="R500">
        <v>18</v>
      </c>
    </row>
    <row r="501" spans="1:18" x14ac:dyDescent="0.35">
      <c r="A501">
        <v>35113</v>
      </c>
      <c r="B501" t="s">
        <v>18</v>
      </c>
      <c r="C501" t="s">
        <v>18</v>
      </c>
      <c r="D501">
        <v>97</v>
      </c>
      <c r="E501" t="s">
        <v>49</v>
      </c>
      <c r="F501" t="s">
        <v>20</v>
      </c>
      <c r="G501" t="s">
        <v>20</v>
      </c>
      <c r="I501">
        <v>1</v>
      </c>
      <c r="J501">
        <v>439</v>
      </c>
      <c r="K501" t="s">
        <v>38</v>
      </c>
      <c r="M501" t="s">
        <v>39</v>
      </c>
      <c r="N501" t="s">
        <v>40</v>
      </c>
      <c r="O501" t="s">
        <v>41</v>
      </c>
      <c r="P501" t="s">
        <v>20</v>
      </c>
      <c r="Q501" t="s">
        <v>20</v>
      </c>
      <c r="R501">
        <v>84</v>
      </c>
    </row>
    <row r="502" spans="1:18" x14ac:dyDescent="0.35">
      <c r="A502">
        <v>35113</v>
      </c>
      <c r="B502" t="s">
        <v>18</v>
      </c>
      <c r="C502" t="s">
        <v>18</v>
      </c>
      <c r="D502">
        <v>98</v>
      </c>
      <c r="E502" t="s">
        <v>49</v>
      </c>
      <c r="F502" t="s">
        <v>20</v>
      </c>
      <c r="G502" t="s">
        <v>20</v>
      </c>
      <c r="I502">
        <v>3</v>
      </c>
      <c r="J502">
        <v>404</v>
      </c>
      <c r="K502" t="s">
        <v>21</v>
      </c>
      <c r="M502" t="s">
        <v>22</v>
      </c>
      <c r="N502" t="s">
        <v>23</v>
      </c>
      <c r="O502" t="s">
        <v>24</v>
      </c>
      <c r="P502" t="s">
        <v>20</v>
      </c>
      <c r="Q502" t="s">
        <v>20</v>
      </c>
      <c r="R502">
        <v>0</v>
      </c>
    </row>
    <row r="503" spans="1:18" x14ac:dyDescent="0.35">
      <c r="A503">
        <v>35113</v>
      </c>
      <c r="B503" t="s">
        <v>18</v>
      </c>
      <c r="C503" t="s">
        <v>18</v>
      </c>
      <c r="D503">
        <v>98</v>
      </c>
      <c r="E503" t="s">
        <v>49</v>
      </c>
      <c r="F503" t="s">
        <v>20</v>
      </c>
      <c r="G503" t="s">
        <v>20</v>
      </c>
      <c r="I503">
        <v>3</v>
      </c>
      <c r="J503">
        <v>404</v>
      </c>
      <c r="K503" t="s">
        <v>25</v>
      </c>
      <c r="M503" t="s">
        <v>26</v>
      </c>
      <c r="N503" t="s">
        <v>27</v>
      </c>
      <c r="O503" t="s">
        <v>28</v>
      </c>
      <c r="P503" t="s">
        <v>20</v>
      </c>
      <c r="Q503" t="s">
        <v>20</v>
      </c>
      <c r="R503">
        <v>9</v>
      </c>
    </row>
    <row r="504" spans="1:18" x14ac:dyDescent="0.35">
      <c r="A504">
        <v>35113</v>
      </c>
      <c r="B504" t="s">
        <v>18</v>
      </c>
      <c r="C504" t="s">
        <v>18</v>
      </c>
      <c r="D504">
        <v>98</v>
      </c>
      <c r="E504" t="s">
        <v>49</v>
      </c>
      <c r="F504" t="s">
        <v>20</v>
      </c>
      <c r="G504" t="s">
        <v>20</v>
      </c>
      <c r="I504">
        <v>3</v>
      </c>
      <c r="J504">
        <v>404</v>
      </c>
      <c r="K504" t="s">
        <v>29</v>
      </c>
      <c r="M504" t="s">
        <v>30</v>
      </c>
      <c r="N504" t="s">
        <v>31</v>
      </c>
      <c r="O504" t="s">
        <v>32</v>
      </c>
      <c r="P504" t="s">
        <v>33</v>
      </c>
      <c r="Q504" t="s">
        <v>33</v>
      </c>
      <c r="R504">
        <v>113</v>
      </c>
    </row>
    <row r="505" spans="1:18" x14ac:dyDescent="0.35">
      <c r="A505">
        <v>35113</v>
      </c>
      <c r="B505" t="s">
        <v>18</v>
      </c>
      <c r="C505" t="s">
        <v>18</v>
      </c>
      <c r="D505">
        <v>98</v>
      </c>
      <c r="E505" t="s">
        <v>49</v>
      </c>
      <c r="F505" t="s">
        <v>20</v>
      </c>
      <c r="G505" t="s">
        <v>20</v>
      </c>
      <c r="I505">
        <v>3</v>
      </c>
      <c r="J505">
        <v>404</v>
      </c>
      <c r="K505" t="s">
        <v>34</v>
      </c>
      <c r="M505" t="s">
        <v>35</v>
      </c>
      <c r="N505" t="s">
        <v>36</v>
      </c>
      <c r="O505" t="s">
        <v>37</v>
      </c>
      <c r="P505" t="s">
        <v>20</v>
      </c>
      <c r="Q505" t="s">
        <v>20</v>
      </c>
      <c r="R505">
        <v>24</v>
      </c>
    </row>
    <row r="506" spans="1:18" x14ac:dyDescent="0.35">
      <c r="A506">
        <v>35113</v>
      </c>
      <c r="B506" t="s">
        <v>18</v>
      </c>
      <c r="C506" t="s">
        <v>18</v>
      </c>
      <c r="D506">
        <v>98</v>
      </c>
      <c r="E506" t="s">
        <v>49</v>
      </c>
      <c r="F506" t="s">
        <v>20</v>
      </c>
      <c r="G506" t="s">
        <v>20</v>
      </c>
      <c r="I506">
        <v>3</v>
      </c>
      <c r="J506">
        <v>404</v>
      </c>
      <c r="K506" t="s">
        <v>38</v>
      </c>
      <c r="M506" t="s">
        <v>39</v>
      </c>
      <c r="N506" t="s">
        <v>40</v>
      </c>
      <c r="O506" t="s">
        <v>41</v>
      </c>
      <c r="P506" t="s">
        <v>20</v>
      </c>
      <c r="Q506" t="s">
        <v>20</v>
      </c>
      <c r="R506">
        <v>67</v>
      </c>
    </row>
    <row r="507" spans="1:18" x14ac:dyDescent="0.35">
      <c r="A507">
        <v>35113</v>
      </c>
      <c r="B507" t="s">
        <v>18</v>
      </c>
      <c r="C507" t="s">
        <v>18</v>
      </c>
      <c r="D507">
        <v>99</v>
      </c>
      <c r="E507" t="s">
        <v>49</v>
      </c>
      <c r="F507" t="s">
        <v>20</v>
      </c>
      <c r="G507" t="s">
        <v>20</v>
      </c>
      <c r="I507">
        <v>1</v>
      </c>
      <c r="J507">
        <v>385</v>
      </c>
      <c r="K507" t="s">
        <v>21</v>
      </c>
      <c r="M507" t="s">
        <v>22</v>
      </c>
      <c r="N507" t="s">
        <v>23</v>
      </c>
      <c r="O507" t="s">
        <v>24</v>
      </c>
      <c r="P507" t="s">
        <v>20</v>
      </c>
      <c r="Q507" t="s">
        <v>20</v>
      </c>
      <c r="R507">
        <v>0</v>
      </c>
    </row>
    <row r="508" spans="1:18" x14ac:dyDescent="0.35">
      <c r="A508">
        <v>35113</v>
      </c>
      <c r="B508" t="s">
        <v>18</v>
      </c>
      <c r="C508" t="s">
        <v>18</v>
      </c>
      <c r="D508">
        <v>99</v>
      </c>
      <c r="E508" t="s">
        <v>49</v>
      </c>
      <c r="F508" t="s">
        <v>20</v>
      </c>
      <c r="G508" t="s">
        <v>20</v>
      </c>
      <c r="I508">
        <v>1</v>
      </c>
      <c r="J508">
        <v>385</v>
      </c>
      <c r="K508" t="s">
        <v>25</v>
      </c>
      <c r="M508" t="s">
        <v>26</v>
      </c>
      <c r="N508" t="s">
        <v>27</v>
      </c>
      <c r="O508" t="s">
        <v>28</v>
      </c>
      <c r="P508" t="s">
        <v>20</v>
      </c>
      <c r="Q508" t="s">
        <v>20</v>
      </c>
      <c r="R508">
        <v>8</v>
      </c>
    </row>
    <row r="509" spans="1:18" x14ac:dyDescent="0.35">
      <c r="A509">
        <v>35113</v>
      </c>
      <c r="B509" t="s">
        <v>18</v>
      </c>
      <c r="C509" t="s">
        <v>18</v>
      </c>
      <c r="D509">
        <v>99</v>
      </c>
      <c r="E509" t="s">
        <v>49</v>
      </c>
      <c r="F509" t="s">
        <v>20</v>
      </c>
      <c r="G509" t="s">
        <v>20</v>
      </c>
      <c r="I509">
        <v>1</v>
      </c>
      <c r="J509">
        <v>385</v>
      </c>
      <c r="K509" t="s">
        <v>29</v>
      </c>
      <c r="M509" t="s">
        <v>30</v>
      </c>
      <c r="N509" t="s">
        <v>31</v>
      </c>
      <c r="O509" t="s">
        <v>32</v>
      </c>
      <c r="P509" t="s">
        <v>33</v>
      </c>
      <c r="Q509" t="s">
        <v>33</v>
      </c>
      <c r="R509">
        <v>75</v>
      </c>
    </row>
    <row r="510" spans="1:18" x14ac:dyDescent="0.35">
      <c r="A510">
        <v>35113</v>
      </c>
      <c r="B510" t="s">
        <v>18</v>
      </c>
      <c r="C510" t="s">
        <v>18</v>
      </c>
      <c r="D510">
        <v>99</v>
      </c>
      <c r="E510" t="s">
        <v>49</v>
      </c>
      <c r="F510" t="s">
        <v>20</v>
      </c>
      <c r="G510" t="s">
        <v>20</v>
      </c>
      <c r="I510">
        <v>1</v>
      </c>
      <c r="J510">
        <v>385</v>
      </c>
      <c r="K510" t="s">
        <v>34</v>
      </c>
      <c r="M510" t="s">
        <v>35</v>
      </c>
      <c r="N510" t="s">
        <v>36</v>
      </c>
      <c r="O510" t="s">
        <v>37</v>
      </c>
      <c r="P510" t="s">
        <v>20</v>
      </c>
      <c r="Q510" t="s">
        <v>20</v>
      </c>
      <c r="R510">
        <v>30</v>
      </c>
    </row>
    <row r="511" spans="1:18" x14ac:dyDescent="0.35">
      <c r="A511">
        <v>35113</v>
      </c>
      <c r="B511" t="s">
        <v>18</v>
      </c>
      <c r="C511" t="s">
        <v>18</v>
      </c>
      <c r="D511">
        <v>99</v>
      </c>
      <c r="E511" t="s">
        <v>49</v>
      </c>
      <c r="F511" t="s">
        <v>20</v>
      </c>
      <c r="G511" t="s">
        <v>20</v>
      </c>
      <c r="I511">
        <v>1</v>
      </c>
      <c r="J511">
        <v>385</v>
      </c>
      <c r="K511" t="s">
        <v>38</v>
      </c>
      <c r="M511" t="s">
        <v>39</v>
      </c>
      <c r="N511" t="s">
        <v>40</v>
      </c>
      <c r="O511" t="s">
        <v>41</v>
      </c>
      <c r="P511" t="s">
        <v>20</v>
      </c>
      <c r="Q511" t="s">
        <v>20</v>
      </c>
      <c r="R511">
        <v>65</v>
      </c>
    </row>
    <row r="512" spans="1:18" x14ac:dyDescent="0.35">
      <c r="A512">
        <v>35113</v>
      </c>
      <c r="B512" t="s">
        <v>18</v>
      </c>
      <c r="C512" t="s">
        <v>18</v>
      </c>
      <c r="D512">
        <v>100</v>
      </c>
      <c r="E512" t="s">
        <v>49</v>
      </c>
      <c r="F512" t="s">
        <v>20</v>
      </c>
      <c r="G512" t="s">
        <v>20</v>
      </c>
      <c r="I512">
        <v>3</v>
      </c>
      <c r="J512">
        <v>486</v>
      </c>
      <c r="K512" t="s">
        <v>21</v>
      </c>
      <c r="M512" t="s">
        <v>22</v>
      </c>
      <c r="N512" t="s">
        <v>23</v>
      </c>
      <c r="O512" t="s">
        <v>24</v>
      </c>
      <c r="P512" t="s">
        <v>20</v>
      </c>
      <c r="Q512" t="s">
        <v>20</v>
      </c>
      <c r="R512">
        <v>1</v>
      </c>
    </row>
    <row r="513" spans="1:18" x14ac:dyDescent="0.35">
      <c r="A513">
        <v>35113</v>
      </c>
      <c r="B513" t="s">
        <v>18</v>
      </c>
      <c r="C513" t="s">
        <v>18</v>
      </c>
      <c r="D513">
        <v>100</v>
      </c>
      <c r="E513" t="s">
        <v>49</v>
      </c>
      <c r="F513" t="s">
        <v>20</v>
      </c>
      <c r="G513" t="s">
        <v>20</v>
      </c>
      <c r="I513">
        <v>3</v>
      </c>
      <c r="J513">
        <v>486</v>
      </c>
      <c r="K513" t="s">
        <v>25</v>
      </c>
      <c r="M513" t="s">
        <v>26</v>
      </c>
      <c r="N513" t="s">
        <v>27</v>
      </c>
      <c r="O513" t="s">
        <v>28</v>
      </c>
      <c r="P513" t="s">
        <v>20</v>
      </c>
      <c r="Q513" t="s">
        <v>20</v>
      </c>
      <c r="R513">
        <v>5</v>
      </c>
    </row>
    <row r="514" spans="1:18" x14ac:dyDescent="0.35">
      <c r="A514">
        <v>35113</v>
      </c>
      <c r="B514" t="s">
        <v>18</v>
      </c>
      <c r="C514" t="s">
        <v>18</v>
      </c>
      <c r="D514">
        <v>100</v>
      </c>
      <c r="E514" t="s">
        <v>49</v>
      </c>
      <c r="F514" t="s">
        <v>20</v>
      </c>
      <c r="G514" t="s">
        <v>20</v>
      </c>
      <c r="I514">
        <v>3</v>
      </c>
      <c r="J514">
        <v>486</v>
      </c>
      <c r="K514" t="s">
        <v>29</v>
      </c>
      <c r="M514" t="s">
        <v>30</v>
      </c>
      <c r="N514" t="s">
        <v>31</v>
      </c>
      <c r="O514" t="s">
        <v>32</v>
      </c>
      <c r="P514" t="s">
        <v>33</v>
      </c>
      <c r="Q514" t="s">
        <v>33</v>
      </c>
      <c r="R514">
        <v>131</v>
      </c>
    </row>
    <row r="515" spans="1:18" x14ac:dyDescent="0.35">
      <c r="A515">
        <v>35113</v>
      </c>
      <c r="B515" t="s">
        <v>18</v>
      </c>
      <c r="C515" t="s">
        <v>18</v>
      </c>
      <c r="D515">
        <v>100</v>
      </c>
      <c r="E515" t="s">
        <v>49</v>
      </c>
      <c r="F515" t="s">
        <v>20</v>
      </c>
      <c r="G515" t="s">
        <v>20</v>
      </c>
      <c r="I515">
        <v>3</v>
      </c>
      <c r="J515">
        <v>486</v>
      </c>
      <c r="K515" t="s">
        <v>34</v>
      </c>
      <c r="M515" t="s">
        <v>35</v>
      </c>
      <c r="N515" t="s">
        <v>36</v>
      </c>
      <c r="O515" t="s">
        <v>37</v>
      </c>
      <c r="P515" t="s">
        <v>20</v>
      </c>
      <c r="Q515" t="s">
        <v>20</v>
      </c>
      <c r="R515">
        <v>24</v>
      </c>
    </row>
    <row r="516" spans="1:18" x14ac:dyDescent="0.35">
      <c r="A516">
        <v>35113</v>
      </c>
      <c r="B516" t="s">
        <v>18</v>
      </c>
      <c r="C516" t="s">
        <v>18</v>
      </c>
      <c r="D516">
        <v>100</v>
      </c>
      <c r="E516" t="s">
        <v>49</v>
      </c>
      <c r="F516" t="s">
        <v>20</v>
      </c>
      <c r="G516" t="s">
        <v>20</v>
      </c>
      <c r="I516">
        <v>3</v>
      </c>
      <c r="J516">
        <v>486</v>
      </c>
      <c r="K516" t="s">
        <v>38</v>
      </c>
      <c r="M516" t="s">
        <v>39</v>
      </c>
      <c r="N516" t="s">
        <v>40</v>
      </c>
      <c r="O516" t="s">
        <v>41</v>
      </c>
      <c r="P516" t="s">
        <v>20</v>
      </c>
      <c r="Q516" t="s">
        <v>20</v>
      </c>
      <c r="R516">
        <v>84</v>
      </c>
    </row>
    <row r="517" spans="1:18" x14ac:dyDescent="0.35">
      <c r="A517">
        <v>35113</v>
      </c>
      <c r="B517" t="s">
        <v>18</v>
      </c>
      <c r="C517" t="s">
        <v>18</v>
      </c>
      <c r="D517">
        <v>101</v>
      </c>
      <c r="E517" t="s">
        <v>49</v>
      </c>
      <c r="F517" t="s">
        <v>20</v>
      </c>
      <c r="G517" t="s">
        <v>20</v>
      </c>
      <c r="I517">
        <v>0</v>
      </c>
      <c r="J517">
        <v>438</v>
      </c>
      <c r="K517" t="s">
        <v>21</v>
      </c>
      <c r="M517" t="s">
        <v>22</v>
      </c>
      <c r="N517" t="s">
        <v>23</v>
      </c>
      <c r="O517" t="s">
        <v>24</v>
      </c>
      <c r="P517" t="s">
        <v>20</v>
      </c>
      <c r="Q517" t="s">
        <v>20</v>
      </c>
      <c r="R517">
        <v>1</v>
      </c>
    </row>
    <row r="518" spans="1:18" x14ac:dyDescent="0.35">
      <c r="A518">
        <v>35113</v>
      </c>
      <c r="B518" t="s">
        <v>18</v>
      </c>
      <c r="C518" t="s">
        <v>18</v>
      </c>
      <c r="D518">
        <v>101</v>
      </c>
      <c r="E518" t="s">
        <v>49</v>
      </c>
      <c r="F518" t="s">
        <v>20</v>
      </c>
      <c r="G518" t="s">
        <v>20</v>
      </c>
      <c r="I518">
        <v>0</v>
      </c>
      <c r="J518">
        <v>438</v>
      </c>
      <c r="K518" t="s">
        <v>25</v>
      </c>
      <c r="M518" t="s">
        <v>26</v>
      </c>
      <c r="N518" t="s">
        <v>27</v>
      </c>
      <c r="O518" t="s">
        <v>28</v>
      </c>
      <c r="P518" t="s">
        <v>20</v>
      </c>
      <c r="Q518" t="s">
        <v>20</v>
      </c>
      <c r="R518">
        <v>10</v>
      </c>
    </row>
    <row r="519" spans="1:18" x14ac:dyDescent="0.35">
      <c r="A519">
        <v>35113</v>
      </c>
      <c r="B519" t="s">
        <v>18</v>
      </c>
      <c r="C519" t="s">
        <v>18</v>
      </c>
      <c r="D519">
        <v>101</v>
      </c>
      <c r="E519" t="s">
        <v>49</v>
      </c>
      <c r="F519" t="s">
        <v>20</v>
      </c>
      <c r="G519" t="s">
        <v>20</v>
      </c>
      <c r="I519">
        <v>0</v>
      </c>
      <c r="J519">
        <v>438</v>
      </c>
      <c r="K519" t="s">
        <v>29</v>
      </c>
      <c r="M519" t="s">
        <v>30</v>
      </c>
      <c r="N519" t="s">
        <v>31</v>
      </c>
      <c r="O519" t="s">
        <v>32</v>
      </c>
      <c r="P519" t="s">
        <v>33</v>
      </c>
      <c r="Q519" t="s">
        <v>33</v>
      </c>
      <c r="R519">
        <v>81</v>
      </c>
    </row>
    <row r="520" spans="1:18" x14ac:dyDescent="0.35">
      <c r="A520">
        <v>35113</v>
      </c>
      <c r="B520" t="s">
        <v>18</v>
      </c>
      <c r="C520" t="s">
        <v>18</v>
      </c>
      <c r="D520">
        <v>101</v>
      </c>
      <c r="E520" t="s">
        <v>49</v>
      </c>
      <c r="F520" t="s">
        <v>20</v>
      </c>
      <c r="G520" t="s">
        <v>20</v>
      </c>
      <c r="I520">
        <v>0</v>
      </c>
      <c r="J520">
        <v>438</v>
      </c>
      <c r="K520" t="s">
        <v>34</v>
      </c>
      <c r="M520" t="s">
        <v>35</v>
      </c>
      <c r="N520" t="s">
        <v>36</v>
      </c>
      <c r="O520" t="s">
        <v>37</v>
      </c>
      <c r="P520" t="s">
        <v>20</v>
      </c>
      <c r="Q520" t="s">
        <v>20</v>
      </c>
      <c r="R520">
        <v>26</v>
      </c>
    </row>
    <row r="521" spans="1:18" x14ac:dyDescent="0.35">
      <c r="A521">
        <v>35113</v>
      </c>
      <c r="B521" t="s">
        <v>18</v>
      </c>
      <c r="C521" t="s">
        <v>18</v>
      </c>
      <c r="D521">
        <v>101</v>
      </c>
      <c r="E521" t="s">
        <v>49</v>
      </c>
      <c r="F521" t="s">
        <v>20</v>
      </c>
      <c r="G521" t="s">
        <v>20</v>
      </c>
      <c r="I521">
        <v>0</v>
      </c>
      <c r="J521">
        <v>438</v>
      </c>
      <c r="K521" t="s">
        <v>38</v>
      </c>
      <c r="M521" t="s">
        <v>39</v>
      </c>
      <c r="N521" t="s">
        <v>40</v>
      </c>
      <c r="O521" t="s">
        <v>41</v>
      </c>
      <c r="P521" t="s">
        <v>20</v>
      </c>
      <c r="Q521" t="s">
        <v>20</v>
      </c>
      <c r="R521">
        <v>90</v>
      </c>
    </row>
    <row r="522" spans="1:18" x14ac:dyDescent="0.35">
      <c r="A522">
        <v>35113</v>
      </c>
      <c r="B522" t="s">
        <v>18</v>
      </c>
      <c r="C522" t="s">
        <v>18</v>
      </c>
      <c r="D522">
        <v>102</v>
      </c>
      <c r="E522" t="s">
        <v>49</v>
      </c>
      <c r="F522" t="s">
        <v>20</v>
      </c>
      <c r="G522" t="s">
        <v>20</v>
      </c>
      <c r="I522">
        <v>0</v>
      </c>
      <c r="J522">
        <v>432</v>
      </c>
      <c r="K522" t="s">
        <v>21</v>
      </c>
      <c r="M522" t="s">
        <v>22</v>
      </c>
      <c r="N522" t="s">
        <v>23</v>
      </c>
      <c r="O522" t="s">
        <v>24</v>
      </c>
      <c r="P522" t="s">
        <v>20</v>
      </c>
      <c r="Q522" t="s">
        <v>20</v>
      </c>
      <c r="R522">
        <v>0</v>
      </c>
    </row>
    <row r="523" spans="1:18" x14ac:dyDescent="0.35">
      <c r="A523">
        <v>35113</v>
      </c>
      <c r="B523" t="s">
        <v>18</v>
      </c>
      <c r="C523" t="s">
        <v>18</v>
      </c>
      <c r="D523">
        <v>102</v>
      </c>
      <c r="E523" t="s">
        <v>49</v>
      </c>
      <c r="F523" t="s">
        <v>20</v>
      </c>
      <c r="G523" t="s">
        <v>20</v>
      </c>
      <c r="I523">
        <v>0</v>
      </c>
      <c r="J523">
        <v>432</v>
      </c>
      <c r="K523" t="s">
        <v>25</v>
      </c>
      <c r="M523" t="s">
        <v>26</v>
      </c>
      <c r="N523" t="s">
        <v>27</v>
      </c>
      <c r="O523" t="s">
        <v>28</v>
      </c>
      <c r="P523" t="s">
        <v>20</v>
      </c>
      <c r="Q523" t="s">
        <v>20</v>
      </c>
      <c r="R523">
        <v>7</v>
      </c>
    </row>
    <row r="524" spans="1:18" x14ac:dyDescent="0.35">
      <c r="A524">
        <v>35113</v>
      </c>
      <c r="B524" t="s">
        <v>18</v>
      </c>
      <c r="C524" t="s">
        <v>18</v>
      </c>
      <c r="D524">
        <v>102</v>
      </c>
      <c r="E524" t="s">
        <v>49</v>
      </c>
      <c r="F524" t="s">
        <v>20</v>
      </c>
      <c r="G524" t="s">
        <v>20</v>
      </c>
      <c r="I524">
        <v>0</v>
      </c>
      <c r="J524">
        <v>432</v>
      </c>
      <c r="K524" t="s">
        <v>29</v>
      </c>
      <c r="M524" t="s">
        <v>30</v>
      </c>
      <c r="N524" t="s">
        <v>31</v>
      </c>
      <c r="O524" t="s">
        <v>32</v>
      </c>
      <c r="P524" t="s">
        <v>33</v>
      </c>
      <c r="Q524" t="s">
        <v>33</v>
      </c>
      <c r="R524">
        <v>107</v>
      </c>
    </row>
    <row r="525" spans="1:18" x14ac:dyDescent="0.35">
      <c r="A525">
        <v>35113</v>
      </c>
      <c r="B525" t="s">
        <v>18</v>
      </c>
      <c r="C525" t="s">
        <v>18</v>
      </c>
      <c r="D525">
        <v>102</v>
      </c>
      <c r="E525" t="s">
        <v>49</v>
      </c>
      <c r="F525" t="s">
        <v>20</v>
      </c>
      <c r="G525" t="s">
        <v>20</v>
      </c>
      <c r="I525">
        <v>0</v>
      </c>
      <c r="J525">
        <v>432</v>
      </c>
      <c r="K525" t="s">
        <v>34</v>
      </c>
      <c r="M525" t="s">
        <v>35</v>
      </c>
      <c r="N525" t="s">
        <v>36</v>
      </c>
      <c r="O525" t="s">
        <v>37</v>
      </c>
      <c r="P525" t="s">
        <v>20</v>
      </c>
      <c r="Q525" t="s">
        <v>20</v>
      </c>
      <c r="R525">
        <v>21</v>
      </c>
    </row>
    <row r="526" spans="1:18" x14ac:dyDescent="0.35">
      <c r="A526">
        <v>35113</v>
      </c>
      <c r="B526" t="s">
        <v>18</v>
      </c>
      <c r="C526" t="s">
        <v>18</v>
      </c>
      <c r="D526">
        <v>102</v>
      </c>
      <c r="E526" t="s">
        <v>49</v>
      </c>
      <c r="F526" t="s">
        <v>20</v>
      </c>
      <c r="G526" t="s">
        <v>20</v>
      </c>
      <c r="I526">
        <v>0</v>
      </c>
      <c r="J526">
        <v>432</v>
      </c>
      <c r="K526" t="s">
        <v>38</v>
      </c>
      <c r="M526" t="s">
        <v>39</v>
      </c>
      <c r="N526" t="s">
        <v>40</v>
      </c>
      <c r="O526" t="s">
        <v>41</v>
      </c>
      <c r="P526" t="s">
        <v>20</v>
      </c>
      <c r="Q526" t="s">
        <v>20</v>
      </c>
      <c r="R526">
        <v>100</v>
      </c>
    </row>
    <row r="527" spans="1:18" x14ac:dyDescent="0.35">
      <c r="A527">
        <v>35113</v>
      </c>
      <c r="B527" t="s">
        <v>18</v>
      </c>
      <c r="C527" t="s">
        <v>18</v>
      </c>
      <c r="D527">
        <v>103</v>
      </c>
      <c r="E527" t="s">
        <v>49</v>
      </c>
      <c r="F527" t="s">
        <v>20</v>
      </c>
      <c r="G527" t="s">
        <v>20</v>
      </c>
      <c r="I527">
        <v>0</v>
      </c>
      <c r="J527">
        <v>401</v>
      </c>
      <c r="K527" t="s">
        <v>21</v>
      </c>
      <c r="M527" t="s">
        <v>22</v>
      </c>
      <c r="N527" t="s">
        <v>23</v>
      </c>
      <c r="O527" t="s">
        <v>24</v>
      </c>
      <c r="P527" t="s">
        <v>20</v>
      </c>
      <c r="Q527" t="s">
        <v>20</v>
      </c>
      <c r="R527">
        <v>0</v>
      </c>
    </row>
    <row r="528" spans="1:18" x14ac:dyDescent="0.35">
      <c r="A528">
        <v>35113</v>
      </c>
      <c r="B528" t="s">
        <v>18</v>
      </c>
      <c r="C528" t="s">
        <v>18</v>
      </c>
      <c r="D528">
        <v>103</v>
      </c>
      <c r="E528" t="s">
        <v>49</v>
      </c>
      <c r="F528" t="s">
        <v>20</v>
      </c>
      <c r="G528" t="s">
        <v>20</v>
      </c>
      <c r="I528">
        <v>0</v>
      </c>
      <c r="J528">
        <v>401</v>
      </c>
      <c r="K528" t="s">
        <v>25</v>
      </c>
      <c r="M528" t="s">
        <v>26</v>
      </c>
      <c r="N528" t="s">
        <v>27</v>
      </c>
      <c r="O528" t="s">
        <v>28</v>
      </c>
      <c r="P528" t="s">
        <v>20</v>
      </c>
      <c r="Q528" t="s">
        <v>20</v>
      </c>
      <c r="R528">
        <v>9</v>
      </c>
    </row>
    <row r="529" spans="1:18" x14ac:dyDescent="0.35">
      <c r="A529">
        <v>35113</v>
      </c>
      <c r="B529" t="s">
        <v>18</v>
      </c>
      <c r="C529" t="s">
        <v>18</v>
      </c>
      <c r="D529">
        <v>103</v>
      </c>
      <c r="E529" t="s">
        <v>49</v>
      </c>
      <c r="F529" t="s">
        <v>20</v>
      </c>
      <c r="G529" t="s">
        <v>20</v>
      </c>
      <c r="I529">
        <v>0</v>
      </c>
      <c r="J529">
        <v>401</v>
      </c>
      <c r="K529" t="s">
        <v>29</v>
      </c>
      <c r="M529" t="s">
        <v>30</v>
      </c>
      <c r="N529" t="s">
        <v>31</v>
      </c>
      <c r="O529" t="s">
        <v>32</v>
      </c>
      <c r="P529" t="s">
        <v>33</v>
      </c>
      <c r="Q529" t="s">
        <v>33</v>
      </c>
      <c r="R529">
        <v>118</v>
      </c>
    </row>
    <row r="530" spans="1:18" x14ac:dyDescent="0.35">
      <c r="A530">
        <v>35113</v>
      </c>
      <c r="B530" t="s">
        <v>18</v>
      </c>
      <c r="C530" t="s">
        <v>18</v>
      </c>
      <c r="D530">
        <v>103</v>
      </c>
      <c r="E530" t="s">
        <v>49</v>
      </c>
      <c r="F530" t="s">
        <v>20</v>
      </c>
      <c r="G530" t="s">
        <v>20</v>
      </c>
      <c r="I530">
        <v>0</v>
      </c>
      <c r="J530">
        <v>401</v>
      </c>
      <c r="K530" t="s">
        <v>34</v>
      </c>
      <c r="M530" t="s">
        <v>35</v>
      </c>
      <c r="N530" t="s">
        <v>36</v>
      </c>
      <c r="O530" t="s">
        <v>37</v>
      </c>
      <c r="P530" t="s">
        <v>20</v>
      </c>
      <c r="Q530" t="s">
        <v>20</v>
      </c>
      <c r="R530">
        <v>23</v>
      </c>
    </row>
    <row r="531" spans="1:18" x14ac:dyDescent="0.35">
      <c r="A531">
        <v>35113</v>
      </c>
      <c r="B531" t="s">
        <v>18</v>
      </c>
      <c r="C531" t="s">
        <v>18</v>
      </c>
      <c r="D531">
        <v>103</v>
      </c>
      <c r="E531" t="s">
        <v>49</v>
      </c>
      <c r="F531" t="s">
        <v>20</v>
      </c>
      <c r="G531" t="s">
        <v>20</v>
      </c>
      <c r="I531">
        <v>0</v>
      </c>
      <c r="J531">
        <v>401</v>
      </c>
      <c r="K531" t="s">
        <v>38</v>
      </c>
      <c r="M531" t="s">
        <v>39</v>
      </c>
      <c r="N531" t="s">
        <v>40</v>
      </c>
      <c r="O531" t="s">
        <v>41</v>
      </c>
      <c r="P531" t="s">
        <v>20</v>
      </c>
      <c r="Q531" t="s">
        <v>20</v>
      </c>
      <c r="R531">
        <v>71</v>
      </c>
    </row>
    <row r="532" spans="1:18" x14ac:dyDescent="0.35">
      <c r="A532">
        <v>35113</v>
      </c>
      <c r="B532" t="s">
        <v>18</v>
      </c>
      <c r="C532" t="s">
        <v>18</v>
      </c>
      <c r="D532">
        <v>104</v>
      </c>
      <c r="E532" t="s">
        <v>49</v>
      </c>
      <c r="F532" t="s">
        <v>20</v>
      </c>
      <c r="G532" t="s">
        <v>20</v>
      </c>
      <c r="I532">
        <v>1</v>
      </c>
      <c r="J532">
        <v>416</v>
      </c>
      <c r="K532" t="s">
        <v>21</v>
      </c>
      <c r="M532" t="s">
        <v>22</v>
      </c>
      <c r="N532" t="s">
        <v>23</v>
      </c>
      <c r="O532" t="s">
        <v>24</v>
      </c>
      <c r="P532" t="s">
        <v>20</v>
      </c>
      <c r="Q532" t="s">
        <v>20</v>
      </c>
      <c r="R532">
        <v>0</v>
      </c>
    </row>
    <row r="533" spans="1:18" x14ac:dyDescent="0.35">
      <c r="A533">
        <v>35113</v>
      </c>
      <c r="B533" t="s">
        <v>18</v>
      </c>
      <c r="C533" t="s">
        <v>18</v>
      </c>
      <c r="D533">
        <v>104</v>
      </c>
      <c r="E533" t="s">
        <v>49</v>
      </c>
      <c r="F533" t="s">
        <v>20</v>
      </c>
      <c r="G533" t="s">
        <v>20</v>
      </c>
      <c r="I533">
        <v>1</v>
      </c>
      <c r="J533">
        <v>416</v>
      </c>
      <c r="K533" t="s">
        <v>25</v>
      </c>
      <c r="M533" t="s">
        <v>26</v>
      </c>
      <c r="N533" t="s">
        <v>27</v>
      </c>
      <c r="O533" t="s">
        <v>28</v>
      </c>
      <c r="P533" t="s">
        <v>20</v>
      </c>
      <c r="Q533" t="s">
        <v>20</v>
      </c>
      <c r="R533">
        <v>11</v>
      </c>
    </row>
    <row r="534" spans="1:18" x14ac:dyDescent="0.35">
      <c r="A534">
        <v>35113</v>
      </c>
      <c r="B534" t="s">
        <v>18</v>
      </c>
      <c r="C534" t="s">
        <v>18</v>
      </c>
      <c r="D534">
        <v>104</v>
      </c>
      <c r="E534" t="s">
        <v>49</v>
      </c>
      <c r="F534" t="s">
        <v>20</v>
      </c>
      <c r="G534" t="s">
        <v>20</v>
      </c>
      <c r="I534">
        <v>1</v>
      </c>
      <c r="J534">
        <v>416</v>
      </c>
      <c r="K534" t="s">
        <v>29</v>
      </c>
      <c r="M534" t="s">
        <v>30</v>
      </c>
      <c r="N534" t="s">
        <v>31</v>
      </c>
      <c r="O534" t="s">
        <v>32</v>
      </c>
      <c r="P534" t="s">
        <v>33</v>
      </c>
      <c r="Q534" t="s">
        <v>33</v>
      </c>
      <c r="R534">
        <v>101</v>
      </c>
    </row>
    <row r="535" spans="1:18" x14ac:dyDescent="0.35">
      <c r="A535">
        <v>35113</v>
      </c>
      <c r="B535" t="s">
        <v>18</v>
      </c>
      <c r="C535" t="s">
        <v>18</v>
      </c>
      <c r="D535">
        <v>104</v>
      </c>
      <c r="E535" t="s">
        <v>49</v>
      </c>
      <c r="F535" t="s">
        <v>20</v>
      </c>
      <c r="G535" t="s">
        <v>20</v>
      </c>
      <c r="I535">
        <v>1</v>
      </c>
      <c r="J535">
        <v>416</v>
      </c>
      <c r="K535" t="s">
        <v>34</v>
      </c>
      <c r="M535" t="s">
        <v>35</v>
      </c>
      <c r="N535" t="s">
        <v>36</v>
      </c>
      <c r="O535" t="s">
        <v>37</v>
      </c>
      <c r="P535" t="s">
        <v>20</v>
      </c>
      <c r="Q535" t="s">
        <v>20</v>
      </c>
      <c r="R535">
        <v>42</v>
      </c>
    </row>
    <row r="536" spans="1:18" x14ac:dyDescent="0.35">
      <c r="A536">
        <v>35113</v>
      </c>
      <c r="B536" t="s">
        <v>18</v>
      </c>
      <c r="C536" t="s">
        <v>18</v>
      </c>
      <c r="D536">
        <v>104</v>
      </c>
      <c r="E536" t="s">
        <v>49</v>
      </c>
      <c r="F536" t="s">
        <v>20</v>
      </c>
      <c r="G536" t="s">
        <v>20</v>
      </c>
      <c r="I536">
        <v>1</v>
      </c>
      <c r="J536">
        <v>416</v>
      </c>
      <c r="K536" t="s">
        <v>38</v>
      </c>
      <c r="M536" t="s">
        <v>39</v>
      </c>
      <c r="N536" t="s">
        <v>40</v>
      </c>
      <c r="O536" t="s">
        <v>41</v>
      </c>
      <c r="P536" t="s">
        <v>20</v>
      </c>
      <c r="Q536" t="s">
        <v>20</v>
      </c>
      <c r="R536">
        <v>59</v>
      </c>
    </row>
    <row r="537" spans="1:18" x14ac:dyDescent="0.35">
      <c r="A537">
        <v>35113</v>
      </c>
      <c r="B537" t="s">
        <v>18</v>
      </c>
      <c r="C537" t="s">
        <v>18</v>
      </c>
      <c r="D537">
        <v>105</v>
      </c>
      <c r="E537" t="s">
        <v>49</v>
      </c>
      <c r="F537" t="s">
        <v>20</v>
      </c>
      <c r="G537" t="s">
        <v>20</v>
      </c>
      <c r="I537">
        <v>0</v>
      </c>
      <c r="J537">
        <v>394</v>
      </c>
      <c r="K537" t="s">
        <v>21</v>
      </c>
      <c r="M537" t="s">
        <v>22</v>
      </c>
      <c r="N537" t="s">
        <v>23</v>
      </c>
      <c r="O537" t="s">
        <v>24</v>
      </c>
      <c r="P537" t="s">
        <v>20</v>
      </c>
      <c r="Q537" t="s">
        <v>20</v>
      </c>
      <c r="R537">
        <v>1</v>
      </c>
    </row>
    <row r="538" spans="1:18" x14ac:dyDescent="0.35">
      <c r="A538">
        <v>35113</v>
      </c>
      <c r="B538" t="s">
        <v>18</v>
      </c>
      <c r="C538" t="s">
        <v>18</v>
      </c>
      <c r="D538">
        <v>105</v>
      </c>
      <c r="E538" t="s">
        <v>49</v>
      </c>
      <c r="F538" t="s">
        <v>20</v>
      </c>
      <c r="G538" t="s">
        <v>20</v>
      </c>
      <c r="I538">
        <v>0</v>
      </c>
      <c r="J538">
        <v>394</v>
      </c>
      <c r="K538" t="s">
        <v>25</v>
      </c>
      <c r="M538" t="s">
        <v>26</v>
      </c>
      <c r="N538" t="s">
        <v>27</v>
      </c>
      <c r="O538" t="s">
        <v>28</v>
      </c>
      <c r="P538" t="s">
        <v>20</v>
      </c>
      <c r="Q538" t="s">
        <v>20</v>
      </c>
      <c r="R538">
        <v>6</v>
      </c>
    </row>
    <row r="539" spans="1:18" x14ac:dyDescent="0.35">
      <c r="A539">
        <v>35113</v>
      </c>
      <c r="B539" t="s">
        <v>18</v>
      </c>
      <c r="C539" t="s">
        <v>18</v>
      </c>
      <c r="D539">
        <v>105</v>
      </c>
      <c r="E539" t="s">
        <v>49</v>
      </c>
      <c r="F539" t="s">
        <v>20</v>
      </c>
      <c r="G539" t="s">
        <v>20</v>
      </c>
      <c r="I539">
        <v>0</v>
      </c>
      <c r="J539">
        <v>394</v>
      </c>
      <c r="K539" t="s">
        <v>29</v>
      </c>
      <c r="M539" t="s">
        <v>30</v>
      </c>
      <c r="N539" t="s">
        <v>31</v>
      </c>
      <c r="O539" t="s">
        <v>32</v>
      </c>
      <c r="P539" t="s">
        <v>33</v>
      </c>
      <c r="Q539" t="s">
        <v>33</v>
      </c>
      <c r="R539">
        <v>92</v>
      </c>
    </row>
    <row r="540" spans="1:18" x14ac:dyDescent="0.35">
      <c r="A540">
        <v>35113</v>
      </c>
      <c r="B540" t="s">
        <v>18</v>
      </c>
      <c r="C540" t="s">
        <v>18</v>
      </c>
      <c r="D540">
        <v>105</v>
      </c>
      <c r="E540" t="s">
        <v>49</v>
      </c>
      <c r="F540" t="s">
        <v>20</v>
      </c>
      <c r="G540" t="s">
        <v>20</v>
      </c>
      <c r="I540">
        <v>0</v>
      </c>
      <c r="J540">
        <v>394</v>
      </c>
      <c r="K540" t="s">
        <v>34</v>
      </c>
      <c r="M540" t="s">
        <v>35</v>
      </c>
      <c r="N540" t="s">
        <v>36</v>
      </c>
      <c r="O540" t="s">
        <v>37</v>
      </c>
      <c r="P540" t="s">
        <v>20</v>
      </c>
      <c r="Q540" t="s">
        <v>20</v>
      </c>
      <c r="R540">
        <v>24</v>
      </c>
    </row>
    <row r="541" spans="1:18" x14ac:dyDescent="0.35">
      <c r="A541">
        <v>35113</v>
      </c>
      <c r="B541" t="s">
        <v>18</v>
      </c>
      <c r="C541" t="s">
        <v>18</v>
      </c>
      <c r="D541">
        <v>105</v>
      </c>
      <c r="E541" t="s">
        <v>49</v>
      </c>
      <c r="F541" t="s">
        <v>20</v>
      </c>
      <c r="G541" t="s">
        <v>20</v>
      </c>
      <c r="I541">
        <v>0</v>
      </c>
      <c r="J541">
        <v>394</v>
      </c>
      <c r="K541" t="s">
        <v>38</v>
      </c>
      <c r="M541" t="s">
        <v>39</v>
      </c>
      <c r="N541" t="s">
        <v>40</v>
      </c>
      <c r="O541" t="s">
        <v>41</v>
      </c>
      <c r="P541" t="s">
        <v>20</v>
      </c>
      <c r="Q541" t="s">
        <v>20</v>
      </c>
      <c r="R541">
        <v>85</v>
      </c>
    </row>
    <row r="542" spans="1:18" x14ac:dyDescent="0.35">
      <c r="A542">
        <v>35113</v>
      </c>
      <c r="B542" t="s">
        <v>18</v>
      </c>
      <c r="C542" t="s">
        <v>18</v>
      </c>
      <c r="D542">
        <v>106</v>
      </c>
      <c r="E542" t="s">
        <v>49</v>
      </c>
      <c r="F542" t="s">
        <v>20</v>
      </c>
      <c r="G542" t="s">
        <v>20</v>
      </c>
      <c r="I542">
        <v>0</v>
      </c>
      <c r="J542">
        <v>311</v>
      </c>
      <c r="K542" t="s">
        <v>21</v>
      </c>
      <c r="M542" t="s">
        <v>22</v>
      </c>
      <c r="N542" t="s">
        <v>23</v>
      </c>
      <c r="O542" t="s">
        <v>24</v>
      </c>
      <c r="P542" t="s">
        <v>20</v>
      </c>
      <c r="Q542" t="s">
        <v>20</v>
      </c>
      <c r="R542">
        <v>2</v>
      </c>
    </row>
    <row r="543" spans="1:18" x14ac:dyDescent="0.35">
      <c r="A543">
        <v>35113</v>
      </c>
      <c r="B543" t="s">
        <v>18</v>
      </c>
      <c r="C543" t="s">
        <v>18</v>
      </c>
      <c r="D543">
        <v>106</v>
      </c>
      <c r="E543" t="s">
        <v>49</v>
      </c>
      <c r="F543" t="s">
        <v>20</v>
      </c>
      <c r="G543" t="s">
        <v>20</v>
      </c>
      <c r="I543">
        <v>0</v>
      </c>
      <c r="J543">
        <v>311</v>
      </c>
      <c r="K543" t="s">
        <v>25</v>
      </c>
      <c r="M543" t="s">
        <v>26</v>
      </c>
      <c r="N543" t="s">
        <v>27</v>
      </c>
      <c r="O543" t="s">
        <v>28</v>
      </c>
      <c r="P543" t="s">
        <v>20</v>
      </c>
      <c r="Q543" t="s">
        <v>20</v>
      </c>
      <c r="R543">
        <v>2</v>
      </c>
    </row>
    <row r="544" spans="1:18" x14ac:dyDescent="0.35">
      <c r="A544">
        <v>35113</v>
      </c>
      <c r="B544" t="s">
        <v>18</v>
      </c>
      <c r="C544" t="s">
        <v>18</v>
      </c>
      <c r="D544">
        <v>106</v>
      </c>
      <c r="E544" t="s">
        <v>49</v>
      </c>
      <c r="F544" t="s">
        <v>20</v>
      </c>
      <c r="G544" t="s">
        <v>20</v>
      </c>
      <c r="I544">
        <v>0</v>
      </c>
      <c r="J544">
        <v>311</v>
      </c>
      <c r="K544" t="s">
        <v>29</v>
      </c>
      <c r="M544" t="s">
        <v>30</v>
      </c>
      <c r="N544" t="s">
        <v>31</v>
      </c>
      <c r="O544" t="s">
        <v>32</v>
      </c>
      <c r="P544" t="s">
        <v>33</v>
      </c>
      <c r="Q544" t="s">
        <v>33</v>
      </c>
      <c r="R544">
        <v>81</v>
      </c>
    </row>
    <row r="545" spans="1:18" x14ac:dyDescent="0.35">
      <c r="A545">
        <v>35113</v>
      </c>
      <c r="B545" t="s">
        <v>18</v>
      </c>
      <c r="C545" t="s">
        <v>18</v>
      </c>
      <c r="D545">
        <v>106</v>
      </c>
      <c r="E545" t="s">
        <v>49</v>
      </c>
      <c r="F545" t="s">
        <v>20</v>
      </c>
      <c r="G545" t="s">
        <v>20</v>
      </c>
      <c r="I545">
        <v>0</v>
      </c>
      <c r="J545">
        <v>311</v>
      </c>
      <c r="K545" t="s">
        <v>34</v>
      </c>
      <c r="M545" t="s">
        <v>35</v>
      </c>
      <c r="N545" t="s">
        <v>36</v>
      </c>
      <c r="O545" t="s">
        <v>37</v>
      </c>
      <c r="P545" t="s">
        <v>20</v>
      </c>
      <c r="Q545" t="s">
        <v>20</v>
      </c>
      <c r="R545">
        <v>7</v>
      </c>
    </row>
    <row r="546" spans="1:18" x14ac:dyDescent="0.35">
      <c r="A546">
        <v>35113</v>
      </c>
      <c r="B546" t="s">
        <v>18</v>
      </c>
      <c r="C546" t="s">
        <v>18</v>
      </c>
      <c r="D546">
        <v>106</v>
      </c>
      <c r="E546" t="s">
        <v>49</v>
      </c>
      <c r="F546" t="s">
        <v>20</v>
      </c>
      <c r="G546" t="s">
        <v>20</v>
      </c>
      <c r="I546">
        <v>0</v>
      </c>
      <c r="J546">
        <v>311</v>
      </c>
      <c r="K546" t="s">
        <v>38</v>
      </c>
      <c r="M546" t="s">
        <v>39</v>
      </c>
      <c r="N546" t="s">
        <v>40</v>
      </c>
      <c r="O546" t="s">
        <v>41</v>
      </c>
      <c r="P546" t="s">
        <v>20</v>
      </c>
      <c r="Q546" t="s">
        <v>20</v>
      </c>
      <c r="R546">
        <v>68</v>
      </c>
    </row>
    <row r="547" spans="1:18" x14ac:dyDescent="0.35">
      <c r="A547">
        <v>35113</v>
      </c>
      <c r="B547" t="s">
        <v>18</v>
      </c>
      <c r="C547" t="s">
        <v>18</v>
      </c>
      <c r="D547" t="s">
        <v>52</v>
      </c>
      <c r="E547" t="s">
        <v>49</v>
      </c>
      <c r="F547" t="s">
        <v>20</v>
      </c>
      <c r="G547" t="s">
        <v>20</v>
      </c>
      <c r="H547">
        <v>106</v>
      </c>
      <c r="I547">
        <v>0</v>
      </c>
      <c r="J547">
        <v>12</v>
      </c>
      <c r="K547" t="s">
        <v>21</v>
      </c>
      <c r="M547" t="s">
        <v>22</v>
      </c>
      <c r="N547" t="s">
        <v>23</v>
      </c>
      <c r="O547" t="s">
        <v>24</v>
      </c>
      <c r="P547" t="s">
        <v>20</v>
      </c>
      <c r="Q547" t="s">
        <v>20</v>
      </c>
      <c r="R547">
        <v>0</v>
      </c>
    </row>
    <row r="548" spans="1:18" x14ac:dyDescent="0.35">
      <c r="A548">
        <v>35113</v>
      </c>
      <c r="B548" t="s">
        <v>18</v>
      </c>
      <c r="C548" t="s">
        <v>18</v>
      </c>
      <c r="D548" t="s">
        <v>52</v>
      </c>
      <c r="E548" t="s">
        <v>49</v>
      </c>
      <c r="F548" t="s">
        <v>20</v>
      </c>
      <c r="G548" t="s">
        <v>20</v>
      </c>
      <c r="H548">
        <v>106</v>
      </c>
      <c r="I548">
        <v>0</v>
      </c>
      <c r="J548">
        <v>12</v>
      </c>
      <c r="K548" t="s">
        <v>25</v>
      </c>
      <c r="M548" t="s">
        <v>26</v>
      </c>
      <c r="N548" t="s">
        <v>27</v>
      </c>
      <c r="O548" t="s">
        <v>28</v>
      </c>
      <c r="P548" t="s">
        <v>20</v>
      </c>
      <c r="Q548" t="s">
        <v>20</v>
      </c>
      <c r="R548">
        <v>0</v>
      </c>
    </row>
    <row r="549" spans="1:18" x14ac:dyDescent="0.35">
      <c r="A549">
        <v>35113</v>
      </c>
      <c r="B549" t="s">
        <v>18</v>
      </c>
      <c r="C549" t="s">
        <v>18</v>
      </c>
      <c r="D549" t="s">
        <v>52</v>
      </c>
      <c r="E549" t="s">
        <v>49</v>
      </c>
      <c r="F549" t="s">
        <v>20</v>
      </c>
      <c r="G549" t="s">
        <v>20</v>
      </c>
      <c r="H549">
        <v>106</v>
      </c>
      <c r="I549">
        <v>0</v>
      </c>
      <c r="J549">
        <v>12</v>
      </c>
      <c r="K549" t="s">
        <v>29</v>
      </c>
      <c r="M549" t="s">
        <v>30</v>
      </c>
      <c r="N549" t="s">
        <v>31</v>
      </c>
      <c r="O549" t="s">
        <v>32</v>
      </c>
      <c r="P549" t="s">
        <v>33</v>
      </c>
      <c r="Q549" t="s">
        <v>33</v>
      </c>
      <c r="R549">
        <v>0</v>
      </c>
    </row>
    <row r="550" spans="1:18" x14ac:dyDescent="0.35">
      <c r="A550">
        <v>35113</v>
      </c>
      <c r="B550" t="s">
        <v>18</v>
      </c>
      <c r="C550" t="s">
        <v>18</v>
      </c>
      <c r="D550" t="s">
        <v>52</v>
      </c>
      <c r="E550" t="s">
        <v>49</v>
      </c>
      <c r="F550" t="s">
        <v>20</v>
      </c>
      <c r="G550" t="s">
        <v>20</v>
      </c>
      <c r="H550">
        <v>106</v>
      </c>
      <c r="I550">
        <v>0</v>
      </c>
      <c r="J550">
        <v>12</v>
      </c>
      <c r="K550" t="s">
        <v>34</v>
      </c>
      <c r="M550" t="s">
        <v>35</v>
      </c>
      <c r="N550" t="s">
        <v>36</v>
      </c>
      <c r="O550" t="s">
        <v>37</v>
      </c>
      <c r="P550" t="s">
        <v>20</v>
      </c>
      <c r="Q550" t="s">
        <v>20</v>
      </c>
      <c r="R550">
        <v>0</v>
      </c>
    </row>
    <row r="551" spans="1:18" x14ac:dyDescent="0.35">
      <c r="A551">
        <v>35113</v>
      </c>
      <c r="B551" t="s">
        <v>18</v>
      </c>
      <c r="C551" t="s">
        <v>18</v>
      </c>
      <c r="D551" t="s">
        <v>52</v>
      </c>
      <c r="E551" t="s">
        <v>49</v>
      </c>
      <c r="F551" t="s">
        <v>20</v>
      </c>
      <c r="G551" t="s">
        <v>20</v>
      </c>
      <c r="H551">
        <v>106</v>
      </c>
      <c r="I551">
        <v>0</v>
      </c>
      <c r="J551">
        <v>12</v>
      </c>
      <c r="K551" t="s">
        <v>38</v>
      </c>
      <c r="M551" t="s">
        <v>39</v>
      </c>
      <c r="N551" t="s">
        <v>40</v>
      </c>
      <c r="O551" t="s">
        <v>41</v>
      </c>
      <c r="P551" t="s">
        <v>20</v>
      </c>
      <c r="Q551" t="s">
        <v>20</v>
      </c>
      <c r="R551">
        <v>0</v>
      </c>
    </row>
    <row r="552" spans="1:18" x14ac:dyDescent="0.35">
      <c r="A552">
        <v>35113</v>
      </c>
      <c r="B552" t="s">
        <v>18</v>
      </c>
      <c r="C552" t="s">
        <v>18</v>
      </c>
      <c r="D552" t="s">
        <v>53</v>
      </c>
      <c r="E552" t="s">
        <v>49</v>
      </c>
      <c r="F552" t="s">
        <v>20</v>
      </c>
      <c r="G552" t="s">
        <v>20</v>
      </c>
      <c r="I552">
        <v>0</v>
      </c>
      <c r="J552">
        <v>330</v>
      </c>
      <c r="K552" t="s">
        <v>21</v>
      </c>
      <c r="M552" t="s">
        <v>22</v>
      </c>
      <c r="N552" t="s">
        <v>23</v>
      </c>
      <c r="O552" t="s">
        <v>24</v>
      </c>
      <c r="P552" t="s">
        <v>20</v>
      </c>
      <c r="Q552" t="s">
        <v>20</v>
      </c>
      <c r="R552">
        <v>0</v>
      </c>
    </row>
    <row r="553" spans="1:18" x14ac:dyDescent="0.35">
      <c r="A553">
        <v>35113</v>
      </c>
      <c r="B553" t="s">
        <v>18</v>
      </c>
      <c r="C553" t="s">
        <v>18</v>
      </c>
      <c r="D553" t="s">
        <v>53</v>
      </c>
      <c r="E553" t="s">
        <v>49</v>
      </c>
      <c r="F553" t="s">
        <v>20</v>
      </c>
      <c r="G553" t="s">
        <v>20</v>
      </c>
      <c r="I553">
        <v>0</v>
      </c>
      <c r="J553">
        <v>330</v>
      </c>
      <c r="K553" t="s">
        <v>25</v>
      </c>
      <c r="M553" t="s">
        <v>26</v>
      </c>
      <c r="N553" t="s">
        <v>27</v>
      </c>
      <c r="O553" t="s">
        <v>28</v>
      </c>
      <c r="P553" t="s">
        <v>20</v>
      </c>
      <c r="Q553" t="s">
        <v>20</v>
      </c>
      <c r="R553">
        <v>9</v>
      </c>
    </row>
    <row r="554" spans="1:18" x14ac:dyDescent="0.35">
      <c r="A554">
        <v>35113</v>
      </c>
      <c r="B554" t="s">
        <v>18</v>
      </c>
      <c r="C554" t="s">
        <v>18</v>
      </c>
      <c r="D554" t="s">
        <v>53</v>
      </c>
      <c r="E554" t="s">
        <v>49</v>
      </c>
      <c r="F554" t="s">
        <v>20</v>
      </c>
      <c r="G554" t="s">
        <v>20</v>
      </c>
      <c r="I554">
        <v>0</v>
      </c>
      <c r="J554">
        <v>330</v>
      </c>
      <c r="K554" t="s">
        <v>29</v>
      </c>
      <c r="M554" t="s">
        <v>30</v>
      </c>
      <c r="N554" t="s">
        <v>31</v>
      </c>
      <c r="O554" t="s">
        <v>32</v>
      </c>
      <c r="P554" t="s">
        <v>33</v>
      </c>
      <c r="Q554" t="s">
        <v>33</v>
      </c>
      <c r="R554">
        <v>62</v>
      </c>
    </row>
    <row r="555" spans="1:18" x14ac:dyDescent="0.35">
      <c r="A555">
        <v>35113</v>
      </c>
      <c r="B555" t="s">
        <v>18</v>
      </c>
      <c r="C555" t="s">
        <v>18</v>
      </c>
      <c r="D555" t="s">
        <v>53</v>
      </c>
      <c r="E555" t="s">
        <v>49</v>
      </c>
      <c r="F555" t="s">
        <v>20</v>
      </c>
      <c r="G555" t="s">
        <v>20</v>
      </c>
      <c r="I555">
        <v>0</v>
      </c>
      <c r="J555">
        <v>330</v>
      </c>
      <c r="K555" t="s">
        <v>34</v>
      </c>
      <c r="M555" t="s">
        <v>35</v>
      </c>
      <c r="N555" t="s">
        <v>36</v>
      </c>
      <c r="O555" t="s">
        <v>37</v>
      </c>
      <c r="P555" t="s">
        <v>20</v>
      </c>
      <c r="Q555" t="s">
        <v>20</v>
      </c>
      <c r="R555">
        <v>18</v>
      </c>
    </row>
    <row r="556" spans="1:18" x14ac:dyDescent="0.35">
      <c r="A556">
        <v>35113</v>
      </c>
      <c r="B556" t="s">
        <v>18</v>
      </c>
      <c r="C556" t="s">
        <v>18</v>
      </c>
      <c r="D556" t="s">
        <v>53</v>
      </c>
      <c r="E556" t="s">
        <v>49</v>
      </c>
      <c r="F556" t="s">
        <v>20</v>
      </c>
      <c r="G556" t="s">
        <v>20</v>
      </c>
      <c r="I556">
        <v>0</v>
      </c>
      <c r="J556">
        <v>330</v>
      </c>
      <c r="K556" t="s">
        <v>38</v>
      </c>
      <c r="M556" t="s">
        <v>39</v>
      </c>
      <c r="N556" t="s">
        <v>40</v>
      </c>
      <c r="O556" t="s">
        <v>41</v>
      </c>
      <c r="P556" t="s">
        <v>20</v>
      </c>
      <c r="Q556" t="s">
        <v>20</v>
      </c>
      <c r="R556">
        <v>72</v>
      </c>
    </row>
    <row r="557" spans="1:18" x14ac:dyDescent="0.35">
      <c r="A557">
        <v>35113</v>
      </c>
      <c r="B557" t="s">
        <v>18</v>
      </c>
      <c r="C557" t="s">
        <v>18</v>
      </c>
      <c r="D557">
        <v>108</v>
      </c>
      <c r="E557" t="s">
        <v>49</v>
      </c>
      <c r="F557" t="s">
        <v>20</v>
      </c>
      <c r="G557" t="s">
        <v>20</v>
      </c>
      <c r="I557">
        <v>1</v>
      </c>
      <c r="J557">
        <v>357</v>
      </c>
      <c r="K557" t="s">
        <v>21</v>
      </c>
      <c r="M557" t="s">
        <v>22</v>
      </c>
      <c r="N557" t="s">
        <v>23</v>
      </c>
      <c r="O557" t="s">
        <v>24</v>
      </c>
      <c r="P557" t="s">
        <v>20</v>
      </c>
      <c r="Q557" t="s">
        <v>20</v>
      </c>
      <c r="R557">
        <v>0</v>
      </c>
    </row>
    <row r="558" spans="1:18" x14ac:dyDescent="0.35">
      <c r="A558">
        <v>35113</v>
      </c>
      <c r="B558" t="s">
        <v>18</v>
      </c>
      <c r="C558" t="s">
        <v>18</v>
      </c>
      <c r="D558">
        <v>108</v>
      </c>
      <c r="E558" t="s">
        <v>49</v>
      </c>
      <c r="F558" t="s">
        <v>20</v>
      </c>
      <c r="G558" t="s">
        <v>20</v>
      </c>
      <c r="I558">
        <v>1</v>
      </c>
      <c r="J558">
        <v>357</v>
      </c>
      <c r="K558" t="s">
        <v>25</v>
      </c>
      <c r="M558" t="s">
        <v>26</v>
      </c>
      <c r="N558" t="s">
        <v>27</v>
      </c>
      <c r="O558" t="s">
        <v>28</v>
      </c>
      <c r="P558" t="s">
        <v>20</v>
      </c>
      <c r="Q558" t="s">
        <v>20</v>
      </c>
      <c r="R558">
        <v>5</v>
      </c>
    </row>
    <row r="559" spans="1:18" x14ac:dyDescent="0.35">
      <c r="A559">
        <v>35113</v>
      </c>
      <c r="B559" t="s">
        <v>18</v>
      </c>
      <c r="C559" t="s">
        <v>18</v>
      </c>
      <c r="D559">
        <v>108</v>
      </c>
      <c r="E559" t="s">
        <v>49</v>
      </c>
      <c r="F559" t="s">
        <v>20</v>
      </c>
      <c r="G559" t="s">
        <v>20</v>
      </c>
      <c r="I559">
        <v>1</v>
      </c>
      <c r="J559">
        <v>357</v>
      </c>
      <c r="K559" t="s">
        <v>29</v>
      </c>
      <c r="M559" t="s">
        <v>30</v>
      </c>
      <c r="N559" t="s">
        <v>31</v>
      </c>
      <c r="O559" t="s">
        <v>32</v>
      </c>
      <c r="P559" t="s">
        <v>33</v>
      </c>
      <c r="Q559" t="s">
        <v>33</v>
      </c>
      <c r="R559">
        <v>102</v>
      </c>
    </row>
    <row r="560" spans="1:18" x14ac:dyDescent="0.35">
      <c r="A560">
        <v>35113</v>
      </c>
      <c r="B560" t="s">
        <v>18</v>
      </c>
      <c r="C560" t="s">
        <v>18</v>
      </c>
      <c r="D560">
        <v>108</v>
      </c>
      <c r="E560" t="s">
        <v>49</v>
      </c>
      <c r="F560" t="s">
        <v>20</v>
      </c>
      <c r="G560" t="s">
        <v>20</v>
      </c>
      <c r="I560">
        <v>1</v>
      </c>
      <c r="J560">
        <v>357</v>
      </c>
      <c r="K560" t="s">
        <v>34</v>
      </c>
      <c r="M560" t="s">
        <v>35</v>
      </c>
      <c r="N560" t="s">
        <v>36</v>
      </c>
      <c r="O560" t="s">
        <v>37</v>
      </c>
      <c r="P560" t="s">
        <v>20</v>
      </c>
      <c r="Q560" t="s">
        <v>20</v>
      </c>
      <c r="R560">
        <v>10</v>
      </c>
    </row>
    <row r="561" spans="1:18" x14ac:dyDescent="0.35">
      <c r="A561">
        <v>35113</v>
      </c>
      <c r="B561" t="s">
        <v>18</v>
      </c>
      <c r="C561" t="s">
        <v>18</v>
      </c>
      <c r="D561">
        <v>108</v>
      </c>
      <c r="E561" t="s">
        <v>49</v>
      </c>
      <c r="F561" t="s">
        <v>20</v>
      </c>
      <c r="G561" t="s">
        <v>20</v>
      </c>
      <c r="I561">
        <v>1</v>
      </c>
      <c r="J561">
        <v>357</v>
      </c>
      <c r="K561" t="s">
        <v>38</v>
      </c>
      <c r="M561" t="s">
        <v>39</v>
      </c>
      <c r="N561" t="s">
        <v>40</v>
      </c>
      <c r="O561" t="s">
        <v>41</v>
      </c>
      <c r="P561" t="s">
        <v>20</v>
      </c>
      <c r="Q561" t="s">
        <v>20</v>
      </c>
      <c r="R561">
        <v>66</v>
      </c>
    </row>
    <row r="562" spans="1:18" x14ac:dyDescent="0.35">
      <c r="A562">
        <v>35113</v>
      </c>
      <c r="B562" t="s">
        <v>18</v>
      </c>
      <c r="C562" t="s">
        <v>18</v>
      </c>
      <c r="D562">
        <v>109</v>
      </c>
      <c r="E562" t="s">
        <v>49</v>
      </c>
      <c r="F562" t="s">
        <v>20</v>
      </c>
      <c r="G562" t="s">
        <v>20</v>
      </c>
      <c r="I562">
        <v>2</v>
      </c>
      <c r="J562">
        <v>399</v>
      </c>
      <c r="K562" t="s">
        <v>21</v>
      </c>
      <c r="M562" t="s">
        <v>22</v>
      </c>
      <c r="N562" t="s">
        <v>23</v>
      </c>
      <c r="O562" t="s">
        <v>24</v>
      </c>
      <c r="P562" t="s">
        <v>20</v>
      </c>
      <c r="Q562" t="s">
        <v>20</v>
      </c>
      <c r="R562">
        <v>3</v>
      </c>
    </row>
    <row r="563" spans="1:18" x14ac:dyDescent="0.35">
      <c r="A563">
        <v>35113</v>
      </c>
      <c r="B563" t="s">
        <v>18</v>
      </c>
      <c r="C563" t="s">
        <v>18</v>
      </c>
      <c r="D563">
        <v>109</v>
      </c>
      <c r="E563" t="s">
        <v>49</v>
      </c>
      <c r="F563" t="s">
        <v>20</v>
      </c>
      <c r="G563" t="s">
        <v>20</v>
      </c>
      <c r="I563">
        <v>2</v>
      </c>
      <c r="J563">
        <v>399</v>
      </c>
      <c r="K563" t="s">
        <v>25</v>
      </c>
      <c r="M563" t="s">
        <v>26</v>
      </c>
      <c r="N563" t="s">
        <v>27</v>
      </c>
      <c r="O563" t="s">
        <v>28</v>
      </c>
      <c r="P563" t="s">
        <v>20</v>
      </c>
      <c r="Q563" t="s">
        <v>20</v>
      </c>
      <c r="R563">
        <v>4</v>
      </c>
    </row>
    <row r="564" spans="1:18" x14ac:dyDescent="0.35">
      <c r="A564">
        <v>35113</v>
      </c>
      <c r="B564" t="s">
        <v>18</v>
      </c>
      <c r="C564" t="s">
        <v>18</v>
      </c>
      <c r="D564">
        <v>109</v>
      </c>
      <c r="E564" t="s">
        <v>49</v>
      </c>
      <c r="F564" t="s">
        <v>20</v>
      </c>
      <c r="G564" t="s">
        <v>20</v>
      </c>
      <c r="I564">
        <v>2</v>
      </c>
      <c r="J564">
        <v>399</v>
      </c>
      <c r="K564" t="s">
        <v>29</v>
      </c>
      <c r="M564" t="s">
        <v>30</v>
      </c>
      <c r="N564" t="s">
        <v>31</v>
      </c>
      <c r="O564" t="s">
        <v>32</v>
      </c>
      <c r="P564" t="s">
        <v>33</v>
      </c>
      <c r="Q564" t="s">
        <v>33</v>
      </c>
      <c r="R564">
        <v>120</v>
      </c>
    </row>
    <row r="565" spans="1:18" x14ac:dyDescent="0.35">
      <c r="A565">
        <v>35113</v>
      </c>
      <c r="B565" t="s">
        <v>18</v>
      </c>
      <c r="C565" t="s">
        <v>18</v>
      </c>
      <c r="D565">
        <v>109</v>
      </c>
      <c r="E565" t="s">
        <v>49</v>
      </c>
      <c r="F565" t="s">
        <v>20</v>
      </c>
      <c r="G565" t="s">
        <v>20</v>
      </c>
      <c r="I565">
        <v>2</v>
      </c>
      <c r="J565">
        <v>399</v>
      </c>
      <c r="K565" t="s">
        <v>34</v>
      </c>
      <c r="M565" t="s">
        <v>35</v>
      </c>
      <c r="N565" t="s">
        <v>36</v>
      </c>
      <c r="O565" t="s">
        <v>37</v>
      </c>
      <c r="P565" t="s">
        <v>20</v>
      </c>
      <c r="Q565" t="s">
        <v>20</v>
      </c>
      <c r="R565">
        <v>16</v>
      </c>
    </row>
    <row r="566" spans="1:18" x14ac:dyDescent="0.35">
      <c r="A566">
        <v>35113</v>
      </c>
      <c r="B566" t="s">
        <v>18</v>
      </c>
      <c r="C566" t="s">
        <v>18</v>
      </c>
      <c r="D566">
        <v>109</v>
      </c>
      <c r="E566" t="s">
        <v>49</v>
      </c>
      <c r="F566" t="s">
        <v>20</v>
      </c>
      <c r="G566" t="s">
        <v>20</v>
      </c>
      <c r="I566">
        <v>2</v>
      </c>
      <c r="J566">
        <v>399</v>
      </c>
      <c r="K566" t="s">
        <v>38</v>
      </c>
      <c r="M566" t="s">
        <v>39</v>
      </c>
      <c r="N566" t="s">
        <v>40</v>
      </c>
      <c r="O566" t="s">
        <v>41</v>
      </c>
      <c r="P566" t="s">
        <v>20</v>
      </c>
      <c r="Q566" t="s">
        <v>20</v>
      </c>
      <c r="R566">
        <v>86</v>
      </c>
    </row>
    <row r="567" spans="1:18" x14ac:dyDescent="0.35">
      <c r="A567">
        <v>35113</v>
      </c>
      <c r="B567" t="s">
        <v>18</v>
      </c>
      <c r="C567" t="s">
        <v>18</v>
      </c>
      <c r="D567">
        <v>110</v>
      </c>
      <c r="E567" t="s">
        <v>49</v>
      </c>
      <c r="F567" t="s">
        <v>20</v>
      </c>
      <c r="G567" t="s">
        <v>20</v>
      </c>
      <c r="I567">
        <v>2</v>
      </c>
      <c r="J567">
        <v>391</v>
      </c>
      <c r="K567" t="s">
        <v>21</v>
      </c>
      <c r="M567" t="s">
        <v>22</v>
      </c>
      <c r="N567" t="s">
        <v>23</v>
      </c>
      <c r="O567" t="s">
        <v>24</v>
      </c>
      <c r="P567" t="s">
        <v>20</v>
      </c>
      <c r="Q567" t="s">
        <v>20</v>
      </c>
      <c r="R567">
        <v>1</v>
      </c>
    </row>
    <row r="568" spans="1:18" x14ac:dyDescent="0.35">
      <c r="A568">
        <v>35113</v>
      </c>
      <c r="B568" t="s">
        <v>18</v>
      </c>
      <c r="C568" t="s">
        <v>18</v>
      </c>
      <c r="D568">
        <v>110</v>
      </c>
      <c r="E568" t="s">
        <v>49</v>
      </c>
      <c r="F568" t="s">
        <v>20</v>
      </c>
      <c r="G568" t="s">
        <v>20</v>
      </c>
      <c r="I568">
        <v>2</v>
      </c>
      <c r="J568">
        <v>391</v>
      </c>
      <c r="K568" t="s">
        <v>25</v>
      </c>
      <c r="M568" t="s">
        <v>26</v>
      </c>
      <c r="N568" t="s">
        <v>27</v>
      </c>
      <c r="O568" t="s">
        <v>28</v>
      </c>
      <c r="P568" t="s">
        <v>20</v>
      </c>
      <c r="Q568" t="s">
        <v>20</v>
      </c>
      <c r="R568">
        <v>2</v>
      </c>
    </row>
    <row r="569" spans="1:18" x14ac:dyDescent="0.35">
      <c r="A569">
        <v>35113</v>
      </c>
      <c r="B569" t="s">
        <v>18</v>
      </c>
      <c r="C569" t="s">
        <v>18</v>
      </c>
      <c r="D569">
        <v>110</v>
      </c>
      <c r="E569" t="s">
        <v>49</v>
      </c>
      <c r="F569" t="s">
        <v>20</v>
      </c>
      <c r="G569" t="s">
        <v>20</v>
      </c>
      <c r="I569">
        <v>2</v>
      </c>
      <c r="J569">
        <v>391</v>
      </c>
      <c r="K569" t="s">
        <v>29</v>
      </c>
      <c r="M569" t="s">
        <v>30</v>
      </c>
      <c r="N569" t="s">
        <v>31</v>
      </c>
      <c r="O569" t="s">
        <v>32</v>
      </c>
      <c r="P569" t="s">
        <v>33</v>
      </c>
      <c r="Q569" t="s">
        <v>33</v>
      </c>
      <c r="R569">
        <v>98</v>
      </c>
    </row>
    <row r="570" spans="1:18" x14ac:dyDescent="0.35">
      <c r="A570">
        <v>35113</v>
      </c>
      <c r="B570" t="s">
        <v>18</v>
      </c>
      <c r="C570" t="s">
        <v>18</v>
      </c>
      <c r="D570">
        <v>110</v>
      </c>
      <c r="E570" t="s">
        <v>49</v>
      </c>
      <c r="F570" t="s">
        <v>20</v>
      </c>
      <c r="G570" t="s">
        <v>20</v>
      </c>
      <c r="I570">
        <v>2</v>
      </c>
      <c r="J570">
        <v>391</v>
      </c>
      <c r="K570" t="s">
        <v>34</v>
      </c>
      <c r="M570" t="s">
        <v>35</v>
      </c>
      <c r="N570" t="s">
        <v>36</v>
      </c>
      <c r="O570" t="s">
        <v>37</v>
      </c>
      <c r="P570" t="s">
        <v>20</v>
      </c>
      <c r="Q570" t="s">
        <v>20</v>
      </c>
      <c r="R570">
        <v>26</v>
      </c>
    </row>
    <row r="571" spans="1:18" x14ac:dyDescent="0.35">
      <c r="A571">
        <v>35113</v>
      </c>
      <c r="B571" t="s">
        <v>18</v>
      </c>
      <c r="C571" t="s">
        <v>18</v>
      </c>
      <c r="D571">
        <v>110</v>
      </c>
      <c r="E571" t="s">
        <v>49</v>
      </c>
      <c r="F571" t="s">
        <v>20</v>
      </c>
      <c r="G571" t="s">
        <v>20</v>
      </c>
      <c r="I571">
        <v>2</v>
      </c>
      <c r="J571">
        <v>391</v>
      </c>
      <c r="K571" t="s">
        <v>38</v>
      </c>
      <c r="M571" t="s">
        <v>39</v>
      </c>
      <c r="N571" t="s">
        <v>40</v>
      </c>
      <c r="O571" t="s">
        <v>41</v>
      </c>
      <c r="P571" t="s">
        <v>20</v>
      </c>
      <c r="Q571" t="s">
        <v>20</v>
      </c>
      <c r="R571">
        <v>81</v>
      </c>
    </row>
    <row r="572" spans="1:18" x14ac:dyDescent="0.35">
      <c r="A572">
        <v>35113</v>
      </c>
      <c r="B572" t="s">
        <v>18</v>
      </c>
      <c r="C572" t="s">
        <v>18</v>
      </c>
      <c r="D572">
        <v>111</v>
      </c>
      <c r="E572" t="s">
        <v>49</v>
      </c>
      <c r="F572" t="s">
        <v>20</v>
      </c>
      <c r="G572" t="s">
        <v>20</v>
      </c>
      <c r="I572">
        <v>0</v>
      </c>
      <c r="J572">
        <v>388</v>
      </c>
      <c r="K572" t="s">
        <v>21</v>
      </c>
      <c r="M572" t="s">
        <v>22</v>
      </c>
      <c r="N572" t="s">
        <v>23</v>
      </c>
      <c r="O572" t="s">
        <v>24</v>
      </c>
      <c r="P572" t="s">
        <v>20</v>
      </c>
      <c r="Q572" t="s">
        <v>20</v>
      </c>
      <c r="R572">
        <v>1</v>
      </c>
    </row>
    <row r="573" spans="1:18" x14ac:dyDescent="0.35">
      <c r="A573">
        <v>35113</v>
      </c>
      <c r="B573" t="s">
        <v>18</v>
      </c>
      <c r="C573" t="s">
        <v>18</v>
      </c>
      <c r="D573">
        <v>111</v>
      </c>
      <c r="E573" t="s">
        <v>49</v>
      </c>
      <c r="F573" t="s">
        <v>20</v>
      </c>
      <c r="G573" t="s">
        <v>20</v>
      </c>
      <c r="I573">
        <v>0</v>
      </c>
      <c r="J573">
        <v>388</v>
      </c>
      <c r="K573" t="s">
        <v>25</v>
      </c>
      <c r="M573" t="s">
        <v>26</v>
      </c>
      <c r="N573" t="s">
        <v>27</v>
      </c>
      <c r="O573" t="s">
        <v>28</v>
      </c>
      <c r="P573" t="s">
        <v>20</v>
      </c>
      <c r="Q573" t="s">
        <v>20</v>
      </c>
      <c r="R573">
        <v>6</v>
      </c>
    </row>
    <row r="574" spans="1:18" x14ac:dyDescent="0.35">
      <c r="A574">
        <v>35113</v>
      </c>
      <c r="B574" t="s">
        <v>18</v>
      </c>
      <c r="C574" t="s">
        <v>18</v>
      </c>
      <c r="D574">
        <v>111</v>
      </c>
      <c r="E574" t="s">
        <v>49</v>
      </c>
      <c r="F574" t="s">
        <v>20</v>
      </c>
      <c r="G574" t="s">
        <v>20</v>
      </c>
      <c r="I574">
        <v>0</v>
      </c>
      <c r="J574">
        <v>388</v>
      </c>
      <c r="K574" t="s">
        <v>29</v>
      </c>
      <c r="M574" t="s">
        <v>30</v>
      </c>
      <c r="N574" t="s">
        <v>31</v>
      </c>
      <c r="O574" t="s">
        <v>32</v>
      </c>
      <c r="P574" t="s">
        <v>33</v>
      </c>
      <c r="Q574" t="s">
        <v>33</v>
      </c>
      <c r="R574">
        <v>100</v>
      </c>
    </row>
    <row r="575" spans="1:18" x14ac:dyDescent="0.35">
      <c r="A575">
        <v>35113</v>
      </c>
      <c r="B575" t="s">
        <v>18</v>
      </c>
      <c r="C575" t="s">
        <v>18</v>
      </c>
      <c r="D575">
        <v>111</v>
      </c>
      <c r="E575" t="s">
        <v>49</v>
      </c>
      <c r="F575" t="s">
        <v>20</v>
      </c>
      <c r="G575" t="s">
        <v>20</v>
      </c>
      <c r="I575">
        <v>0</v>
      </c>
      <c r="J575">
        <v>388</v>
      </c>
      <c r="K575" t="s">
        <v>34</v>
      </c>
      <c r="M575" t="s">
        <v>35</v>
      </c>
      <c r="N575" t="s">
        <v>36</v>
      </c>
      <c r="O575" t="s">
        <v>37</v>
      </c>
      <c r="P575" t="s">
        <v>20</v>
      </c>
      <c r="Q575" t="s">
        <v>20</v>
      </c>
      <c r="R575">
        <v>17</v>
      </c>
    </row>
    <row r="576" spans="1:18" x14ac:dyDescent="0.35">
      <c r="A576">
        <v>35113</v>
      </c>
      <c r="B576" t="s">
        <v>18</v>
      </c>
      <c r="C576" t="s">
        <v>18</v>
      </c>
      <c r="D576">
        <v>111</v>
      </c>
      <c r="E576" t="s">
        <v>49</v>
      </c>
      <c r="F576" t="s">
        <v>20</v>
      </c>
      <c r="G576" t="s">
        <v>20</v>
      </c>
      <c r="I576">
        <v>0</v>
      </c>
      <c r="J576">
        <v>388</v>
      </c>
      <c r="K576" t="s">
        <v>38</v>
      </c>
      <c r="M576" t="s">
        <v>39</v>
      </c>
      <c r="N576" t="s">
        <v>40</v>
      </c>
      <c r="O576" t="s">
        <v>41</v>
      </c>
      <c r="P576" t="s">
        <v>20</v>
      </c>
      <c r="Q576" t="s">
        <v>20</v>
      </c>
      <c r="R576">
        <v>62</v>
      </c>
    </row>
    <row r="577" spans="1:18" x14ac:dyDescent="0.35">
      <c r="A577">
        <v>35113</v>
      </c>
      <c r="B577" t="s">
        <v>18</v>
      </c>
      <c r="C577" t="s">
        <v>18</v>
      </c>
      <c r="D577">
        <v>112</v>
      </c>
      <c r="E577" t="s">
        <v>49</v>
      </c>
      <c r="F577" t="s">
        <v>20</v>
      </c>
      <c r="G577" t="s">
        <v>20</v>
      </c>
      <c r="I577">
        <v>1</v>
      </c>
      <c r="J577">
        <v>294</v>
      </c>
      <c r="K577" t="s">
        <v>21</v>
      </c>
      <c r="M577" t="s">
        <v>22</v>
      </c>
      <c r="N577" t="s">
        <v>23</v>
      </c>
      <c r="O577" t="s">
        <v>24</v>
      </c>
      <c r="P577" t="s">
        <v>20</v>
      </c>
      <c r="Q577" t="s">
        <v>20</v>
      </c>
      <c r="R577">
        <v>0</v>
      </c>
    </row>
    <row r="578" spans="1:18" x14ac:dyDescent="0.35">
      <c r="A578">
        <v>35113</v>
      </c>
      <c r="B578" t="s">
        <v>18</v>
      </c>
      <c r="C578" t="s">
        <v>18</v>
      </c>
      <c r="D578">
        <v>112</v>
      </c>
      <c r="E578" t="s">
        <v>49</v>
      </c>
      <c r="F578" t="s">
        <v>20</v>
      </c>
      <c r="G578" t="s">
        <v>20</v>
      </c>
      <c r="I578">
        <v>1</v>
      </c>
      <c r="J578">
        <v>294</v>
      </c>
      <c r="K578" t="s">
        <v>25</v>
      </c>
      <c r="M578" t="s">
        <v>26</v>
      </c>
      <c r="N578" t="s">
        <v>27</v>
      </c>
      <c r="O578" t="s">
        <v>28</v>
      </c>
      <c r="P578" t="s">
        <v>20</v>
      </c>
      <c r="Q578" t="s">
        <v>20</v>
      </c>
      <c r="R578">
        <v>7</v>
      </c>
    </row>
    <row r="579" spans="1:18" x14ac:dyDescent="0.35">
      <c r="A579">
        <v>35113</v>
      </c>
      <c r="B579" t="s">
        <v>18</v>
      </c>
      <c r="C579" t="s">
        <v>18</v>
      </c>
      <c r="D579">
        <v>112</v>
      </c>
      <c r="E579" t="s">
        <v>49</v>
      </c>
      <c r="F579" t="s">
        <v>20</v>
      </c>
      <c r="G579" t="s">
        <v>20</v>
      </c>
      <c r="I579">
        <v>1</v>
      </c>
      <c r="J579">
        <v>294</v>
      </c>
      <c r="K579" t="s">
        <v>29</v>
      </c>
      <c r="M579" t="s">
        <v>30</v>
      </c>
      <c r="N579" t="s">
        <v>31</v>
      </c>
      <c r="O579" t="s">
        <v>32</v>
      </c>
      <c r="P579" t="s">
        <v>33</v>
      </c>
      <c r="Q579" t="s">
        <v>33</v>
      </c>
      <c r="R579">
        <v>84</v>
      </c>
    </row>
    <row r="580" spans="1:18" x14ac:dyDescent="0.35">
      <c r="A580">
        <v>35113</v>
      </c>
      <c r="B580" t="s">
        <v>18</v>
      </c>
      <c r="C580" t="s">
        <v>18</v>
      </c>
      <c r="D580">
        <v>112</v>
      </c>
      <c r="E580" t="s">
        <v>49</v>
      </c>
      <c r="F580" t="s">
        <v>20</v>
      </c>
      <c r="G580" t="s">
        <v>20</v>
      </c>
      <c r="I580">
        <v>1</v>
      </c>
      <c r="J580">
        <v>294</v>
      </c>
      <c r="K580" t="s">
        <v>34</v>
      </c>
      <c r="M580" t="s">
        <v>35</v>
      </c>
      <c r="N580" t="s">
        <v>36</v>
      </c>
      <c r="O580" t="s">
        <v>37</v>
      </c>
      <c r="P580" t="s">
        <v>20</v>
      </c>
      <c r="Q580" t="s">
        <v>20</v>
      </c>
      <c r="R580">
        <v>14</v>
      </c>
    </row>
    <row r="581" spans="1:18" x14ac:dyDescent="0.35">
      <c r="A581">
        <v>35113</v>
      </c>
      <c r="B581" t="s">
        <v>18</v>
      </c>
      <c r="C581" t="s">
        <v>18</v>
      </c>
      <c r="D581">
        <v>112</v>
      </c>
      <c r="E581" t="s">
        <v>49</v>
      </c>
      <c r="F581" t="s">
        <v>20</v>
      </c>
      <c r="G581" t="s">
        <v>20</v>
      </c>
      <c r="I581">
        <v>1</v>
      </c>
      <c r="J581">
        <v>294</v>
      </c>
      <c r="K581" t="s">
        <v>38</v>
      </c>
      <c r="M581" t="s">
        <v>39</v>
      </c>
      <c r="N581" t="s">
        <v>40</v>
      </c>
      <c r="O581" t="s">
        <v>41</v>
      </c>
      <c r="P581" t="s">
        <v>20</v>
      </c>
      <c r="Q581" t="s">
        <v>20</v>
      </c>
      <c r="R581">
        <v>42</v>
      </c>
    </row>
    <row r="582" spans="1:18" x14ac:dyDescent="0.35">
      <c r="A582">
        <v>35113</v>
      </c>
      <c r="B582" t="s">
        <v>18</v>
      </c>
      <c r="C582" t="s">
        <v>18</v>
      </c>
      <c r="D582">
        <v>113</v>
      </c>
      <c r="E582" t="s">
        <v>49</v>
      </c>
      <c r="F582" t="s">
        <v>20</v>
      </c>
      <c r="G582" t="s">
        <v>20</v>
      </c>
      <c r="I582">
        <v>0</v>
      </c>
      <c r="J582">
        <v>413</v>
      </c>
      <c r="K582" t="s">
        <v>21</v>
      </c>
      <c r="M582" t="s">
        <v>22</v>
      </c>
      <c r="N582" t="s">
        <v>23</v>
      </c>
      <c r="O582" t="s">
        <v>24</v>
      </c>
      <c r="P582" t="s">
        <v>20</v>
      </c>
      <c r="Q582" t="s">
        <v>20</v>
      </c>
      <c r="R582">
        <v>0</v>
      </c>
    </row>
    <row r="583" spans="1:18" x14ac:dyDescent="0.35">
      <c r="A583">
        <v>35113</v>
      </c>
      <c r="B583" t="s">
        <v>18</v>
      </c>
      <c r="C583" t="s">
        <v>18</v>
      </c>
      <c r="D583">
        <v>113</v>
      </c>
      <c r="E583" t="s">
        <v>49</v>
      </c>
      <c r="F583" t="s">
        <v>20</v>
      </c>
      <c r="G583" t="s">
        <v>20</v>
      </c>
      <c r="I583">
        <v>0</v>
      </c>
      <c r="J583">
        <v>413</v>
      </c>
      <c r="K583" t="s">
        <v>25</v>
      </c>
      <c r="M583" t="s">
        <v>26</v>
      </c>
      <c r="N583" t="s">
        <v>27</v>
      </c>
      <c r="O583" t="s">
        <v>28</v>
      </c>
      <c r="P583" t="s">
        <v>20</v>
      </c>
      <c r="Q583" t="s">
        <v>20</v>
      </c>
      <c r="R583">
        <v>3</v>
      </c>
    </row>
    <row r="584" spans="1:18" x14ac:dyDescent="0.35">
      <c r="A584">
        <v>35113</v>
      </c>
      <c r="B584" t="s">
        <v>18</v>
      </c>
      <c r="C584" t="s">
        <v>18</v>
      </c>
      <c r="D584">
        <v>113</v>
      </c>
      <c r="E584" t="s">
        <v>49</v>
      </c>
      <c r="F584" t="s">
        <v>20</v>
      </c>
      <c r="G584" t="s">
        <v>20</v>
      </c>
      <c r="I584">
        <v>0</v>
      </c>
      <c r="J584">
        <v>413</v>
      </c>
      <c r="K584" t="s">
        <v>29</v>
      </c>
      <c r="M584" t="s">
        <v>30</v>
      </c>
      <c r="N584" t="s">
        <v>31</v>
      </c>
      <c r="O584" t="s">
        <v>32</v>
      </c>
      <c r="P584" t="s">
        <v>33</v>
      </c>
      <c r="Q584" t="s">
        <v>33</v>
      </c>
      <c r="R584">
        <v>121</v>
      </c>
    </row>
    <row r="585" spans="1:18" x14ac:dyDescent="0.35">
      <c r="A585">
        <v>35113</v>
      </c>
      <c r="B585" t="s">
        <v>18</v>
      </c>
      <c r="C585" t="s">
        <v>18</v>
      </c>
      <c r="D585">
        <v>113</v>
      </c>
      <c r="E585" t="s">
        <v>49</v>
      </c>
      <c r="F585" t="s">
        <v>20</v>
      </c>
      <c r="G585" t="s">
        <v>20</v>
      </c>
      <c r="I585">
        <v>0</v>
      </c>
      <c r="J585">
        <v>413</v>
      </c>
      <c r="K585" t="s">
        <v>34</v>
      </c>
      <c r="M585" t="s">
        <v>35</v>
      </c>
      <c r="N585" t="s">
        <v>36</v>
      </c>
      <c r="O585" t="s">
        <v>37</v>
      </c>
      <c r="P585" t="s">
        <v>20</v>
      </c>
      <c r="Q585" t="s">
        <v>20</v>
      </c>
      <c r="R585">
        <v>8</v>
      </c>
    </row>
    <row r="586" spans="1:18" x14ac:dyDescent="0.35">
      <c r="A586">
        <v>35113</v>
      </c>
      <c r="B586" t="s">
        <v>18</v>
      </c>
      <c r="C586" t="s">
        <v>18</v>
      </c>
      <c r="D586">
        <v>113</v>
      </c>
      <c r="E586" t="s">
        <v>49</v>
      </c>
      <c r="F586" t="s">
        <v>20</v>
      </c>
      <c r="G586" t="s">
        <v>20</v>
      </c>
      <c r="I586">
        <v>0</v>
      </c>
      <c r="J586">
        <v>413</v>
      </c>
      <c r="K586" t="s">
        <v>38</v>
      </c>
      <c r="M586" t="s">
        <v>39</v>
      </c>
      <c r="N586" t="s">
        <v>40</v>
      </c>
      <c r="O586" t="s">
        <v>41</v>
      </c>
      <c r="P586" t="s">
        <v>20</v>
      </c>
      <c r="Q586" t="s">
        <v>20</v>
      </c>
      <c r="R586">
        <v>101</v>
      </c>
    </row>
    <row r="587" spans="1:18" x14ac:dyDescent="0.35">
      <c r="A587">
        <v>35113</v>
      </c>
      <c r="B587" t="s">
        <v>18</v>
      </c>
      <c r="C587" t="s">
        <v>18</v>
      </c>
      <c r="D587">
        <v>114</v>
      </c>
      <c r="E587" t="s">
        <v>49</v>
      </c>
      <c r="F587" t="s">
        <v>20</v>
      </c>
      <c r="G587" t="s">
        <v>20</v>
      </c>
      <c r="I587">
        <v>0</v>
      </c>
      <c r="J587">
        <v>340</v>
      </c>
      <c r="K587" t="s">
        <v>21</v>
      </c>
      <c r="M587" t="s">
        <v>22</v>
      </c>
      <c r="N587" t="s">
        <v>23</v>
      </c>
      <c r="O587" t="s">
        <v>24</v>
      </c>
      <c r="P587" t="s">
        <v>20</v>
      </c>
      <c r="Q587" t="s">
        <v>20</v>
      </c>
      <c r="R587">
        <v>0</v>
      </c>
    </row>
    <row r="588" spans="1:18" x14ac:dyDescent="0.35">
      <c r="A588">
        <v>35113</v>
      </c>
      <c r="B588" t="s">
        <v>18</v>
      </c>
      <c r="C588" t="s">
        <v>18</v>
      </c>
      <c r="D588">
        <v>114</v>
      </c>
      <c r="E588" t="s">
        <v>49</v>
      </c>
      <c r="F588" t="s">
        <v>20</v>
      </c>
      <c r="G588" t="s">
        <v>20</v>
      </c>
      <c r="I588">
        <v>0</v>
      </c>
      <c r="J588">
        <v>340</v>
      </c>
      <c r="K588" t="s">
        <v>25</v>
      </c>
      <c r="M588" t="s">
        <v>26</v>
      </c>
      <c r="N588" t="s">
        <v>27</v>
      </c>
      <c r="O588" t="s">
        <v>28</v>
      </c>
      <c r="P588" t="s">
        <v>20</v>
      </c>
      <c r="Q588" t="s">
        <v>20</v>
      </c>
      <c r="R588">
        <v>5</v>
      </c>
    </row>
    <row r="589" spans="1:18" x14ac:dyDescent="0.35">
      <c r="A589">
        <v>35113</v>
      </c>
      <c r="B589" t="s">
        <v>18</v>
      </c>
      <c r="C589" t="s">
        <v>18</v>
      </c>
      <c r="D589">
        <v>114</v>
      </c>
      <c r="E589" t="s">
        <v>49</v>
      </c>
      <c r="F589" t="s">
        <v>20</v>
      </c>
      <c r="G589" t="s">
        <v>20</v>
      </c>
      <c r="I589">
        <v>0</v>
      </c>
      <c r="J589">
        <v>340</v>
      </c>
      <c r="K589" t="s">
        <v>29</v>
      </c>
      <c r="M589" t="s">
        <v>30</v>
      </c>
      <c r="N589" t="s">
        <v>31</v>
      </c>
      <c r="O589" t="s">
        <v>32</v>
      </c>
      <c r="P589" t="s">
        <v>33</v>
      </c>
      <c r="Q589" t="s">
        <v>33</v>
      </c>
      <c r="R589">
        <v>93</v>
      </c>
    </row>
    <row r="590" spans="1:18" x14ac:dyDescent="0.35">
      <c r="A590">
        <v>35113</v>
      </c>
      <c r="B590" t="s">
        <v>18</v>
      </c>
      <c r="C590" t="s">
        <v>18</v>
      </c>
      <c r="D590">
        <v>114</v>
      </c>
      <c r="E590" t="s">
        <v>49</v>
      </c>
      <c r="F590" t="s">
        <v>20</v>
      </c>
      <c r="G590" t="s">
        <v>20</v>
      </c>
      <c r="I590">
        <v>0</v>
      </c>
      <c r="J590">
        <v>340</v>
      </c>
      <c r="K590" t="s">
        <v>34</v>
      </c>
      <c r="M590" t="s">
        <v>35</v>
      </c>
      <c r="N590" t="s">
        <v>36</v>
      </c>
      <c r="O590" t="s">
        <v>37</v>
      </c>
      <c r="P590" t="s">
        <v>20</v>
      </c>
      <c r="Q590" t="s">
        <v>20</v>
      </c>
      <c r="R590">
        <v>22</v>
      </c>
    </row>
    <row r="591" spans="1:18" x14ac:dyDescent="0.35">
      <c r="A591">
        <v>35113</v>
      </c>
      <c r="B591" t="s">
        <v>18</v>
      </c>
      <c r="C591" t="s">
        <v>18</v>
      </c>
      <c r="D591">
        <v>114</v>
      </c>
      <c r="E591" t="s">
        <v>49</v>
      </c>
      <c r="F591" t="s">
        <v>20</v>
      </c>
      <c r="G591" t="s">
        <v>20</v>
      </c>
      <c r="I591">
        <v>0</v>
      </c>
      <c r="J591">
        <v>340</v>
      </c>
      <c r="K591" t="s">
        <v>38</v>
      </c>
      <c r="M591" t="s">
        <v>39</v>
      </c>
      <c r="N591" t="s">
        <v>40</v>
      </c>
      <c r="O591" t="s">
        <v>41</v>
      </c>
      <c r="P591" t="s">
        <v>20</v>
      </c>
      <c r="Q591" t="s">
        <v>20</v>
      </c>
      <c r="R591">
        <v>81</v>
      </c>
    </row>
    <row r="592" spans="1:18" x14ac:dyDescent="0.35">
      <c r="A592">
        <v>35113</v>
      </c>
      <c r="B592" t="s">
        <v>18</v>
      </c>
      <c r="C592" t="s">
        <v>18</v>
      </c>
      <c r="D592">
        <v>115</v>
      </c>
      <c r="E592" t="s">
        <v>49</v>
      </c>
      <c r="F592" t="s">
        <v>20</v>
      </c>
      <c r="G592" t="s">
        <v>20</v>
      </c>
      <c r="I592">
        <v>0</v>
      </c>
      <c r="J592">
        <v>484</v>
      </c>
      <c r="K592" t="s">
        <v>21</v>
      </c>
      <c r="M592" t="s">
        <v>22</v>
      </c>
      <c r="N592" t="s">
        <v>23</v>
      </c>
      <c r="O592" t="s">
        <v>24</v>
      </c>
      <c r="P592" t="s">
        <v>20</v>
      </c>
      <c r="Q592" t="s">
        <v>20</v>
      </c>
      <c r="R592">
        <v>0</v>
      </c>
    </row>
    <row r="593" spans="1:18" x14ac:dyDescent="0.35">
      <c r="A593">
        <v>35113</v>
      </c>
      <c r="B593" t="s">
        <v>18</v>
      </c>
      <c r="C593" t="s">
        <v>18</v>
      </c>
      <c r="D593">
        <v>115</v>
      </c>
      <c r="E593" t="s">
        <v>49</v>
      </c>
      <c r="F593" t="s">
        <v>20</v>
      </c>
      <c r="G593" t="s">
        <v>20</v>
      </c>
      <c r="I593">
        <v>0</v>
      </c>
      <c r="J593">
        <v>484</v>
      </c>
      <c r="K593" t="s">
        <v>25</v>
      </c>
      <c r="M593" t="s">
        <v>26</v>
      </c>
      <c r="N593" t="s">
        <v>27</v>
      </c>
      <c r="O593" t="s">
        <v>28</v>
      </c>
      <c r="P593" t="s">
        <v>20</v>
      </c>
      <c r="Q593" t="s">
        <v>20</v>
      </c>
      <c r="R593">
        <v>5</v>
      </c>
    </row>
    <row r="594" spans="1:18" x14ac:dyDescent="0.35">
      <c r="A594">
        <v>35113</v>
      </c>
      <c r="B594" t="s">
        <v>18</v>
      </c>
      <c r="C594" t="s">
        <v>18</v>
      </c>
      <c r="D594">
        <v>115</v>
      </c>
      <c r="E594" t="s">
        <v>49</v>
      </c>
      <c r="F594" t="s">
        <v>20</v>
      </c>
      <c r="G594" t="s">
        <v>20</v>
      </c>
      <c r="I594">
        <v>0</v>
      </c>
      <c r="J594">
        <v>484</v>
      </c>
      <c r="K594" t="s">
        <v>29</v>
      </c>
      <c r="M594" t="s">
        <v>30</v>
      </c>
      <c r="N594" t="s">
        <v>31</v>
      </c>
      <c r="O594" t="s">
        <v>32</v>
      </c>
      <c r="P594" t="s">
        <v>33</v>
      </c>
      <c r="Q594" t="s">
        <v>33</v>
      </c>
      <c r="R594">
        <v>155</v>
      </c>
    </row>
    <row r="595" spans="1:18" x14ac:dyDescent="0.35">
      <c r="A595">
        <v>35113</v>
      </c>
      <c r="B595" t="s">
        <v>18</v>
      </c>
      <c r="C595" t="s">
        <v>18</v>
      </c>
      <c r="D595">
        <v>115</v>
      </c>
      <c r="E595" t="s">
        <v>49</v>
      </c>
      <c r="F595" t="s">
        <v>20</v>
      </c>
      <c r="G595" t="s">
        <v>20</v>
      </c>
      <c r="I595">
        <v>0</v>
      </c>
      <c r="J595">
        <v>484</v>
      </c>
      <c r="K595" t="s">
        <v>34</v>
      </c>
      <c r="M595" t="s">
        <v>35</v>
      </c>
      <c r="N595" t="s">
        <v>36</v>
      </c>
      <c r="O595" t="s">
        <v>37</v>
      </c>
      <c r="P595" t="s">
        <v>20</v>
      </c>
      <c r="Q595" t="s">
        <v>20</v>
      </c>
      <c r="R595">
        <v>17</v>
      </c>
    </row>
    <row r="596" spans="1:18" x14ac:dyDescent="0.35">
      <c r="A596">
        <v>35113</v>
      </c>
      <c r="B596" t="s">
        <v>18</v>
      </c>
      <c r="C596" t="s">
        <v>18</v>
      </c>
      <c r="D596">
        <v>115</v>
      </c>
      <c r="E596" t="s">
        <v>49</v>
      </c>
      <c r="F596" t="s">
        <v>20</v>
      </c>
      <c r="G596" t="s">
        <v>20</v>
      </c>
      <c r="I596">
        <v>0</v>
      </c>
      <c r="J596">
        <v>484</v>
      </c>
      <c r="K596" t="s">
        <v>38</v>
      </c>
      <c r="M596" t="s">
        <v>39</v>
      </c>
      <c r="N596" t="s">
        <v>40</v>
      </c>
      <c r="O596" t="s">
        <v>41</v>
      </c>
      <c r="P596" t="s">
        <v>20</v>
      </c>
      <c r="Q596" t="s">
        <v>20</v>
      </c>
      <c r="R596">
        <v>112</v>
      </c>
    </row>
    <row r="597" spans="1:18" x14ac:dyDescent="0.35">
      <c r="A597">
        <v>35113</v>
      </c>
      <c r="B597" t="s">
        <v>18</v>
      </c>
      <c r="C597" t="s">
        <v>18</v>
      </c>
      <c r="D597">
        <v>116</v>
      </c>
      <c r="E597" t="s">
        <v>49</v>
      </c>
      <c r="F597" t="s">
        <v>20</v>
      </c>
      <c r="G597" t="s">
        <v>20</v>
      </c>
      <c r="I597">
        <v>0</v>
      </c>
      <c r="J597">
        <v>430</v>
      </c>
      <c r="K597" t="s">
        <v>21</v>
      </c>
      <c r="M597" t="s">
        <v>22</v>
      </c>
      <c r="N597" t="s">
        <v>23</v>
      </c>
      <c r="O597" t="s">
        <v>24</v>
      </c>
      <c r="P597" t="s">
        <v>20</v>
      </c>
      <c r="Q597" t="s">
        <v>20</v>
      </c>
      <c r="R597">
        <v>3</v>
      </c>
    </row>
    <row r="598" spans="1:18" x14ac:dyDescent="0.35">
      <c r="A598">
        <v>35113</v>
      </c>
      <c r="B598" t="s">
        <v>18</v>
      </c>
      <c r="C598" t="s">
        <v>18</v>
      </c>
      <c r="D598">
        <v>116</v>
      </c>
      <c r="E598" t="s">
        <v>49</v>
      </c>
      <c r="F598" t="s">
        <v>20</v>
      </c>
      <c r="G598" t="s">
        <v>20</v>
      </c>
      <c r="I598">
        <v>0</v>
      </c>
      <c r="J598">
        <v>430</v>
      </c>
      <c r="K598" t="s">
        <v>25</v>
      </c>
      <c r="M598" t="s">
        <v>26</v>
      </c>
      <c r="N598" t="s">
        <v>27</v>
      </c>
      <c r="O598" t="s">
        <v>28</v>
      </c>
      <c r="P598" t="s">
        <v>20</v>
      </c>
      <c r="Q598" t="s">
        <v>20</v>
      </c>
      <c r="R598">
        <v>4</v>
      </c>
    </row>
    <row r="599" spans="1:18" x14ac:dyDescent="0.35">
      <c r="A599">
        <v>35113</v>
      </c>
      <c r="B599" t="s">
        <v>18</v>
      </c>
      <c r="C599" t="s">
        <v>18</v>
      </c>
      <c r="D599">
        <v>116</v>
      </c>
      <c r="E599" t="s">
        <v>49</v>
      </c>
      <c r="F599" t="s">
        <v>20</v>
      </c>
      <c r="G599" t="s">
        <v>20</v>
      </c>
      <c r="I599">
        <v>0</v>
      </c>
      <c r="J599">
        <v>430</v>
      </c>
      <c r="K599" t="s">
        <v>29</v>
      </c>
      <c r="M599" t="s">
        <v>30</v>
      </c>
      <c r="N599" t="s">
        <v>31</v>
      </c>
      <c r="O599" t="s">
        <v>32</v>
      </c>
      <c r="P599" t="s">
        <v>33</v>
      </c>
      <c r="Q599" t="s">
        <v>33</v>
      </c>
      <c r="R599">
        <v>134</v>
      </c>
    </row>
    <row r="600" spans="1:18" x14ac:dyDescent="0.35">
      <c r="A600">
        <v>35113</v>
      </c>
      <c r="B600" t="s">
        <v>18</v>
      </c>
      <c r="C600" t="s">
        <v>18</v>
      </c>
      <c r="D600">
        <v>116</v>
      </c>
      <c r="E600" t="s">
        <v>49</v>
      </c>
      <c r="F600" t="s">
        <v>20</v>
      </c>
      <c r="G600" t="s">
        <v>20</v>
      </c>
      <c r="I600">
        <v>0</v>
      </c>
      <c r="J600">
        <v>430</v>
      </c>
      <c r="K600" t="s">
        <v>34</v>
      </c>
      <c r="M600" t="s">
        <v>35</v>
      </c>
      <c r="N600" t="s">
        <v>36</v>
      </c>
      <c r="O600" t="s">
        <v>37</v>
      </c>
      <c r="P600" t="s">
        <v>20</v>
      </c>
      <c r="Q600" t="s">
        <v>20</v>
      </c>
      <c r="R600">
        <v>17</v>
      </c>
    </row>
    <row r="601" spans="1:18" x14ac:dyDescent="0.35">
      <c r="A601">
        <v>35113</v>
      </c>
      <c r="B601" t="s">
        <v>18</v>
      </c>
      <c r="C601" t="s">
        <v>18</v>
      </c>
      <c r="D601">
        <v>116</v>
      </c>
      <c r="E601" t="s">
        <v>49</v>
      </c>
      <c r="F601" t="s">
        <v>20</v>
      </c>
      <c r="G601" t="s">
        <v>20</v>
      </c>
      <c r="I601">
        <v>0</v>
      </c>
      <c r="J601">
        <v>430</v>
      </c>
      <c r="K601" t="s">
        <v>38</v>
      </c>
      <c r="M601" t="s">
        <v>39</v>
      </c>
      <c r="N601" t="s">
        <v>40</v>
      </c>
      <c r="O601" t="s">
        <v>41</v>
      </c>
      <c r="P601" t="s">
        <v>20</v>
      </c>
      <c r="Q601" t="s">
        <v>20</v>
      </c>
      <c r="R601">
        <v>104</v>
      </c>
    </row>
    <row r="602" spans="1:18" x14ac:dyDescent="0.35">
      <c r="A602">
        <v>35113</v>
      </c>
      <c r="B602" t="s">
        <v>18</v>
      </c>
      <c r="C602" t="s">
        <v>18</v>
      </c>
      <c r="D602">
        <v>117</v>
      </c>
      <c r="E602" t="s">
        <v>49</v>
      </c>
      <c r="F602" t="s">
        <v>20</v>
      </c>
      <c r="G602" t="s">
        <v>20</v>
      </c>
      <c r="I602">
        <v>0</v>
      </c>
      <c r="J602">
        <v>372</v>
      </c>
      <c r="K602" t="s">
        <v>21</v>
      </c>
      <c r="M602" t="s">
        <v>22</v>
      </c>
      <c r="N602" t="s">
        <v>23</v>
      </c>
      <c r="O602" t="s">
        <v>24</v>
      </c>
      <c r="P602" t="s">
        <v>20</v>
      </c>
      <c r="Q602" t="s">
        <v>20</v>
      </c>
      <c r="R602">
        <v>1</v>
      </c>
    </row>
    <row r="603" spans="1:18" x14ac:dyDescent="0.35">
      <c r="A603">
        <v>35113</v>
      </c>
      <c r="B603" t="s">
        <v>18</v>
      </c>
      <c r="C603" t="s">
        <v>18</v>
      </c>
      <c r="D603">
        <v>117</v>
      </c>
      <c r="E603" t="s">
        <v>49</v>
      </c>
      <c r="F603" t="s">
        <v>20</v>
      </c>
      <c r="G603" t="s">
        <v>20</v>
      </c>
      <c r="I603">
        <v>0</v>
      </c>
      <c r="J603">
        <v>372</v>
      </c>
      <c r="K603" t="s">
        <v>25</v>
      </c>
      <c r="M603" t="s">
        <v>26</v>
      </c>
      <c r="N603" t="s">
        <v>27</v>
      </c>
      <c r="O603" t="s">
        <v>28</v>
      </c>
      <c r="P603" t="s">
        <v>20</v>
      </c>
      <c r="Q603" t="s">
        <v>20</v>
      </c>
      <c r="R603">
        <v>3</v>
      </c>
    </row>
    <row r="604" spans="1:18" x14ac:dyDescent="0.35">
      <c r="A604">
        <v>35113</v>
      </c>
      <c r="B604" t="s">
        <v>18</v>
      </c>
      <c r="C604" t="s">
        <v>18</v>
      </c>
      <c r="D604">
        <v>117</v>
      </c>
      <c r="E604" t="s">
        <v>49</v>
      </c>
      <c r="F604" t="s">
        <v>20</v>
      </c>
      <c r="G604" t="s">
        <v>20</v>
      </c>
      <c r="I604">
        <v>0</v>
      </c>
      <c r="J604">
        <v>372</v>
      </c>
      <c r="K604" t="s">
        <v>29</v>
      </c>
      <c r="M604" t="s">
        <v>30</v>
      </c>
      <c r="N604" t="s">
        <v>31</v>
      </c>
      <c r="O604" t="s">
        <v>32</v>
      </c>
      <c r="P604" t="s">
        <v>33</v>
      </c>
      <c r="Q604" t="s">
        <v>33</v>
      </c>
      <c r="R604">
        <v>100</v>
      </c>
    </row>
    <row r="605" spans="1:18" x14ac:dyDescent="0.35">
      <c r="A605">
        <v>35113</v>
      </c>
      <c r="B605" t="s">
        <v>18</v>
      </c>
      <c r="C605" t="s">
        <v>18</v>
      </c>
      <c r="D605">
        <v>117</v>
      </c>
      <c r="E605" t="s">
        <v>49</v>
      </c>
      <c r="F605" t="s">
        <v>20</v>
      </c>
      <c r="G605" t="s">
        <v>20</v>
      </c>
      <c r="I605">
        <v>0</v>
      </c>
      <c r="J605">
        <v>372</v>
      </c>
      <c r="K605" t="s">
        <v>34</v>
      </c>
      <c r="M605" t="s">
        <v>35</v>
      </c>
      <c r="N605" t="s">
        <v>36</v>
      </c>
      <c r="O605" t="s">
        <v>37</v>
      </c>
      <c r="P605" t="s">
        <v>20</v>
      </c>
      <c r="Q605" t="s">
        <v>20</v>
      </c>
      <c r="R605">
        <v>15</v>
      </c>
    </row>
    <row r="606" spans="1:18" x14ac:dyDescent="0.35">
      <c r="A606">
        <v>35113</v>
      </c>
      <c r="B606" t="s">
        <v>18</v>
      </c>
      <c r="C606" t="s">
        <v>18</v>
      </c>
      <c r="D606">
        <v>117</v>
      </c>
      <c r="E606" t="s">
        <v>49</v>
      </c>
      <c r="F606" t="s">
        <v>20</v>
      </c>
      <c r="G606" t="s">
        <v>20</v>
      </c>
      <c r="I606">
        <v>0</v>
      </c>
      <c r="J606">
        <v>372</v>
      </c>
      <c r="K606" t="s">
        <v>38</v>
      </c>
      <c r="M606" t="s">
        <v>39</v>
      </c>
      <c r="N606" t="s">
        <v>40</v>
      </c>
      <c r="O606" t="s">
        <v>41</v>
      </c>
      <c r="P606" t="s">
        <v>20</v>
      </c>
      <c r="Q606" t="s">
        <v>20</v>
      </c>
      <c r="R606">
        <v>97</v>
      </c>
    </row>
    <row r="607" spans="1:18" x14ac:dyDescent="0.35">
      <c r="A607">
        <v>35113</v>
      </c>
      <c r="B607" t="s">
        <v>18</v>
      </c>
      <c r="C607" t="s">
        <v>18</v>
      </c>
      <c r="D607">
        <v>118</v>
      </c>
      <c r="E607" t="s">
        <v>49</v>
      </c>
      <c r="F607" t="s">
        <v>20</v>
      </c>
      <c r="G607" t="s">
        <v>20</v>
      </c>
      <c r="I607">
        <v>0</v>
      </c>
      <c r="J607">
        <v>364</v>
      </c>
      <c r="K607" t="s">
        <v>21</v>
      </c>
      <c r="M607" t="s">
        <v>22</v>
      </c>
      <c r="N607" t="s">
        <v>23</v>
      </c>
      <c r="O607" t="s">
        <v>24</v>
      </c>
      <c r="P607" t="s">
        <v>20</v>
      </c>
      <c r="Q607" t="s">
        <v>20</v>
      </c>
      <c r="R607">
        <v>2</v>
      </c>
    </row>
    <row r="608" spans="1:18" x14ac:dyDescent="0.35">
      <c r="A608">
        <v>35113</v>
      </c>
      <c r="B608" t="s">
        <v>18</v>
      </c>
      <c r="C608" t="s">
        <v>18</v>
      </c>
      <c r="D608">
        <v>118</v>
      </c>
      <c r="E608" t="s">
        <v>49</v>
      </c>
      <c r="F608" t="s">
        <v>20</v>
      </c>
      <c r="G608" t="s">
        <v>20</v>
      </c>
      <c r="I608">
        <v>0</v>
      </c>
      <c r="J608">
        <v>364</v>
      </c>
      <c r="K608" t="s">
        <v>25</v>
      </c>
      <c r="M608" t="s">
        <v>26</v>
      </c>
      <c r="N608" t="s">
        <v>27</v>
      </c>
      <c r="O608" t="s">
        <v>28</v>
      </c>
      <c r="P608" t="s">
        <v>20</v>
      </c>
      <c r="Q608" t="s">
        <v>20</v>
      </c>
      <c r="R608">
        <v>6</v>
      </c>
    </row>
    <row r="609" spans="1:18" x14ac:dyDescent="0.35">
      <c r="A609">
        <v>35113</v>
      </c>
      <c r="B609" t="s">
        <v>18</v>
      </c>
      <c r="C609" t="s">
        <v>18</v>
      </c>
      <c r="D609">
        <v>118</v>
      </c>
      <c r="E609" t="s">
        <v>49</v>
      </c>
      <c r="F609" t="s">
        <v>20</v>
      </c>
      <c r="G609" t="s">
        <v>20</v>
      </c>
      <c r="I609">
        <v>0</v>
      </c>
      <c r="J609">
        <v>364</v>
      </c>
      <c r="K609" t="s">
        <v>29</v>
      </c>
      <c r="M609" t="s">
        <v>30</v>
      </c>
      <c r="N609" t="s">
        <v>31</v>
      </c>
      <c r="O609" t="s">
        <v>32</v>
      </c>
      <c r="P609" t="s">
        <v>33</v>
      </c>
      <c r="Q609" t="s">
        <v>33</v>
      </c>
      <c r="R609">
        <v>100</v>
      </c>
    </row>
    <row r="610" spans="1:18" x14ac:dyDescent="0.35">
      <c r="A610">
        <v>35113</v>
      </c>
      <c r="B610" t="s">
        <v>18</v>
      </c>
      <c r="C610" t="s">
        <v>18</v>
      </c>
      <c r="D610">
        <v>118</v>
      </c>
      <c r="E610" t="s">
        <v>49</v>
      </c>
      <c r="F610" t="s">
        <v>20</v>
      </c>
      <c r="G610" t="s">
        <v>20</v>
      </c>
      <c r="I610">
        <v>0</v>
      </c>
      <c r="J610">
        <v>364</v>
      </c>
      <c r="K610" t="s">
        <v>34</v>
      </c>
      <c r="M610" t="s">
        <v>35</v>
      </c>
      <c r="N610" t="s">
        <v>36</v>
      </c>
      <c r="O610" t="s">
        <v>37</v>
      </c>
      <c r="P610" t="s">
        <v>20</v>
      </c>
      <c r="Q610" t="s">
        <v>20</v>
      </c>
      <c r="R610">
        <v>17</v>
      </c>
    </row>
    <row r="611" spans="1:18" x14ac:dyDescent="0.35">
      <c r="A611">
        <v>35113</v>
      </c>
      <c r="B611" t="s">
        <v>18</v>
      </c>
      <c r="C611" t="s">
        <v>18</v>
      </c>
      <c r="D611">
        <v>118</v>
      </c>
      <c r="E611" t="s">
        <v>49</v>
      </c>
      <c r="F611" t="s">
        <v>20</v>
      </c>
      <c r="G611" t="s">
        <v>20</v>
      </c>
      <c r="I611">
        <v>0</v>
      </c>
      <c r="J611">
        <v>364</v>
      </c>
      <c r="K611" t="s">
        <v>38</v>
      </c>
      <c r="M611" t="s">
        <v>39</v>
      </c>
      <c r="N611" t="s">
        <v>40</v>
      </c>
      <c r="O611" t="s">
        <v>41</v>
      </c>
      <c r="P611" t="s">
        <v>20</v>
      </c>
      <c r="Q611" t="s">
        <v>20</v>
      </c>
      <c r="R611">
        <v>80</v>
      </c>
    </row>
    <row r="612" spans="1:18" x14ac:dyDescent="0.35">
      <c r="A612">
        <v>35113</v>
      </c>
      <c r="B612" t="s">
        <v>18</v>
      </c>
      <c r="C612" t="s">
        <v>18</v>
      </c>
      <c r="D612">
        <v>119</v>
      </c>
      <c r="E612" t="s">
        <v>49</v>
      </c>
      <c r="F612" t="s">
        <v>20</v>
      </c>
      <c r="G612" t="s">
        <v>20</v>
      </c>
      <c r="I612">
        <v>0</v>
      </c>
      <c r="J612">
        <v>342</v>
      </c>
      <c r="K612" t="s">
        <v>21</v>
      </c>
      <c r="M612" t="s">
        <v>22</v>
      </c>
      <c r="N612" t="s">
        <v>23</v>
      </c>
      <c r="O612" t="s">
        <v>24</v>
      </c>
      <c r="P612" t="s">
        <v>20</v>
      </c>
      <c r="Q612" t="s">
        <v>20</v>
      </c>
      <c r="R612">
        <v>2</v>
      </c>
    </row>
    <row r="613" spans="1:18" x14ac:dyDescent="0.35">
      <c r="A613">
        <v>35113</v>
      </c>
      <c r="B613" t="s">
        <v>18</v>
      </c>
      <c r="C613" t="s">
        <v>18</v>
      </c>
      <c r="D613">
        <v>119</v>
      </c>
      <c r="E613" t="s">
        <v>49</v>
      </c>
      <c r="F613" t="s">
        <v>20</v>
      </c>
      <c r="G613" t="s">
        <v>20</v>
      </c>
      <c r="I613">
        <v>0</v>
      </c>
      <c r="J613">
        <v>342</v>
      </c>
      <c r="K613" t="s">
        <v>25</v>
      </c>
      <c r="M613" t="s">
        <v>26</v>
      </c>
      <c r="N613" t="s">
        <v>27</v>
      </c>
      <c r="O613" t="s">
        <v>28</v>
      </c>
      <c r="P613" t="s">
        <v>20</v>
      </c>
      <c r="Q613" t="s">
        <v>20</v>
      </c>
      <c r="R613">
        <v>7</v>
      </c>
    </row>
    <row r="614" spans="1:18" x14ac:dyDescent="0.35">
      <c r="A614">
        <v>35113</v>
      </c>
      <c r="B614" t="s">
        <v>18</v>
      </c>
      <c r="C614" t="s">
        <v>18</v>
      </c>
      <c r="D614">
        <v>119</v>
      </c>
      <c r="E614" t="s">
        <v>49</v>
      </c>
      <c r="F614" t="s">
        <v>20</v>
      </c>
      <c r="G614" t="s">
        <v>20</v>
      </c>
      <c r="I614">
        <v>0</v>
      </c>
      <c r="J614">
        <v>342</v>
      </c>
      <c r="K614" t="s">
        <v>29</v>
      </c>
      <c r="M614" t="s">
        <v>30</v>
      </c>
      <c r="N614" t="s">
        <v>31</v>
      </c>
      <c r="O614" t="s">
        <v>32</v>
      </c>
      <c r="P614" t="s">
        <v>33</v>
      </c>
      <c r="Q614" t="s">
        <v>33</v>
      </c>
      <c r="R614">
        <v>90</v>
      </c>
    </row>
    <row r="615" spans="1:18" x14ac:dyDescent="0.35">
      <c r="A615">
        <v>35113</v>
      </c>
      <c r="B615" t="s">
        <v>18</v>
      </c>
      <c r="C615" t="s">
        <v>18</v>
      </c>
      <c r="D615">
        <v>119</v>
      </c>
      <c r="E615" t="s">
        <v>49</v>
      </c>
      <c r="F615" t="s">
        <v>20</v>
      </c>
      <c r="G615" t="s">
        <v>20</v>
      </c>
      <c r="I615">
        <v>0</v>
      </c>
      <c r="J615">
        <v>342</v>
      </c>
      <c r="K615" t="s">
        <v>34</v>
      </c>
      <c r="M615" t="s">
        <v>35</v>
      </c>
      <c r="N615" t="s">
        <v>36</v>
      </c>
      <c r="O615" t="s">
        <v>37</v>
      </c>
      <c r="P615" t="s">
        <v>20</v>
      </c>
      <c r="Q615" t="s">
        <v>20</v>
      </c>
      <c r="R615">
        <v>15</v>
      </c>
    </row>
    <row r="616" spans="1:18" x14ac:dyDescent="0.35">
      <c r="A616">
        <v>35113</v>
      </c>
      <c r="B616" t="s">
        <v>18</v>
      </c>
      <c r="C616" t="s">
        <v>18</v>
      </c>
      <c r="D616">
        <v>119</v>
      </c>
      <c r="E616" t="s">
        <v>49</v>
      </c>
      <c r="F616" t="s">
        <v>20</v>
      </c>
      <c r="G616" t="s">
        <v>20</v>
      </c>
      <c r="I616">
        <v>0</v>
      </c>
      <c r="J616">
        <v>342</v>
      </c>
      <c r="K616" t="s">
        <v>38</v>
      </c>
      <c r="M616" t="s">
        <v>39</v>
      </c>
      <c r="N616" t="s">
        <v>40</v>
      </c>
      <c r="O616" t="s">
        <v>41</v>
      </c>
      <c r="P616" t="s">
        <v>20</v>
      </c>
      <c r="Q616" t="s">
        <v>20</v>
      </c>
      <c r="R616">
        <v>86</v>
      </c>
    </row>
    <row r="617" spans="1:18" x14ac:dyDescent="0.35">
      <c r="A617">
        <v>35113</v>
      </c>
      <c r="B617" t="s">
        <v>18</v>
      </c>
      <c r="C617" t="s">
        <v>18</v>
      </c>
      <c r="D617">
        <v>120</v>
      </c>
      <c r="E617" t="s">
        <v>49</v>
      </c>
      <c r="F617" t="s">
        <v>20</v>
      </c>
      <c r="G617" t="s">
        <v>20</v>
      </c>
      <c r="I617">
        <v>0</v>
      </c>
      <c r="J617">
        <v>372</v>
      </c>
      <c r="K617" t="s">
        <v>21</v>
      </c>
      <c r="M617" t="s">
        <v>22</v>
      </c>
      <c r="N617" t="s">
        <v>23</v>
      </c>
      <c r="O617" t="s">
        <v>24</v>
      </c>
      <c r="P617" t="s">
        <v>20</v>
      </c>
      <c r="Q617" t="s">
        <v>20</v>
      </c>
      <c r="R617">
        <v>0</v>
      </c>
    </row>
    <row r="618" spans="1:18" x14ac:dyDescent="0.35">
      <c r="A618">
        <v>35113</v>
      </c>
      <c r="B618" t="s">
        <v>18</v>
      </c>
      <c r="C618" t="s">
        <v>18</v>
      </c>
      <c r="D618">
        <v>120</v>
      </c>
      <c r="E618" t="s">
        <v>49</v>
      </c>
      <c r="F618" t="s">
        <v>20</v>
      </c>
      <c r="G618" t="s">
        <v>20</v>
      </c>
      <c r="I618">
        <v>0</v>
      </c>
      <c r="J618">
        <v>372</v>
      </c>
      <c r="K618" t="s">
        <v>25</v>
      </c>
      <c r="M618" t="s">
        <v>26</v>
      </c>
      <c r="N618" t="s">
        <v>27</v>
      </c>
      <c r="O618" t="s">
        <v>28</v>
      </c>
      <c r="P618" t="s">
        <v>20</v>
      </c>
      <c r="Q618" t="s">
        <v>20</v>
      </c>
      <c r="R618">
        <v>5</v>
      </c>
    </row>
    <row r="619" spans="1:18" x14ac:dyDescent="0.35">
      <c r="A619">
        <v>35113</v>
      </c>
      <c r="B619" t="s">
        <v>18</v>
      </c>
      <c r="C619" t="s">
        <v>18</v>
      </c>
      <c r="D619">
        <v>120</v>
      </c>
      <c r="E619" t="s">
        <v>49</v>
      </c>
      <c r="F619" t="s">
        <v>20</v>
      </c>
      <c r="G619" t="s">
        <v>20</v>
      </c>
      <c r="I619">
        <v>0</v>
      </c>
      <c r="J619">
        <v>372</v>
      </c>
      <c r="K619" t="s">
        <v>29</v>
      </c>
      <c r="M619" t="s">
        <v>30</v>
      </c>
      <c r="N619" t="s">
        <v>31</v>
      </c>
      <c r="O619" t="s">
        <v>32</v>
      </c>
      <c r="P619" t="s">
        <v>33</v>
      </c>
      <c r="Q619" t="s">
        <v>33</v>
      </c>
      <c r="R619">
        <v>95</v>
      </c>
    </row>
    <row r="620" spans="1:18" x14ac:dyDescent="0.35">
      <c r="A620">
        <v>35113</v>
      </c>
      <c r="B620" t="s">
        <v>18</v>
      </c>
      <c r="C620" t="s">
        <v>18</v>
      </c>
      <c r="D620">
        <v>120</v>
      </c>
      <c r="E620" t="s">
        <v>49</v>
      </c>
      <c r="F620" t="s">
        <v>20</v>
      </c>
      <c r="G620" t="s">
        <v>20</v>
      </c>
      <c r="I620">
        <v>0</v>
      </c>
      <c r="J620">
        <v>372</v>
      </c>
      <c r="K620" t="s">
        <v>34</v>
      </c>
      <c r="M620" t="s">
        <v>35</v>
      </c>
      <c r="N620" t="s">
        <v>36</v>
      </c>
      <c r="O620" t="s">
        <v>37</v>
      </c>
      <c r="P620" t="s">
        <v>20</v>
      </c>
      <c r="Q620" t="s">
        <v>20</v>
      </c>
      <c r="R620">
        <v>22</v>
      </c>
    </row>
    <row r="621" spans="1:18" x14ac:dyDescent="0.35">
      <c r="A621">
        <v>35113</v>
      </c>
      <c r="B621" t="s">
        <v>18</v>
      </c>
      <c r="C621" t="s">
        <v>18</v>
      </c>
      <c r="D621">
        <v>120</v>
      </c>
      <c r="E621" t="s">
        <v>49</v>
      </c>
      <c r="F621" t="s">
        <v>20</v>
      </c>
      <c r="G621" t="s">
        <v>20</v>
      </c>
      <c r="I621">
        <v>0</v>
      </c>
      <c r="J621">
        <v>372</v>
      </c>
      <c r="K621" t="s">
        <v>38</v>
      </c>
      <c r="M621" t="s">
        <v>39</v>
      </c>
      <c r="N621" t="s">
        <v>40</v>
      </c>
      <c r="O621" t="s">
        <v>41</v>
      </c>
      <c r="P621" t="s">
        <v>20</v>
      </c>
      <c r="Q621" t="s">
        <v>20</v>
      </c>
      <c r="R621">
        <v>76</v>
      </c>
    </row>
    <row r="622" spans="1:18" x14ac:dyDescent="0.35">
      <c r="A622">
        <v>35113</v>
      </c>
      <c r="B622" t="s">
        <v>18</v>
      </c>
      <c r="C622" t="s">
        <v>18</v>
      </c>
      <c r="D622">
        <v>121</v>
      </c>
      <c r="E622" t="s">
        <v>49</v>
      </c>
      <c r="F622" t="s">
        <v>20</v>
      </c>
      <c r="G622" t="s">
        <v>20</v>
      </c>
      <c r="I622">
        <v>0</v>
      </c>
      <c r="J622">
        <v>304</v>
      </c>
      <c r="K622" t="s">
        <v>21</v>
      </c>
      <c r="M622" t="s">
        <v>22</v>
      </c>
      <c r="N622" t="s">
        <v>23</v>
      </c>
      <c r="O622" t="s">
        <v>24</v>
      </c>
      <c r="P622" t="s">
        <v>20</v>
      </c>
      <c r="Q622" t="s">
        <v>20</v>
      </c>
      <c r="R622">
        <v>2</v>
      </c>
    </row>
    <row r="623" spans="1:18" x14ac:dyDescent="0.35">
      <c r="A623">
        <v>35113</v>
      </c>
      <c r="B623" t="s">
        <v>18</v>
      </c>
      <c r="C623" t="s">
        <v>18</v>
      </c>
      <c r="D623">
        <v>121</v>
      </c>
      <c r="E623" t="s">
        <v>49</v>
      </c>
      <c r="F623" t="s">
        <v>20</v>
      </c>
      <c r="G623" t="s">
        <v>20</v>
      </c>
      <c r="I623">
        <v>0</v>
      </c>
      <c r="J623">
        <v>304</v>
      </c>
      <c r="K623" t="s">
        <v>25</v>
      </c>
      <c r="M623" t="s">
        <v>26</v>
      </c>
      <c r="N623" t="s">
        <v>27</v>
      </c>
      <c r="O623" t="s">
        <v>28</v>
      </c>
      <c r="P623" t="s">
        <v>20</v>
      </c>
      <c r="Q623" t="s">
        <v>20</v>
      </c>
      <c r="R623">
        <v>3</v>
      </c>
    </row>
    <row r="624" spans="1:18" x14ac:dyDescent="0.35">
      <c r="A624">
        <v>35113</v>
      </c>
      <c r="B624" t="s">
        <v>18</v>
      </c>
      <c r="C624" t="s">
        <v>18</v>
      </c>
      <c r="D624">
        <v>121</v>
      </c>
      <c r="E624" t="s">
        <v>49</v>
      </c>
      <c r="F624" t="s">
        <v>20</v>
      </c>
      <c r="G624" t="s">
        <v>20</v>
      </c>
      <c r="I624">
        <v>0</v>
      </c>
      <c r="J624">
        <v>304</v>
      </c>
      <c r="K624" t="s">
        <v>29</v>
      </c>
      <c r="M624" t="s">
        <v>30</v>
      </c>
      <c r="N624" t="s">
        <v>31</v>
      </c>
      <c r="O624" t="s">
        <v>32</v>
      </c>
      <c r="P624" t="s">
        <v>33</v>
      </c>
      <c r="Q624" t="s">
        <v>33</v>
      </c>
      <c r="R624">
        <v>89</v>
      </c>
    </row>
    <row r="625" spans="1:18" x14ac:dyDescent="0.35">
      <c r="A625">
        <v>35113</v>
      </c>
      <c r="B625" t="s">
        <v>18</v>
      </c>
      <c r="C625" t="s">
        <v>18</v>
      </c>
      <c r="D625">
        <v>121</v>
      </c>
      <c r="E625" t="s">
        <v>49</v>
      </c>
      <c r="F625" t="s">
        <v>20</v>
      </c>
      <c r="G625" t="s">
        <v>20</v>
      </c>
      <c r="I625">
        <v>0</v>
      </c>
      <c r="J625">
        <v>304</v>
      </c>
      <c r="K625" t="s">
        <v>34</v>
      </c>
      <c r="M625" t="s">
        <v>35</v>
      </c>
      <c r="N625" t="s">
        <v>36</v>
      </c>
      <c r="O625" t="s">
        <v>37</v>
      </c>
      <c r="P625" t="s">
        <v>20</v>
      </c>
      <c r="Q625" t="s">
        <v>20</v>
      </c>
      <c r="R625">
        <v>28</v>
      </c>
    </row>
    <row r="626" spans="1:18" x14ac:dyDescent="0.35">
      <c r="A626">
        <v>35113</v>
      </c>
      <c r="B626" t="s">
        <v>18</v>
      </c>
      <c r="C626" t="s">
        <v>18</v>
      </c>
      <c r="D626">
        <v>121</v>
      </c>
      <c r="E626" t="s">
        <v>49</v>
      </c>
      <c r="F626" t="s">
        <v>20</v>
      </c>
      <c r="G626" t="s">
        <v>20</v>
      </c>
      <c r="I626">
        <v>0</v>
      </c>
      <c r="J626">
        <v>304</v>
      </c>
      <c r="K626" t="s">
        <v>38</v>
      </c>
      <c r="M626" t="s">
        <v>39</v>
      </c>
      <c r="N626" t="s">
        <v>40</v>
      </c>
      <c r="O626" t="s">
        <v>41</v>
      </c>
      <c r="P626" t="s">
        <v>20</v>
      </c>
      <c r="Q626" t="s">
        <v>20</v>
      </c>
      <c r="R626">
        <v>79</v>
      </c>
    </row>
    <row r="627" spans="1:18" x14ac:dyDescent="0.35">
      <c r="A627">
        <v>35113</v>
      </c>
      <c r="B627" t="s">
        <v>18</v>
      </c>
      <c r="C627" t="s">
        <v>18</v>
      </c>
      <c r="D627">
        <v>122</v>
      </c>
      <c r="E627" t="s">
        <v>49</v>
      </c>
      <c r="F627" t="s">
        <v>20</v>
      </c>
      <c r="G627" t="s">
        <v>20</v>
      </c>
      <c r="I627">
        <v>0</v>
      </c>
      <c r="J627">
        <v>363</v>
      </c>
      <c r="K627" t="s">
        <v>21</v>
      </c>
      <c r="M627" t="s">
        <v>22</v>
      </c>
      <c r="N627" t="s">
        <v>23</v>
      </c>
      <c r="O627" t="s">
        <v>24</v>
      </c>
      <c r="P627" t="s">
        <v>20</v>
      </c>
      <c r="Q627" t="s">
        <v>20</v>
      </c>
      <c r="R627">
        <v>1</v>
      </c>
    </row>
    <row r="628" spans="1:18" x14ac:dyDescent="0.35">
      <c r="A628">
        <v>35113</v>
      </c>
      <c r="B628" t="s">
        <v>18</v>
      </c>
      <c r="C628" t="s">
        <v>18</v>
      </c>
      <c r="D628">
        <v>122</v>
      </c>
      <c r="E628" t="s">
        <v>49</v>
      </c>
      <c r="F628" t="s">
        <v>20</v>
      </c>
      <c r="G628" t="s">
        <v>20</v>
      </c>
      <c r="I628">
        <v>0</v>
      </c>
      <c r="J628">
        <v>363</v>
      </c>
      <c r="K628" t="s">
        <v>25</v>
      </c>
      <c r="M628" t="s">
        <v>26</v>
      </c>
      <c r="N628" t="s">
        <v>27</v>
      </c>
      <c r="O628" t="s">
        <v>28</v>
      </c>
      <c r="P628" t="s">
        <v>20</v>
      </c>
      <c r="Q628" t="s">
        <v>20</v>
      </c>
      <c r="R628">
        <v>3</v>
      </c>
    </row>
    <row r="629" spans="1:18" x14ac:dyDescent="0.35">
      <c r="A629">
        <v>35113</v>
      </c>
      <c r="B629" t="s">
        <v>18</v>
      </c>
      <c r="C629" t="s">
        <v>18</v>
      </c>
      <c r="D629">
        <v>122</v>
      </c>
      <c r="E629" t="s">
        <v>49</v>
      </c>
      <c r="F629" t="s">
        <v>20</v>
      </c>
      <c r="G629" t="s">
        <v>20</v>
      </c>
      <c r="I629">
        <v>0</v>
      </c>
      <c r="J629">
        <v>363</v>
      </c>
      <c r="K629" t="s">
        <v>29</v>
      </c>
      <c r="M629" t="s">
        <v>30</v>
      </c>
      <c r="N629" t="s">
        <v>31</v>
      </c>
      <c r="O629" t="s">
        <v>32</v>
      </c>
      <c r="P629" t="s">
        <v>33</v>
      </c>
      <c r="Q629" t="s">
        <v>33</v>
      </c>
      <c r="R629">
        <v>115</v>
      </c>
    </row>
    <row r="630" spans="1:18" x14ac:dyDescent="0.35">
      <c r="A630">
        <v>35113</v>
      </c>
      <c r="B630" t="s">
        <v>18</v>
      </c>
      <c r="C630" t="s">
        <v>18</v>
      </c>
      <c r="D630">
        <v>122</v>
      </c>
      <c r="E630" t="s">
        <v>49</v>
      </c>
      <c r="F630" t="s">
        <v>20</v>
      </c>
      <c r="G630" t="s">
        <v>20</v>
      </c>
      <c r="I630">
        <v>0</v>
      </c>
      <c r="J630">
        <v>363</v>
      </c>
      <c r="K630" t="s">
        <v>34</v>
      </c>
      <c r="M630" t="s">
        <v>35</v>
      </c>
      <c r="N630" t="s">
        <v>36</v>
      </c>
      <c r="O630" t="s">
        <v>37</v>
      </c>
      <c r="P630" t="s">
        <v>20</v>
      </c>
      <c r="Q630" t="s">
        <v>20</v>
      </c>
      <c r="R630">
        <v>27</v>
      </c>
    </row>
    <row r="631" spans="1:18" x14ac:dyDescent="0.35">
      <c r="A631">
        <v>35113</v>
      </c>
      <c r="B631" t="s">
        <v>18</v>
      </c>
      <c r="C631" t="s">
        <v>18</v>
      </c>
      <c r="D631">
        <v>122</v>
      </c>
      <c r="E631" t="s">
        <v>49</v>
      </c>
      <c r="F631" t="s">
        <v>20</v>
      </c>
      <c r="G631" t="s">
        <v>20</v>
      </c>
      <c r="I631">
        <v>0</v>
      </c>
      <c r="J631">
        <v>363</v>
      </c>
      <c r="K631" t="s">
        <v>38</v>
      </c>
      <c r="M631" t="s">
        <v>39</v>
      </c>
      <c r="N631" t="s">
        <v>40</v>
      </c>
      <c r="O631" t="s">
        <v>41</v>
      </c>
      <c r="P631" t="s">
        <v>20</v>
      </c>
      <c r="Q631" t="s">
        <v>20</v>
      </c>
      <c r="R631">
        <v>68</v>
      </c>
    </row>
    <row r="632" spans="1:18" x14ac:dyDescent="0.35">
      <c r="A632">
        <v>35113</v>
      </c>
      <c r="B632" t="s">
        <v>18</v>
      </c>
      <c r="C632" t="s">
        <v>18</v>
      </c>
      <c r="D632">
        <v>123</v>
      </c>
      <c r="E632" t="s">
        <v>49</v>
      </c>
      <c r="F632" t="s">
        <v>20</v>
      </c>
      <c r="G632" t="s">
        <v>20</v>
      </c>
      <c r="I632">
        <v>0</v>
      </c>
      <c r="J632">
        <v>351</v>
      </c>
      <c r="K632" t="s">
        <v>21</v>
      </c>
      <c r="M632" t="s">
        <v>22</v>
      </c>
      <c r="N632" t="s">
        <v>23</v>
      </c>
      <c r="O632" t="s">
        <v>24</v>
      </c>
      <c r="P632" t="s">
        <v>20</v>
      </c>
      <c r="Q632" t="s">
        <v>20</v>
      </c>
      <c r="R632">
        <v>0</v>
      </c>
    </row>
    <row r="633" spans="1:18" x14ac:dyDescent="0.35">
      <c r="A633">
        <v>35113</v>
      </c>
      <c r="B633" t="s">
        <v>18</v>
      </c>
      <c r="C633" t="s">
        <v>18</v>
      </c>
      <c r="D633">
        <v>123</v>
      </c>
      <c r="E633" t="s">
        <v>49</v>
      </c>
      <c r="F633" t="s">
        <v>20</v>
      </c>
      <c r="G633" t="s">
        <v>20</v>
      </c>
      <c r="I633">
        <v>0</v>
      </c>
      <c r="J633">
        <v>351</v>
      </c>
      <c r="K633" t="s">
        <v>25</v>
      </c>
      <c r="M633" t="s">
        <v>26</v>
      </c>
      <c r="N633" t="s">
        <v>27</v>
      </c>
      <c r="O633" t="s">
        <v>28</v>
      </c>
      <c r="P633" t="s">
        <v>20</v>
      </c>
      <c r="Q633" t="s">
        <v>20</v>
      </c>
      <c r="R633">
        <v>3</v>
      </c>
    </row>
    <row r="634" spans="1:18" x14ac:dyDescent="0.35">
      <c r="A634">
        <v>35113</v>
      </c>
      <c r="B634" t="s">
        <v>18</v>
      </c>
      <c r="C634" t="s">
        <v>18</v>
      </c>
      <c r="D634">
        <v>123</v>
      </c>
      <c r="E634" t="s">
        <v>49</v>
      </c>
      <c r="F634" t="s">
        <v>20</v>
      </c>
      <c r="G634" t="s">
        <v>20</v>
      </c>
      <c r="I634">
        <v>0</v>
      </c>
      <c r="J634">
        <v>351</v>
      </c>
      <c r="K634" t="s">
        <v>29</v>
      </c>
      <c r="M634" t="s">
        <v>30</v>
      </c>
      <c r="N634" t="s">
        <v>31</v>
      </c>
      <c r="O634" t="s">
        <v>32</v>
      </c>
      <c r="P634" t="s">
        <v>33</v>
      </c>
      <c r="Q634" t="s">
        <v>33</v>
      </c>
      <c r="R634">
        <v>110</v>
      </c>
    </row>
    <row r="635" spans="1:18" x14ac:dyDescent="0.35">
      <c r="A635">
        <v>35113</v>
      </c>
      <c r="B635" t="s">
        <v>18</v>
      </c>
      <c r="C635" t="s">
        <v>18</v>
      </c>
      <c r="D635">
        <v>123</v>
      </c>
      <c r="E635" t="s">
        <v>49</v>
      </c>
      <c r="F635" t="s">
        <v>20</v>
      </c>
      <c r="G635" t="s">
        <v>20</v>
      </c>
      <c r="I635">
        <v>0</v>
      </c>
      <c r="J635">
        <v>351</v>
      </c>
      <c r="K635" t="s">
        <v>34</v>
      </c>
      <c r="M635" t="s">
        <v>35</v>
      </c>
      <c r="N635" t="s">
        <v>36</v>
      </c>
      <c r="O635" t="s">
        <v>37</v>
      </c>
      <c r="P635" t="s">
        <v>20</v>
      </c>
      <c r="Q635" t="s">
        <v>20</v>
      </c>
      <c r="R635">
        <v>15</v>
      </c>
    </row>
    <row r="636" spans="1:18" x14ac:dyDescent="0.35">
      <c r="A636">
        <v>35113</v>
      </c>
      <c r="B636" t="s">
        <v>18</v>
      </c>
      <c r="C636" t="s">
        <v>18</v>
      </c>
      <c r="D636">
        <v>123</v>
      </c>
      <c r="E636" t="s">
        <v>49</v>
      </c>
      <c r="F636" t="s">
        <v>20</v>
      </c>
      <c r="G636" t="s">
        <v>20</v>
      </c>
      <c r="I636">
        <v>0</v>
      </c>
      <c r="J636">
        <v>351</v>
      </c>
      <c r="K636" t="s">
        <v>38</v>
      </c>
      <c r="M636" t="s">
        <v>39</v>
      </c>
      <c r="N636" t="s">
        <v>40</v>
      </c>
      <c r="O636" t="s">
        <v>41</v>
      </c>
      <c r="P636" t="s">
        <v>20</v>
      </c>
      <c r="Q636" t="s">
        <v>20</v>
      </c>
      <c r="R636">
        <v>81</v>
      </c>
    </row>
    <row r="637" spans="1:18" x14ac:dyDescent="0.35">
      <c r="A637">
        <v>35113</v>
      </c>
      <c r="B637" t="s">
        <v>18</v>
      </c>
      <c r="C637" t="s">
        <v>18</v>
      </c>
      <c r="D637">
        <v>124</v>
      </c>
      <c r="E637" t="s">
        <v>49</v>
      </c>
      <c r="F637" t="s">
        <v>20</v>
      </c>
      <c r="G637" t="s">
        <v>20</v>
      </c>
      <c r="I637">
        <v>1</v>
      </c>
      <c r="J637">
        <v>440</v>
      </c>
      <c r="K637" t="s">
        <v>21</v>
      </c>
      <c r="M637" t="s">
        <v>22</v>
      </c>
      <c r="N637" t="s">
        <v>23</v>
      </c>
      <c r="O637" t="s">
        <v>24</v>
      </c>
      <c r="P637" t="s">
        <v>20</v>
      </c>
      <c r="Q637" t="s">
        <v>20</v>
      </c>
      <c r="R637">
        <v>0</v>
      </c>
    </row>
    <row r="638" spans="1:18" x14ac:dyDescent="0.35">
      <c r="A638">
        <v>35113</v>
      </c>
      <c r="B638" t="s">
        <v>18</v>
      </c>
      <c r="C638" t="s">
        <v>18</v>
      </c>
      <c r="D638">
        <v>124</v>
      </c>
      <c r="E638" t="s">
        <v>49</v>
      </c>
      <c r="F638" t="s">
        <v>20</v>
      </c>
      <c r="G638" t="s">
        <v>20</v>
      </c>
      <c r="I638">
        <v>1</v>
      </c>
      <c r="J638">
        <v>440</v>
      </c>
      <c r="K638" t="s">
        <v>25</v>
      </c>
      <c r="M638" t="s">
        <v>26</v>
      </c>
      <c r="N638" t="s">
        <v>27</v>
      </c>
      <c r="O638" t="s">
        <v>28</v>
      </c>
      <c r="P638" t="s">
        <v>20</v>
      </c>
      <c r="Q638" t="s">
        <v>20</v>
      </c>
      <c r="R638">
        <v>12</v>
      </c>
    </row>
    <row r="639" spans="1:18" x14ac:dyDescent="0.35">
      <c r="A639">
        <v>35113</v>
      </c>
      <c r="B639" t="s">
        <v>18</v>
      </c>
      <c r="C639" t="s">
        <v>18</v>
      </c>
      <c r="D639">
        <v>124</v>
      </c>
      <c r="E639" t="s">
        <v>49</v>
      </c>
      <c r="F639" t="s">
        <v>20</v>
      </c>
      <c r="G639" t="s">
        <v>20</v>
      </c>
      <c r="I639">
        <v>1</v>
      </c>
      <c r="J639">
        <v>440</v>
      </c>
      <c r="K639" t="s">
        <v>29</v>
      </c>
      <c r="M639" t="s">
        <v>30</v>
      </c>
      <c r="N639" t="s">
        <v>31</v>
      </c>
      <c r="O639" t="s">
        <v>32</v>
      </c>
      <c r="P639" t="s">
        <v>33</v>
      </c>
      <c r="Q639" t="s">
        <v>33</v>
      </c>
      <c r="R639">
        <v>128</v>
      </c>
    </row>
    <row r="640" spans="1:18" x14ac:dyDescent="0.35">
      <c r="A640">
        <v>35113</v>
      </c>
      <c r="B640" t="s">
        <v>18</v>
      </c>
      <c r="C640" t="s">
        <v>18</v>
      </c>
      <c r="D640">
        <v>124</v>
      </c>
      <c r="E640" t="s">
        <v>49</v>
      </c>
      <c r="F640" t="s">
        <v>20</v>
      </c>
      <c r="G640" t="s">
        <v>20</v>
      </c>
      <c r="I640">
        <v>1</v>
      </c>
      <c r="J640">
        <v>440</v>
      </c>
      <c r="K640" t="s">
        <v>34</v>
      </c>
      <c r="M640" t="s">
        <v>35</v>
      </c>
      <c r="N640" t="s">
        <v>36</v>
      </c>
      <c r="O640" t="s">
        <v>37</v>
      </c>
      <c r="P640" t="s">
        <v>20</v>
      </c>
      <c r="Q640" t="s">
        <v>20</v>
      </c>
      <c r="R640">
        <v>22</v>
      </c>
    </row>
    <row r="641" spans="1:18" x14ac:dyDescent="0.35">
      <c r="A641">
        <v>35113</v>
      </c>
      <c r="B641" t="s">
        <v>18</v>
      </c>
      <c r="C641" t="s">
        <v>18</v>
      </c>
      <c r="D641">
        <v>124</v>
      </c>
      <c r="E641" t="s">
        <v>49</v>
      </c>
      <c r="F641" t="s">
        <v>20</v>
      </c>
      <c r="G641" t="s">
        <v>20</v>
      </c>
      <c r="I641">
        <v>1</v>
      </c>
      <c r="J641">
        <v>440</v>
      </c>
      <c r="K641" t="s">
        <v>38</v>
      </c>
      <c r="M641" t="s">
        <v>39</v>
      </c>
      <c r="N641" t="s">
        <v>40</v>
      </c>
      <c r="O641" t="s">
        <v>41</v>
      </c>
      <c r="P641" t="s">
        <v>20</v>
      </c>
      <c r="Q641" t="s">
        <v>20</v>
      </c>
      <c r="R641">
        <v>76</v>
      </c>
    </row>
    <row r="642" spans="1:18" x14ac:dyDescent="0.35">
      <c r="A642">
        <v>35113</v>
      </c>
      <c r="B642" t="s">
        <v>18</v>
      </c>
      <c r="C642" t="s">
        <v>18</v>
      </c>
      <c r="D642">
        <v>125</v>
      </c>
      <c r="E642" t="s">
        <v>49</v>
      </c>
      <c r="F642" t="s">
        <v>20</v>
      </c>
      <c r="G642" t="s">
        <v>20</v>
      </c>
      <c r="I642">
        <v>3</v>
      </c>
      <c r="J642">
        <v>432</v>
      </c>
      <c r="K642" t="s">
        <v>21</v>
      </c>
      <c r="M642" t="s">
        <v>22</v>
      </c>
      <c r="N642" t="s">
        <v>23</v>
      </c>
      <c r="O642" t="s">
        <v>24</v>
      </c>
      <c r="P642" t="s">
        <v>20</v>
      </c>
      <c r="Q642" t="s">
        <v>20</v>
      </c>
      <c r="R642">
        <v>0</v>
      </c>
    </row>
    <row r="643" spans="1:18" x14ac:dyDescent="0.35">
      <c r="A643">
        <v>35113</v>
      </c>
      <c r="B643" t="s">
        <v>18</v>
      </c>
      <c r="C643" t="s">
        <v>18</v>
      </c>
      <c r="D643">
        <v>125</v>
      </c>
      <c r="E643" t="s">
        <v>49</v>
      </c>
      <c r="F643" t="s">
        <v>20</v>
      </c>
      <c r="G643" t="s">
        <v>20</v>
      </c>
      <c r="I643">
        <v>3</v>
      </c>
      <c r="J643">
        <v>432</v>
      </c>
      <c r="K643" t="s">
        <v>25</v>
      </c>
      <c r="M643" t="s">
        <v>26</v>
      </c>
      <c r="N643" t="s">
        <v>27</v>
      </c>
      <c r="O643" t="s">
        <v>28</v>
      </c>
      <c r="P643" t="s">
        <v>20</v>
      </c>
      <c r="Q643" t="s">
        <v>20</v>
      </c>
      <c r="R643">
        <v>11</v>
      </c>
    </row>
    <row r="644" spans="1:18" x14ac:dyDescent="0.35">
      <c r="A644">
        <v>35113</v>
      </c>
      <c r="B644" t="s">
        <v>18</v>
      </c>
      <c r="C644" t="s">
        <v>18</v>
      </c>
      <c r="D644">
        <v>125</v>
      </c>
      <c r="E644" t="s">
        <v>49</v>
      </c>
      <c r="F644" t="s">
        <v>20</v>
      </c>
      <c r="G644" t="s">
        <v>20</v>
      </c>
      <c r="I644">
        <v>3</v>
      </c>
      <c r="J644">
        <v>432</v>
      </c>
      <c r="K644" t="s">
        <v>29</v>
      </c>
      <c r="M644" t="s">
        <v>30</v>
      </c>
      <c r="N644" t="s">
        <v>31</v>
      </c>
      <c r="O644" t="s">
        <v>32</v>
      </c>
      <c r="P644" t="s">
        <v>33</v>
      </c>
      <c r="Q644" t="s">
        <v>33</v>
      </c>
      <c r="R644">
        <v>111</v>
      </c>
    </row>
    <row r="645" spans="1:18" x14ac:dyDescent="0.35">
      <c r="A645">
        <v>35113</v>
      </c>
      <c r="B645" t="s">
        <v>18</v>
      </c>
      <c r="C645" t="s">
        <v>18</v>
      </c>
      <c r="D645">
        <v>125</v>
      </c>
      <c r="E645" t="s">
        <v>49</v>
      </c>
      <c r="F645" t="s">
        <v>20</v>
      </c>
      <c r="G645" t="s">
        <v>20</v>
      </c>
      <c r="I645">
        <v>3</v>
      </c>
      <c r="J645">
        <v>432</v>
      </c>
      <c r="K645" t="s">
        <v>34</v>
      </c>
      <c r="M645" t="s">
        <v>35</v>
      </c>
      <c r="N645" t="s">
        <v>36</v>
      </c>
      <c r="O645" t="s">
        <v>37</v>
      </c>
      <c r="P645" t="s">
        <v>20</v>
      </c>
      <c r="Q645" t="s">
        <v>20</v>
      </c>
      <c r="R645">
        <v>13</v>
      </c>
    </row>
    <row r="646" spans="1:18" x14ac:dyDescent="0.35">
      <c r="A646">
        <v>35113</v>
      </c>
      <c r="B646" t="s">
        <v>18</v>
      </c>
      <c r="C646" t="s">
        <v>18</v>
      </c>
      <c r="D646">
        <v>125</v>
      </c>
      <c r="E646" t="s">
        <v>49</v>
      </c>
      <c r="F646" t="s">
        <v>20</v>
      </c>
      <c r="G646" t="s">
        <v>20</v>
      </c>
      <c r="I646">
        <v>3</v>
      </c>
      <c r="J646">
        <v>432</v>
      </c>
      <c r="K646" t="s">
        <v>38</v>
      </c>
      <c r="M646" t="s">
        <v>39</v>
      </c>
      <c r="N646" t="s">
        <v>40</v>
      </c>
      <c r="O646" t="s">
        <v>41</v>
      </c>
      <c r="P646" t="s">
        <v>20</v>
      </c>
      <c r="Q646" t="s">
        <v>20</v>
      </c>
      <c r="R646">
        <v>128</v>
      </c>
    </row>
    <row r="647" spans="1:18" x14ac:dyDescent="0.35">
      <c r="A647">
        <v>35113</v>
      </c>
      <c r="B647" t="s">
        <v>18</v>
      </c>
      <c r="C647" t="s">
        <v>18</v>
      </c>
      <c r="D647">
        <v>126</v>
      </c>
      <c r="E647" t="s">
        <v>49</v>
      </c>
      <c r="F647" t="s">
        <v>20</v>
      </c>
      <c r="G647" t="s">
        <v>20</v>
      </c>
      <c r="I647">
        <v>2</v>
      </c>
      <c r="J647">
        <v>429</v>
      </c>
      <c r="K647" t="s">
        <v>21</v>
      </c>
      <c r="M647" t="s">
        <v>22</v>
      </c>
      <c r="N647" t="s">
        <v>23</v>
      </c>
      <c r="O647" t="s">
        <v>24</v>
      </c>
      <c r="P647" t="s">
        <v>20</v>
      </c>
      <c r="Q647" t="s">
        <v>20</v>
      </c>
      <c r="R647">
        <v>0</v>
      </c>
    </row>
    <row r="648" spans="1:18" x14ac:dyDescent="0.35">
      <c r="A648">
        <v>35113</v>
      </c>
      <c r="B648" t="s">
        <v>18</v>
      </c>
      <c r="C648" t="s">
        <v>18</v>
      </c>
      <c r="D648">
        <v>126</v>
      </c>
      <c r="E648" t="s">
        <v>49</v>
      </c>
      <c r="F648" t="s">
        <v>20</v>
      </c>
      <c r="G648" t="s">
        <v>20</v>
      </c>
      <c r="I648">
        <v>2</v>
      </c>
      <c r="J648">
        <v>429</v>
      </c>
      <c r="K648" t="s">
        <v>25</v>
      </c>
      <c r="M648" t="s">
        <v>26</v>
      </c>
      <c r="N648" t="s">
        <v>27</v>
      </c>
      <c r="O648" t="s">
        <v>28</v>
      </c>
      <c r="P648" t="s">
        <v>20</v>
      </c>
      <c r="Q648" t="s">
        <v>20</v>
      </c>
      <c r="R648">
        <v>6</v>
      </c>
    </row>
    <row r="649" spans="1:18" x14ac:dyDescent="0.35">
      <c r="A649">
        <v>35113</v>
      </c>
      <c r="B649" t="s">
        <v>18</v>
      </c>
      <c r="C649" t="s">
        <v>18</v>
      </c>
      <c r="D649">
        <v>126</v>
      </c>
      <c r="E649" t="s">
        <v>49</v>
      </c>
      <c r="F649" t="s">
        <v>20</v>
      </c>
      <c r="G649" t="s">
        <v>20</v>
      </c>
      <c r="I649">
        <v>2</v>
      </c>
      <c r="J649">
        <v>429</v>
      </c>
      <c r="K649" t="s">
        <v>29</v>
      </c>
      <c r="M649" t="s">
        <v>30</v>
      </c>
      <c r="N649" t="s">
        <v>31</v>
      </c>
      <c r="O649" t="s">
        <v>32</v>
      </c>
      <c r="P649" t="s">
        <v>33</v>
      </c>
      <c r="Q649" t="s">
        <v>33</v>
      </c>
      <c r="R649">
        <v>125</v>
      </c>
    </row>
    <row r="650" spans="1:18" x14ac:dyDescent="0.35">
      <c r="A650">
        <v>35113</v>
      </c>
      <c r="B650" t="s">
        <v>18</v>
      </c>
      <c r="C650" t="s">
        <v>18</v>
      </c>
      <c r="D650">
        <v>126</v>
      </c>
      <c r="E650" t="s">
        <v>49</v>
      </c>
      <c r="F650" t="s">
        <v>20</v>
      </c>
      <c r="G650" t="s">
        <v>20</v>
      </c>
      <c r="I650">
        <v>2</v>
      </c>
      <c r="J650">
        <v>429</v>
      </c>
      <c r="K650" t="s">
        <v>34</v>
      </c>
      <c r="M650" t="s">
        <v>35</v>
      </c>
      <c r="N650" t="s">
        <v>36</v>
      </c>
      <c r="O650" t="s">
        <v>37</v>
      </c>
      <c r="P650" t="s">
        <v>20</v>
      </c>
      <c r="Q650" t="s">
        <v>20</v>
      </c>
      <c r="R650">
        <v>6</v>
      </c>
    </row>
    <row r="651" spans="1:18" x14ac:dyDescent="0.35">
      <c r="A651">
        <v>35113</v>
      </c>
      <c r="B651" t="s">
        <v>18</v>
      </c>
      <c r="C651" t="s">
        <v>18</v>
      </c>
      <c r="D651">
        <v>126</v>
      </c>
      <c r="E651" t="s">
        <v>49</v>
      </c>
      <c r="F651" t="s">
        <v>20</v>
      </c>
      <c r="G651" t="s">
        <v>20</v>
      </c>
      <c r="I651">
        <v>2</v>
      </c>
      <c r="J651">
        <v>429</v>
      </c>
      <c r="K651" t="s">
        <v>38</v>
      </c>
      <c r="M651" t="s">
        <v>39</v>
      </c>
      <c r="N651" t="s">
        <v>40</v>
      </c>
      <c r="O651" t="s">
        <v>41</v>
      </c>
      <c r="P651" t="s">
        <v>20</v>
      </c>
      <c r="Q651" t="s">
        <v>20</v>
      </c>
      <c r="R651">
        <v>91</v>
      </c>
    </row>
    <row r="652" spans="1:18" x14ac:dyDescent="0.35">
      <c r="A652">
        <v>35113</v>
      </c>
      <c r="B652" t="s">
        <v>18</v>
      </c>
      <c r="C652" t="s">
        <v>18</v>
      </c>
      <c r="D652">
        <v>127</v>
      </c>
      <c r="E652" t="s">
        <v>49</v>
      </c>
      <c r="F652" t="s">
        <v>20</v>
      </c>
      <c r="G652" t="s">
        <v>20</v>
      </c>
      <c r="I652">
        <v>2</v>
      </c>
      <c r="J652">
        <v>381</v>
      </c>
      <c r="K652" t="s">
        <v>21</v>
      </c>
      <c r="M652" t="s">
        <v>22</v>
      </c>
      <c r="N652" t="s">
        <v>23</v>
      </c>
      <c r="O652" t="s">
        <v>24</v>
      </c>
      <c r="P652" t="s">
        <v>20</v>
      </c>
      <c r="Q652" t="s">
        <v>20</v>
      </c>
      <c r="R652">
        <v>0</v>
      </c>
    </row>
    <row r="653" spans="1:18" x14ac:dyDescent="0.35">
      <c r="A653">
        <v>35113</v>
      </c>
      <c r="B653" t="s">
        <v>18</v>
      </c>
      <c r="C653" t="s">
        <v>18</v>
      </c>
      <c r="D653">
        <v>127</v>
      </c>
      <c r="E653" t="s">
        <v>49</v>
      </c>
      <c r="F653" t="s">
        <v>20</v>
      </c>
      <c r="G653" t="s">
        <v>20</v>
      </c>
      <c r="I653">
        <v>2</v>
      </c>
      <c r="J653">
        <v>381</v>
      </c>
      <c r="K653" t="s">
        <v>25</v>
      </c>
      <c r="M653" t="s">
        <v>26</v>
      </c>
      <c r="N653" t="s">
        <v>27</v>
      </c>
      <c r="O653" t="s">
        <v>28</v>
      </c>
      <c r="P653" t="s">
        <v>20</v>
      </c>
      <c r="Q653" t="s">
        <v>20</v>
      </c>
      <c r="R653">
        <v>9</v>
      </c>
    </row>
    <row r="654" spans="1:18" x14ac:dyDescent="0.35">
      <c r="A654">
        <v>35113</v>
      </c>
      <c r="B654" t="s">
        <v>18</v>
      </c>
      <c r="C654" t="s">
        <v>18</v>
      </c>
      <c r="D654">
        <v>127</v>
      </c>
      <c r="E654" t="s">
        <v>49</v>
      </c>
      <c r="F654" t="s">
        <v>20</v>
      </c>
      <c r="G654" t="s">
        <v>20</v>
      </c>
      <c r="I654">
        <v>2</v>
      </c>
      <c r="J654">
        <v>381</v>
      </c>
      <c r="K654" t="s">
        <v>29</v>
      </c>
      <c r="M654" t="s">
        <v>30</v>
      </c>
      <c r="N654" t="s">
        <v>31</v>
      </c>
      <c r="O654" t="s">
        <v>32</v>
      </c>
      <c r="P654" t="s">
        <v>33</v>
      </c>
      <c r="Q654" t="s">
        <v>33</v>
      </c>
      <c r="R654">
        <v>118</v>
      </c>
    </row>
    <row r="655" spans="1:18" x14ac:dyDescent="0.35">
      <c r="A655">
        <v>35113</v>
      </c>
      <c r="B655" t="s">
        <v>18</v>
      </c>
      <c r="C655" t="s">
        <v>18</v>
      </c>
      <c r="D655">
        <v>127</v>
      </c>
      <c r="E655" t="s">
        <v>49</v>
      </c>
      <c r="F655" t="s">
        <v>20</v>
      </c>
      <c r="G655" t="s">
        <v>20</v>
      </c>
      <c r="I655">
        <v>2</v>
      </c>
      <c r="J655">
        <v>381</v>
      </c>
      <c r="K655" t="s">
        <v>34</v>
      </c>
      <c r="M655" t="s">
        <v>35</v>
      </c>
      <c r="N655" t="s">
        <v>36</v>
      </c>
      <c r="O655" t="s">
        <v>37</v>
      </c>
      <c r="P655" t="s">
        <v>20</v>
      </c>
      <c r="Q655" t="s">
        <v>20</v>
      </c>
      <c r="R655">
        <v>11</v>
      </c>
    </row>
    <row r="656" spans="1:18" x14ac:dyDescent="0.35">
      <c r="A656">
        <v>35113</v>
      </c>
      <c r="B656" t="s">
        <v>18</v>
      </c>
      <c r="C656" t="s">
        <v>18</v>
      </c>
      <c r="D656">
        <v>127</v>
      </c>
      <c r="E656" t="s">
        <v>49</v>
      </c>
      <c r="F656" t="s">
        <v>20</v>
      </c>
      <c r="G656" t="s">
        <v>20</v>
      </c>
      <c r="I656">
        <v>2</v>
      </c>
      <c r="J656">
        <v>381</v>
      </c>
      <c r="K656" t="s">
        <v>38</v>
      </c>
      <c r="M656" t="s">
        <v>39</v>
      </c>
      <c r="N656" t="s">
        <v>40</v>
      </c>
      <c r="O656" t="s">
        <v>41</v>
      </c>
      <c r="P656" t="s">
        <v>20</v>
      </c>
      <c r="Q656" t="s">
        <v>20</v>
      </c>
      <c r="R656">
        <v>83</v>
      </c>
    </row>
    <row r="657" spans="1:18" x14ac:dyDescent="0.35">
      <c r="A657">
        <v>35113</v>
      </c>
      <c r="B657" t="s">
        <v>18</v>
      </c>
      <c r="C657" t="s">
        <v>18</v>
      </c>
      <c r="D657">
        <v>128</v>
      </c>
      <c r="E657" t="s">
        <v>49</v>
      </c>
      <c r="F657" t="s">
        <v>20</v>
      </c>
      <c r="G657" t="s">
        <v>20</v>
      </c>
      <c r="I657">
        <v>0</v>
      </c>
      <c r="J657">
        <v>413</v>
      </c>
      <c r="K657" t="s">
        <v>21</v>
      </c>
      <c r="M657" t="s">
        <v>22</v>
      </c>
      <c r="N657" t="s">
        <v>23</v>
      </c>
      <c r="O657" t="s">
        <v>24</v>
      </c>
      <c r="P657" t="s">
        <v>20</v>
      </c>
      <c r="Q657" t="s">
        <v>20</v>
      </c>
      <c r="R657">
        <v>0</v>
      </c>
    </row>
    <row r="658" spans="1:18" x14ac:dyDescent="0.35">
      <c r="A658">
        <v>35113</v>
      </c>
      <c r="B658" t="s">
        <v>18</v>
      </c>
      <c r="C658" t="s">
        <v>18</v>
      </c>
      <c r="D658">
        <v>128</v>
      </c>
      <c r="E658" t="s">
        <v>49</v>
      </c>
      <c r="F658" t="s">
        <v>20</v>
      </c>
      <c r="G658" t="s">
        <v>20</v>
      </c>
      <c r="I658">
        <v>0</v>
      </c>
      <c r="J658">
        <v>413</v>
      </c>
      <c r="K658" t="s">
        <v>25</v>
      </c>
      <c r="M658" t="s">
        <v>26</v>
      </c>
      <c r="N658" t="s">
        <v>27</v>
      </c>
      <c r="O658" t="s">
        <v>28</v>
      </c>
      <c r="P658" t="s">
        <v>20</v>
      </c>
      <c r="Q658" t="s">
        <v>20</v>
      </c>
      <c r="R658">
        <v>10</v>
      </c>
    </row>
    <row r="659" spans="1:18" x14ac:dyDescent="0.35">
      <c r="A659">
        <v>35113</v>
      </c>
      <c r="B659" t="s">
        <v>18</v>
      </c>
      <c r="C659" t="s">
        <v>18</v>
      </c>
      <c r="D659">
        <v>128</v>
      </c>
      <c r="E659" t="s">
        <v>49</v>
      </c>
      <c r="F659" t="s">
        <v>20</v>
      </c>
      <c r="G659" t="s">
        <v>20</v>
      </c>
      <c r="I659">
        <v>0</v>
      </c>
      <c r="J659">
        <v>413</v>
      </c>
      <c r="K659" t="s">
        <v>29</v>
      </c>
      <c r="M659" t="s">
        <v>30</v>
      </c>
      <c r="N659" t="s">
        <v>31</v>
      </c>
      <c r="O659" t="s">
        <v>32</v>
      </c>
      <c r="P659" t="s">
        <v>33</v>
      </c>
      <c r="Q659" t="s">
        <v>33</v>
      </c>
      <c r="R659">
        <v>115</v>
      </c>
    </row>
    <row r="660" spans="1:18" x14ac:dyDescent="0.35">
      <c r="A660">
        <v>35113</v>
      </c>
      <c r="B660" t="s">
        <v>18</v>
      </c>
      <c r="C660" t="s">
        <v>18</v>
      </c>
      <c r="D660">
        <v>128</v>
      </c>
      <c r="E660" t="s">
        <v>49</v>
      </c>
      <c r="F660" t="s">
        <v>20</v>
      </c>
      <c r="G660" t="s">
        <v>20</v>
      </c>
      <c r="I660">
        <v>0</v>
      </c>
      <c r="J660">
        <v>413</v>
      </c>
      <c r="K660" t="s">
        <v>34</v>
      </c>
      <c r="M660" t="s">
        <v>35</v>
      </c>
      <c r="N660" t="s">
        <v>36</v>
      </c>
      <c r="O660" t="s">
        <v>37</v>
      </c>
      <c r="P660" t="s">
        <v>20</v>
      </c>
      <c r="Q660" t="s">
        <v>20</v>
      </c>
      <c r="R660">
        <v>15</v>
      </c>
    </row>
    <row r="661" spans="1:18" x14ac:dyDescent="0.35">
      <c r="A661">
        <v>35113</v>
      </c>
      <c r="B661" t="s">
        <v>18</v>
      </c>
      <c r="C661" t="s">
        <v>18</v>
      </c>
      <c r="D661">
        <v>128</v>
      </c>
      <c r="E661" t="s">
        <v>49</v>
      </c>
      <c r="F661" t="s">
        <v>20</v>
      </c>
      <c r="G661" t="s">
        <v>20</v>
      </c>
      <c r="I661">
        <v>0</v>
      </c>
      <c r="J661">
        <v>413</v>
      </c>
      <c r="K661" t="s">
        <v>38</v>
      </c>
      <c r="M661" t="s">
        <v>39</v>
      </c>
      <c r="N661" t="s">
        <v>40</v>
      </c>
      <c r="O661" t="s">
        <v>41</v>
      </c>
      <c r="P661" t="s">
        <v>20</v>
      </c>
      <c r="Q661" t="s">
        <v>20</v>
      </c>
      <c r="R661">
        <v>87</v>
      </c>
    </row>
    <row r="662" spans="1:18" x14ac:dyDescent="0.35">
      <c r="A662">
        <v>35113</v>
      </c>
      <c r="B662" t="s">
        <v>18</v>
      </c>
      <c r="C662" t="s">
        <v>18</v>
      </c>
      <c r="D662">
        <v>129</v>
      </c>
      <c r="E662" t="s">
        <v>49</v>
      </c>
      <c r="F662" t="s">
        <v>20</v>
      </c>
      <c r="G662" t="s">
        <v>20</v>
      </c>
      <c r="I662">
        <v>0</v>
      </c>
      <c r="J662">
        <v>426</v>
      </c>
      <c r="K662" t="s">
        <v>21</v>
      </c>
      <c r="M662" t="s">
        <v>22</v>
      </c>
      <c r="N662" t="s">
        <v>23</v>
      </c>
      <c r="O662" t="s">
        <v>24</v>
      </c>
      <c r="P662" t="s">
        <v>20</v>
      </c>
      <c r="Q662" t="s">
        <v>20</v>
      </c>
      <c r="R662">
        <v>0</v>
      </c>
    </row>
    <row r="663" spans="1:18" x14ac:dyDescent="0.35">
      <c r="A663">
        <v>35113</v>
      </c>
      <c r="B663" t="s">
        <v>18</v>
      </c>
      <c r="C663" t="s">
        <v>18</v>
      </c>
      <c r="D663">
        <v>129</v>
      </c>
      <c r="E663" t="s">
        <v>49</v>
      </c>
      <c r="F663" t="s">
        <v>20</v>
      </c>
      <c r="G663" t="s">
        <v>20</v>
      </c>
      <c r="I663">
        <v>0</v>
      </c>
      <c r="J663">
        <v>426</v>
      </c>
      <c r="K663" t="s">
        <v>25</v>
      </c>
      <c r="M663" t="s">
        <v>26</v>
      </c>
      <c r="N663" t="s">
        <v>27</v>
      </c>
      <c r="O663" t="s">
        <v>28</v>
      </c>
      <c r="P663" t="s">
        <v>20</v>
      </c>
      <c r="Q663" t="s">
        <v>20</v>
      </c>
      <c r="R663">
        <v>3</v>
      </c>
    </row>
    <row r="664" spans="1:18" x14ac:dyDescent="0.35">
      <c r="A664">
        <v>35113</v>
      </c>
      <c r="B664" t="s">
        <v>18</v>
      </c>
      <c r="C664" t="s">
        <v>18</v>
      </c>
      <c r="D664">
        <v>129</v>
      </c>
      <c r="E664" t="s">
        <v>49</v>
      </c>
      <c r="F664" t="s">
        <v>20</v>
      </c>
      <c r="G664" t="s">
        <v>20</v>
      </c>
      <c r="I664">
        <v>0</v>
      </c>
      <c r="J664">
        <v>426</v>
      </c>
      <c r="K664" t="s">
        <v>29</v>
      </c>
      <c r="M664" t="s">
        <v>30</v>
      </c>
      <c r="N664" t="s">
        <v>31</v>
      </c>
      <c r="O664" t="s">
        <v>32</v>
      </c>
      <c r="P664" t="s">
        <v>33</v>
      </c>
      <c r="Q664" t="s">
        <v>33</v>
      </c>
      <c r="R664">
        <v>138</v>
      </c>
    </row>
    <row r="665" spans="1:18" x14ac:dyDescent="0.35">
      <c r="A665">
        <v>35113</v>
      </c>
      <c r="B665" t="s">
        <v>18</v>
      </c>
      <c r="C665" t="s">
        <v>18</v>
      </c>
      <c r="D665">
        <v>129</v>
      </c>
      <c r="E665" t="s">
        <v>49</v>
      </c>
      <c r="F665" t="s">
        <v>20</v>
      </c>
      <c r="G665" t="s">
        <v>20</v>
      </c>
      <c r="I665">
        <v>0</v>
      </c>
      <c r="J665">
        <v>426</v>
      </c>
      <c r="K665" t="s">
        <v>34</v>
      </c>
      <c r="M665" t="s">
        <v>35</v>
      </c>
      <c r="N665" t="s">
        <v>36</v>
      </c>
      <c r="O665" t="s">
        <v>37</v>
      </c>
      <c r="P665" t="s">
        <v>20</v>
      </c>
      <c r="Q665" t="s">
        <v>20</v>
      </c>
      <c r="R665">
        <v>23</v>
      </c>
    </row>
    <row r="666" spans="1:18" x14ac:dyDescent="0.35">
      <c r="A666">
        <v>35113</v>
      </c>
      <c r="B666" t="s">
        <v>18</v>
      </c>
      <c r="C666" t="s">
        <v>18</v>
      </c>
      <c r="D666">
        <v>129</v>
      </c>
      <c r="E666" t="s">
        <v>49</v>
      </c>
      <c r="F666" t="s">
        <v>20</v>
      </c>
      <c r="G666" t="s">
        <v>20</v>
      </c>
      <c r="I666">
        <v>0</v>
      </c>
      <c r="J666">
        <v>426</v>
      </c>
      <c r="K666" t="s">
        <v>38</v>
      </c>
      <c r="M666" t="s">
        <v>39</v>
      </c>
      <c r="N666" t="s">
        <v>40</v>
      </c>
      <c r="O666" t="s">
        <v>41</v>
      </c>
      <c r="P666" t="s">
        <v>20</v>
      </c>
      <c r="Q666" t="s">
        <v>20</v>
      </c>
      <c r="R666">
        <v>100</v>
      </c>
    </row>
    <row r="667" spans="1:18" x14ac:dyDescent="0.35">
      <c r="A667">
        <v>35113</v>
      </c>
      <c r="B667" t="s">
        <v>18</v>
      </c>
      <c r="C667" t="s">
        <v>18</v>
      </c>
      <c r="D667">
        <v>130</v>
      </c>
      <c r="E667" t="s">
        <v>49</v>
      </c>
      <c r="F667" t="s">
        <v>20</v>
      </c>
      <c r="G667" t="s">
        <v>20</v>
      </c>
      <c r="I667">
        <v>0</v>
      </c>
      <c r="J667">
        <v>531</v>
      </c>
      <c r="K667" t="s">
        <v>21</v>
      </c>
      <c r="M667" t="s">
        <v>22</v>
      </c>
      <c r="N667" t="s">
        <v>23</v>
      </c>
      <c r="O667" t="s">
        <v>24</v>
      </c>
      <c r="P667" t="s">
        <v>20</v>
      </c>
      <c r="Q667" t="s">
        <v>20</v>
      </c>
      <c r="R667">
        <v>0</v>
      </c>
    </row>
    <row r="668" spans="1:18" x14ac:dyDescent="0.35">
      <c r="A668">
        <v>35113</v>
      </c>
      <c r="B668" t="s">
        <v>18</v>
      </c>
      <c r="C668" t="s">
        <v>18</v>
      </c>
      <c r="D668">
        <v>130</v>
      </c>
      <c r="E668" t="s">
        <v>49</v>
      </c>
      <c r="F668" t="s">
        <v>20</v>
      </c>
      <c r="G668" t="s">
        <v>20</v>
      </c>
      <c r="I668">
        <v>0</v>
      </c>
      <c r="J668">
        <v>531</v>
      </c>
      <c r="K668" t="s">
        <v>25</v>
      </c>
      <c r="M668" t="s">
        <v>26</v>
      </c>
      <c r="N668" t="s">
        <v>27</v>
      </c>
      <c r="O668" t="s">
        <v>28</v>
      </c>
      <c r="P668" t="s">
        <v>20</v>
      </c>
      <c r="Q668" t="s">
        <v>20</v>
      </c>
      <c r="R668">
        <v>7</v>
      </c>
    </row>
    <row r="669" spans="1:18" x14ac:dyDescent="0.35">
      <c r="A669">
        <v>35113</v>
      </c>
      <c r="B669" t="s">
        <v>18</v>
      </c>
      <c r="C669" t="s">
        <v>18</v>
      </c>
      <c r="D669">
        <v>130</v>
      </c>
      <c r="E669" t="s">
        <v>49</v>
      </c>
      <c r="F669" t="s">
        <v>20</v>
      </c>
      <c r="G669" t="s">
        <v>20</v>
      </c>
      <c r="I669">
        <v>0</v>
      </c>
      <c r="J669">
        <v>531</v>
      </c>
      <c r="K669" t="s">
        <v>29</v>
      </c>
      <c r="M669" t="s">
        <v>30</v>
      </c>
      <c r="N669" t="s">
        <v>31</v>
      </c>
      <c r="O669" t="s">
        <v>32</v>
      </c>
      <c r="P669" t="s">
        <v>33</v>
      </c>
      <c r="Q669" t="s">
        <v>33</v>
      </c>
      <c r="R669">
        <v>153</v>
      </c>
    </row>
    <row r="670" spans="1:18" x14ac:dyDescent="0.35">
      <c r="A670">
        <v>35113</v>
      </c>
      <c r="B670" t="s">
        <v>18</v>
      </c>
      <c r="C670" t="s">
        <v>18</v>
      </c>
      <c r="D670">
        <v>130</v>
      </c>
      <c r="E670" t="s">
        <v>49</v>
      </c>
      <c r="F670" t="s">
        <v>20</v>
      </c>
      <c r="G670" t="s">
        <v>20</v>
      </c>
      <c r="I670">
        <v>0</v>
      </c>
      <c r="J670">
        <v>531</v>
      </c>
      <c r="K670" t="s">
        <v>34</v>
      </c>
      <c r="M670" t="s">
        <v>35</v>
      </c>
      <c r="N670" t="s">
        <v>36</v>
      </c>
      <c r="O670" t="s">
        <v>37</v>
      </c>
      <c r="P670" t="s">
        <v>20</v>
      </c>
      <c r="Q670" t="s">
        <v>20</v>
      </c>
      <c r="R670">
        <v>11</v>
      </c>
    </row>
    <row r="671" spans="1:18" x14ac:dyDescent="0.35">
      <c r="A671">
        <v>35113</v>
      </c>
      <c r="B671" t="s">
        <v>18</v>
      </c>
      <c r="C671" t="s">
        <v>18</v>
      </c>
      <c r="D671">
        <v>130</v>
      </c>
      <c r="E671" t="s">
        <v>49</v>
      </c>
      <c r="F671" t="s">
        <v>20</v>
      </c>
      <c r="G671" t="s">
        <v>20</v>
      </c>
      <c r="I671">
        <v>0</v>
      </c>
      <c r="J671">
        <v>531</v>
      </c>
      <c r="K671" t="s">
        <v>38</v>
      </c>
      <c r="M671" t="s">
        <v>39</v>
      </c>
      <c r="N671" t="s">
        <v>40</v>
      </c>
      <c r="O671" t="s">
        <v>41</v>
      </c>
      <c r="P671" t="s">
        <v>20</v>
      </c>
      <c r="Q671" t="s">
        <v>20</v>
      </c>
      <c r="R671">
        <v>96</v>
      </c>
    </row>
    <row r="672" spans="1:18" x14ac:dyDescent="0.35">
      <c r="A672">
        <v>35113</v>
      </c>
      <c r="B672" t="s">
        <v>18</v>
      </c>
      <c r="C672" t="s">
        <v>18</v>
      </c>
      <c r="D672">
        <v>131</v>
      </c>
      <c r="E672" t="s">
        <v>49</v>
      </c>
      <c r="F672" t="s">
        <v>20</v>
      </c>
      <c r="G672" t="s">
        <v>20</v>
      </c>
      <c r="I672">
        <v>1</v>
      </c>
      <c r="J672">
        <v>461</v>
      </c>
      <c r="K672" t="s">
        <v>21</v>
      </c>
      <c r="M672" t="s">
        <v>22</v>
      </c>
      <c r="N672" t="s">
        <v>23</v>
      </c>
      <c r="O672" t="s">
        <v>24</v>
      </c>
      <c r="P672" t="s">
        <v>20</v>
      </c>
      <c r="Q672" t="s">
        <v>20</v>
      </c>
      <c r="R672">
        <v>0</v>
      </c>
    </row>
    <row r="673" spans="1:18" x14ac:dyDescent="0.35">
      <c r="A673">
        <v>35113</v>
      </c>
      <c r="B673" t="s">
        <v>18</v>
      </c>
      <c r="C673" t="s">
        <v>18</v>
      </c>
      <c r="D673">
        <v>131</v>
      </c>
      <c r="E673" t="s">
        <v>49</v>
      </c>
      <c r="F673" t="s">
        <v>20</v>
      </c>
      <c r="G673" t="s">
        <v>20</v>
      </c>
      <c r="I673">
        <v>1</v>
      </c>
      <c r="J673">
        <v>461</v>
      </c>
      <c r="K673" t="s">
        <v>25</v>
      </c>
      <c r="M673" t="s">
        <v>26</v>
      </c>
      <c r="N673" t="s">
        <v>27</v>
      </c>
      <c r="O673" t="s">
        <v>28</v>
      </c>
      <c r="P673" t="s">
        <v>20</v>
      </c>
      <c r="Q673" t="s">
        <v>20</v>
      </c>
      <c r="R673">
        <v>3</v>
      </c>
    </row>
    <row r="674" spans="1:18" x14ac:dyDescent="0.35">
      <c r="A674">
        <v>35113</v>
      </c>
      <c r="B674" t="s">
        <v>18</v>
      </c>
      <c r="C674" t="s">
        <v>18</v>
      </c>
      <c r="D674">
        <v>131</v>
      </c>
      <c r="E674" t="s">
        <v>49</v>
      </c>
      <c r="F674" t="s">
        <v>20</v>
      </c>
      <c r="G674" t="s">
        <v>20</v>
      </c>
      <c r="I674">
        <v>1</v>
      </c>
      <c r="J674">
        <v>461</v>
      </c>
      <c r="K674" t="s">
        <v>29</v>
      </c>
      <c r="M674" t="s">
        <v>30</v>
      </c>
      <c r="N674" t="s">
        <v>31</v>
      </c>
      <c r="O674" t="s">
        <v>32</v>
      </c>
      <c r="P674" t="s">
        <v>33</v>
      </c>
      <c r="Q674" t="s">
        <v>33</v>
      </c>
      <c r="R674">
        <v>123</v>
      </c>
    </row>
    <row r="675" spans="1:18" x14ac:dyDescent="0.35">
      <c r="A675">
        <v>35113</v>
      </c>
      <c r="B675" t="s">
        <v>18</v>
      </c>
      <c r="C675" t="s">
        <v>18</v>
      </c>
      <c r="D675">
        <v>131</v>
      </c>
      <c r="E675" t="s">
        <v>49</v>
      </c>
      <c r="F675" t="s">
        <v>20</v>
      </c>
      <c r="G675" t="s">
        <v>20</v>
      </c>
      <c r="I675">
        <v>1</v>
      </c>
      <c r="J675">
        <v>461</v>
      </c>
      <c r="K675" t="s">
        <v>34</v>
      </c>
      <c r="M675" t="s">
        <v>35</v>
      </c>
      <c r="N675" t="s">
        <v>36</v>
      </c>
      <c r="O675" t="s">
        <v>37</v>
      </c>
      <c r="P675" t="s">
        <v>20</v>
      </c>
      <c r="Q675" t="s">
        <v>20</v>
      </c>
      <c r="R675">
        <v>20</v>
      </c>
    </row>
    <row r="676" spans="1:18" x14ac:dyDescent="0.35">
      <c r="A676">
        <v>35113</v>
      </c>
      <c r="B676" t="s">
        <v>18</v>
      </c>
      <c r="C676" t="s">
        <v>18</v>
      </c>
      <c r="D676">
        <v>131</v>
      </c>
      <c r="E676" t="s">
        <v>49</v>
      </c>
      <c r="F676" t="s">
        <v>20</v>
      </c>
      <c r="G676" t="s">
        <v>20</v>
      </c>
      <c r="I676">
        <v>1</v>
      </c>
      <c r="J676">
        <v>461</v>
      </c>
      <c r="K676" t="s">
        <v>38</v>
      </c>
      <c r="M676" t="s">
        <v>39</v>
      </c>
      <c r="N676" t="s">
        <v>40</v>
      </c>
      <c r="O676" t="s">
        <v>41</v>
      </c>
      <c r="P676" t="s">
        <v>20</v>
      </c>
      <c r="Q676" t="s">
        <v>20</v>
      </c>
      <c r="R676">
        <v>86</v>
      </c>
    </row>
    <row r="677" spans="1:18" x14ac:dyDescent="0.35">
      <c r="A677">
        <v>35113</v>
      </c>
      <c r="B677" t="s">
        <v>18</v>
      </c>
      <c r="C677" t="s">
        <v>18</v>
      </c>
      <c r="D677">
        <v>132</v>
      </c>
      <c r="E677" t="s">
        <v>49</v>
      </c>
      <c r="F677" t="s">
        <v>20</v>
      </c>
      <c r="G677" t="s">
        <v>20</v>
      </c>
      <c r="I677">
        <v>1</v>
      </c>
      <c r="J677">
        <v>421</v>
      </c>
      <c r="K677" t="s">
        <v>21</v>
      </c>
      <c r="M677" t="s">
        <v>22</v>
      </c>
      <c r="N677" t="s">
        <v>23</v>
      </c>
      <c r="O677" t="s">
        <v>24</v>
      </c>
      <c r="P677" t="s">
        <v>20</v>
      </c>
      <c r="Q677" t="s">
        <v>20</v>
      </c>
      <c r="R677">
        <v>1</v>
      </c>
    </row>
    <row r="678" spans="1:18" x14ac:dyDescent="0.35">
      <c r="A678">
        <v>35113</v>
      </c>
      <c r="B678" t="s">
        <v>18</v>
      </c>
      <c r="C678" t="s">
        <v>18</v>
      </c>
      <c r="D678">
        <v>132</v>
      </c>
      <c r="E678" t="s">
        <v>49</v>
      </c>
      <c r="F678" t="s">
        <v>20</v>
      </c>
      <c r="G678" t="s">
        <v>20</v>
      </c>
      <c r="I678">
        <v>1</v>
      </c>
      <c r="J678">
        <v>421</v>
      </c>
      <c r="K678" t="s">
        <v>25</v>
      </c>
      <c r="M678" t="s">
        <v>26</v>
      </c>
      <c r="N678" t="s">
        <v>27</v>
      </c>
      <c r="O678" t="s">
        <v>28</v>
      </c>
      <c r="P678" t="s">
        <v>20</v>
      </c>
      <c r="Q678" t="s">
        <v>20</v>
      </c>
      <c r="R678">
        <v>7</v>
      </c>
    </row>
    <row r="679" spans="1:18" x14ac:dyDescent="0.35">
      <c r="A679">
        <v>35113</v>
      </c>
      <c r="B679" t="s">
        <v>18</v>
      </c>
      <c r="C679" t="s">
        <v>18</v>
      </c>
      <c r="D679">
        <v>132</v>
      </c>
      <c r="E679" t="s">
        <v>49</v>
      </c>
      <c r="F679" t="s">
        <v>20</v>
      </c>
      <c r="G679" t="s">
        <v>20</v>
      </c>
      <c r="I679">
        <v>1</v>
      </c>
      <c r="J679">
        <v>421</v>
      </c>
      <c r="K679" t="s">
        <v>29</v>
      </c>
      <c r="M679" t="s">
        <v>30</v>
      </c>
      <c r="N679" t="s">
        <v>31</v>
      </c>
      <c r="O679" t="s">
        <v>32</v>
      </c>
      <c r="P679" t="s">
        <v>33</v>
      </c>
      <c r="Q679" t="s">
        <v>33</v>
      </c>
      <c r="R679">
        <v>144</v>
      </c>
    </row>
    <row r="680" spans="1:18" x14ac:dyDescent="0.35">
      <c r="A680">
        <v>35113</v>
      </c>
      <c r="B680" t="s">
        <v>18</v>
      </c>
      <c r="C680" t="s">
        <v>18</v>
      </c>
      <c r="D680">
        <v>132</v>
      </c>
      <c r="E680" t="s">
        <v>49</v>
      </c>
      <c r="F680" t="s">
        <v>20</v>
      </c>
      <c r="G680" t="s">
        <v>20</v>
      </c>
      <c r="I680">
        <v>1</v>
      </c>
      <c r="J680">
        <v>421</v>
      </c>
      <c r="K680" t="s">
        <v>34</v>
      </c>
      <c r="M680" t="s">
        <v>35</v>
      </c>
      <c r="N680" t="s">
        <v>36</v>
      </c>
      <c r="O680" t="s">
        <v>37</v>
      </c>
      <c r="P680" t="s">
        <v>20</v>
      </c>
      <c r="Q680" t="s">
        <v>20</v>
      </c>
      <c r="R680">
        <v>16</v>
      </c>
    </row>
    <row r="681" spans="1:18" x14ac:dyDescent="0.35">
      <c r="A681">
        <v>35113</v>
      </c>
      <c r="B681" t="s">
        <v>18</v>
      </c>
      <c r="C681" t="s">
        <v>18</v>
      </c>
      <c r="D681">
        <v>132</v>
      </c>
      <c r="E681" t="s">
        <v>49</v>
      </c>
      <c r="F681" t="s">
        <v>20</v>
      </c>
      <c r="G681" t="s">
        <v>20</v>
      </c>
      <c r="I681">
        <v>1</v>
      </c>
      <c r="J681">
        <v>421</v>
      </c>
      <c r="K681" t="s">
        <v>38</v>
      </c>
      <c r="M681" t="s">
        <v>39</v>
      </c>
      <c r="N681" t="s">
        <v>40</v>
      </c>
      <c r="O681" t="s">
        <v>41</v>
      </c>
      <c r="P681" t="s">
        <v>20</v>
      </c>
      <c r="Q681" t="s">
        <v>20</v>
      </c>
      <c r="R681">
        <v>79</v>
      </c>
    </row>
    <row r="682" spans="1:18" x14ac:dyDescent="0.35">
      <c r="A682">
        <v>35113</v>
      </c>
      <c r="B682" t="s">
        <v>18</v>
      </c>
      <c r="C682" t="s">
        <v>18</v>
      </c>
      <c r="D682">
        <v>133</v>
      </c>
      <c r="E682" t="s">
        <v>49</v>
      </c>
      <c r="F682" t="s">
        <v>20</v>
      </c>
      <c r="G682" t="s">
        <v>20</v>
      </c>
      <c r="I682">
        <v>0</v>
      </c>
      <c r="J682">
        <v>430</v>
      </c>
      <c r="K682" t="s">
        <v>21</v>
      </c>
      <c r="M682" t="s">
        <v>22</v>
      </c>
      <c r="N682" t="s">
        <v>23</v>
      </c>
      <c r="O682" t="s">
        <v>24</v>
      </c>
      <c r="P682" t="s">
        <v>20</v>
      </c>
      <c r="Q682" t="s">
        <v>20</v>
      </c>
      <c r="R682">
        <v>0</v>
      </c>
    </row>
    <row r="683" spans="1:18" x14ac:dyDescent="0.35">
      <c r="A683">
        <v>35113</v>
      </c>
      <c r="B683" t="s">
        <v>18</v>
      </c>
      <c r="C683" t="s">
        <v>18</v>
      </c>
      <c r="D683">
        <v>133</v>
      </c>
      <c r="E683" t="s">
        <v>49</v>
      </c>
      <c r="F683" t="s">
        <v>20</v>
      </c>
      <c r="G683" t="s">
        <v>20</v>
      </c>
      <c r="I683">
        <v>0</v>
      </c>
      <c r="J683">
        <v>430</v>
      </c>
      <c r="K683" t="s">
        <v>25</v>
      </c>
      <c r="M683" t="s">
        <v>26</v>
      </c>
      <c r="N683" t="s">
        <v>27</v>
      </c>
      <c r="O683" t="s">
        <v>28</v>
      </c>
      <c r="P683" t="s">
        <v>20</v>
      </c>
      <c r="Q683" t="s">
        <v>20</v>
      </c>
      <c r="R683">
        <v>9</v>
      </c>
    </row>
    <row r="684" spans="1:18" x14ac:dyDescent="0.35">
      <c r="A684">
        <v>35113</v>
      </c>
      <c r="B684" t="s">
        <v>18</v>
      </c>
      <c r="C684" t="s">
        <v>18</v>
      </c>
      <c r="D684">
        <v>133</v>
      </c>
      <c r="E684" t="s">
        <v>49</v>
      </c>
      <c r="F684" t="s">
        <v>20</v>
      </c>
      <c r="G684" t="s">
        <v>20</v>
      </c>
      <c r="I684">
        <v>0</v>
      </c>
      <c r="J684">
        <v>430</v>
      </c>
      <c r="K684" t="s">
        <v>29</v>
      </c>
      <c r="M684" t="s">
        <v>30</v>
      </c>
      <c r="N684" t="s">
        <v>31</v>
      </c>
      <c r="O684" t="s">
        <v>32</v>
      </c>
      <c r="P684" t="s">
        <v>33</v>
      </c>
      <c r="Q684" t="s">
        <v>33</v>
      </c>
      <c r="R684">
        <v>123</v>
      </c>
    </row>
    <row r="685" spans="1:18" x14ac:dyDescent="0.35">
      <c r="A685">
        <v>35113</v>
      </c>
      <c r="B685" t="s">
        <v>18</v>
      </c>
      <c r="C685" t="s">
        <v>18</v>
      </c>
      <c r="D685">
        <v>133</v>
      </c>
      <c r="E685" t="s">
        <v>49</v>
      </c>
      <c r="F685" t="s">
        <v>20</v>
      </c>
      <c r="G685" t="s">
        <v>20</v>
      </c>
      <c r="I685">
        <v>0</v>
      </c>
      <c r="J685">
        <v>430</v>
      </c>
      <c r="K685" t="s">
        <v>34</v>
      </c>
      <c r="M685" t="s">
        <v>35</v>
      </c>
      <c r="N685" t="s">
        <v>36</v>
      </c>
      <c r="O685" t="s">
        <v>37</v>
      </c>
      <c r="P685" t="s">
        <v>20</v>
      </c>
      <c r="Q685" t="s">
        <v>20</v>
      </c>
      <c r="R685">
        <v>20</v>
      </c>
    </row>
    <row r="686" spans="1:18" x14ac:dyDescent="0.35">
      <c r="A686">
        <v>35113</v>
      </c>
      <c r="B686" t="s">
        <v>18</v>
      </c>
      <c r="C686" t="s">
        <v>18</v>
      </c>
      <c r="D686">
        <v>133</v>
      </c>
      <c r="E686" t="s">
        <v>49</v>
      </c>
      <c r="F686" t="s">
        <v>20</v>
      </c>
      <c r="G686" t="s">
        <v>20</v>
      </c>
      <c r="I686">
        <v>0</v>
      </c>
      <c r="J686">
        <v>430</v>
      </c>
      <c r="K686" t="s">
        <v>38</v>
      </c>
      <c r="M686" t="s">
        <v>39</v>
      </c>
      <c r="N686" t="s">
        <v>40</v>
      </c>
      <c r="O686" t="s">
        <v>41</v>
      </c>
      <c r="P686" t="s">
        <v>20</v>
      </c>
      <c r="Q686" t="s">
        <v>20</v>
      </c>
      <c r="R686">
        <v>81</v>
      </c>
    </row>
    <row r="687" spans="1:18" x14ac:dyDescent="0.35">
      <c r="A687">
        <v>35113</v>
      </c>
      <c r="B687" t="s">
        <v>18</v>
      </c>
      <c r="C687" t="s">
        <v>18</v>
      </c>
      <c r="D687">
        <v>134</v>
      </c>
      <c r="E687" t="s">
        <v>49</v>
      </c>
      <c r="F687" t="s">
        <v>20</v>
      </c>
      <c r="G687" t="s">
        <v>20</v>
      </c>
      <c r="I687">
        <v>0</v>
      </c>
      <c r="J687">
        <v>327</v>
      </c>
      <c r="K687" t="s">
        <v>21</v>
      </c>
      <c r="M687" t="s">
        <v>22</v>
      </c>
      <c r="N687" t="s">
        <v>23</v>
      </c>
      <c r="O687" t="s">
        <v>24</v>
      </c>
      <c r="P687" t="s">
        <v>20</v>
      </c>
      <c r="Q687" t="s">
        <v>20</v>
      </c>
      <c r="R687">
        <v>1</v>
      </c>
    </row>
    <row r="688" spans="1:18" x14ac:dyDescent="0.35">
      <c r="A688">
        <v>35113</v>
      </c>
      <c r="B688" t="s">
        <v>18</v>
      </c>
      <c r="C688" t="s">
        <v>18</v>
      </c>
      <c r="D688">
        <v>134</v>
      </c>
      <c r="E688" t="s">
        <v>49</v>
      </c>
      <c r="F688" t="s">
        <v>20</v>
      </c>
      <c r="G688" t="s">
        <v>20</v>
      </c>
      <c r="I688">
        <v>0</v>
      </c>
      <c r="J688">
        <v>327</v>
      </c>
      <c r="K688" t="s">
        <v>25</v>
      </c>
      <c r="M688" t="s">
        <v>26</v>
      </c>
      <c r="N688" t="s">
        <v>27</v>
      </c>
      <c r="O688" t="s">
        <v>28</v>
      </c>
      <c r="P688" t="s">
        <v>20</v>
      </c>
      <c r="Q688" t="s">
        <v>20</v>
      </c>
      <c r="R688">
        <v>2</v>
      </c>
    </row>
    <row r="689" spans="1:18" x14ac:dyDescent="0.35">
      <c r="A689">
        <v>35113</v>
      </c>
      <c r="B689" t="s">
        <v>18</v>
      </c>
      <c r="C689" t="s">
        <v>18</v>
      </c>
      <c r="D689">
        <v>134</v>
      </c>
      <c r="E689" t="s">
        <v>49</v>
      </c>
      <c r="F689" t="s">
        <v>20</v>
      </c>
      <c r="G689" t="s">
        <v>20</v>
      </c>
      <c r="I689">
        <v>0</v>
      </c>
      <c r="J689">
        <v>327</v>
      </c>
      <c r="K689" t="s">
        <v>29</v>
      </c>
      <c r="M689" t="s">
        <v>30</v>
      </c>
      <c r="N689" t="s">
        <v>31</v>
      </c>
      <c r="O689" t="s">
        <v>32</v>
      </c>
      <c r="P689" t="s">
        <v>33</v>
      </c>
      <c r="Q689" t="s">
        <v>33</v>
      </c>
      <c r="R689">
        <v>106</v>
      </c>
    </row>
    <row r="690" spans="1:18" x14ac:dyDescent="0.35">
      <c r="A690">
        <v>35113</v>
      </c>
      <c r="B690" t="s">
        <v>18</v>
      </c>
      <c r="C690" t="s">
        <v>18</v>
      </c>
      <c r="D690">
        <v>134</v>
      </c>
      <c r="E690" t="s">
        <v>49</v>
      </c>
      <c r="F690" t="s">
        <v>20</v>
      </c>
      <c r="G690" t="s">
        <v>20</v>
      </c>
      <c r="I690">
        <v>0</v>
      </c>
      <c r="J690">
        <v>327</v>
      </c>
      <c r="K690" t="s">
        <v>34</v>
      </c>
      <c r="M690" t="s">
        <v>35</v>
      </c>
      <c r="N690" t="s">
        <v>36</v>
      </c>
      <c r="O690" t="s">
        <v>37</v>
      </c>
      <c r="P690" t="s">
        <v>20</v>
      </c>
      <c r="Q690" t="s">
        <v>20</v>
      </c>
      <c r="R690">
        <v>7</v>
      </c>
    </row>
    <row r="691" spans="1:18" x14ac:dyDescent="0.35">
      <c r="A691">
        <v>35113</v>
      </c>
      <c r="B691" t="s">
        <v>18</v>
      </c>
      <c r="C691" t="s">
        <v>18</v>
      </c>
      <c r="D691">
        <v>134</v>
      </c>
      <c r="E691" t="s">
        <v>49</v>
      </c>
      <c r="F691" t="s">
        <v>20</v>
      </c>
      <c r="G691" t="s">
        <v>20</v>
      </c>
      <c r="I691">
        <v>0</v>
      </c>
      <c r="J691">
        <v>327</v>
      </c>
      <c r="K691" t="s">
        <v>38</v>
      </c>
      <c r="M691" t="s">
        <v>39</v>
      </c>
      <c r="N691" t="s">
        <v>40</v>
      </c>
      <c r="O691" t="s">
        <v>41</v>
      </c>
      <c r="P691" t="s">
        <v>20</v>
      </c>
      <c r="Q691" t="s">
        <v>20</v>
      </c>
      <c r="R691">
        <v>63</v>
      </c>
    </row>
    <row r="692" spans="1:18" x14ac:dyDescent="0.35">
      <c r="A692">
        <v>35113</v>
      </c>
      <c r="B692" t="s">
        <v>18</v>
      </c>
      <c r="C692" t="s">
        <v>18</v>
      </c>
      <c r="D692">
        <v>135</v>
      </c>
      <c r="E692" t="s">
        <v>49</v>
      </c>
      <c r="F692" t="s">
        <v>20</v>
      </c>
      <c r="G692" t="s">
        <v>20</v>
      </c>
      <c r="I692">
        <v>2</v>
      </c>
      <c r="J692">
        <v>324</v>
      </c>
      <c r="K692" t="s">
        <v>21</v>
      </c>
      <c r="M692" t="s">
        <v>22</v>
      </c>
      <c r="N692" t="s">
        <v>23</v>
      </c>
      <c r="O692" t="s">
        <v>24</v>
      </c>
      <c r="P692" t="s">
        <v>20</v>
      </c>
      <c r="Q692" t="s">
        <v>20</v>
      </c>
      <c r="R692">
        <v>0</v>
      </c>
    </row>
    <row r="693" spans="1:18" x14ac:dyDescent="0.35">
      <c r="A693">
        <v>35113</v>
      </c>
      <c r="B693" t="s">
        <v>18</v>
      </c>
      <c r="C693" t="s">
        <v>18</v>
      </c>
      <c r="D693">
        <v>135</v>
      </c>
      <c r="E693" t="s">
        <v>49</v>
      </c>
      <c r="F693" t="s">
        <v>20</v>
      </c>
      <c r="G693" t="s">
        <v>20</v>
      </c>
      <c r="I693">
        <v>2</v>
      </c>
      <c r="J693">
        <v>324</v>
      </c>
      <c r="K693" t="s">
        <v>25</v>
      </c>
      <c r="M693" t="s">
        <v>26</v>
      </c>
      <c r="N693" t="s">
        <v>27</v>
      </c>
      <c r="O693" t="s">
        <v>28</v>
      </c>
      <c r="P693" t="s">
        <v>20</v>
      </c>
      <c r="Q693" t="s">
        <v>20</v>
      </c>
      <c r="R693">
        <v>2</v>
      </c>
    </row>
    <row r="694" spans="1:18" x14ac:dyDescent="0.35">
      <c r="A694">
        <v>35113</v>
      </c>
      <c r="B694" t="s">
        <v>18</v>
      </c>
      <c r="C694" t="s">
        <v>18</v>
      </c>
      <c r="D694">
        <v>135</v>
      </c>
      <c r="E694" t="s">
        <v>49</v>
      </c>
      <c r="F694" t="s">
        <v>20</v>
      </c>
      <c r="G694" t="s">
        <v>20</v>
      </c>
      <c r="I694">
        <v>2</v>
      </c>
      <c r="J694">
        <v>324</v>
      </c>
      <c r="K694" t="s">
        <v>29</v>
      </c>
      <c r="M694" t="s">
        <v>30</v>
      </c>
      <c r="N694" t="s">
        <v>31</v>
      </c>
      <c r="O694" t="s">
        <v>32</v>
      </c>
      <c r="P694" t="s">
        <v>33</v>
      </c>
      <c r="Q694" t="s">
        <v>33</v>
      </c>
      <c r="R694">
        <v>101</v>
      </c>
    </row>
    <row r="695" spans="1:18" x14ac:dyDescent="0.35">
      <c r="A695">
        <v>35113</v>
      </c>
      <c r="B695" t="s">
        <v>18</v>
      </c>
      <c r="C695" t="s">
        <v>18</v>
      </c>
      <c r="D695">
        <v>135</v>
      </c>
      <c r="E695" t="s">
        <v>49</v>
      </c>
      <c r="F695" t="s">
        <v>20</v>
      </c>
      <c r="G695" t="s">
        <v>20</v>
      </c>
      <c r="I695">
        <v>2</v>
      </c>
      <c r="J695">
        <v>324</v>
      </c>
      <c r="K695" t="s">
        <v>34</v>
      </c>
      <c r="M695" t="s">
        <v>35</v>
      </c>
      <c r="N695" t="s">
        <v>36</v>
      </c>
      <c r="O695" t="s">
        <v>37</v>
      </c>
      <c r="P695" t="s">
        <v>20</v>
      </c>
      <c r="Q695" t="s">
        <v>20</v>
      </c>
      <c r="R695">
        <v>4</v>
      </c>
    </row>
    <row r="696" spans="1:18" x14ac:dyDescent="0.35">
      <c r="A696">
        <v>35113</v>
      </c>
      <c r="B696" t="s">
        <v>18</v>
      </c>
      <c r="C696" t="s">
        <v>18</v>
      </c>
      <c r="D696">
        <v>135</v>
      </c>
      <c r="E696" t="s">
        <v>49</v>
      </c>
      <c r="F696" t="s">
        <v>20</v>
      </c>
      <c r="G696" t="s">
        <v>20</v>
      </c>
      <c r="I696">
        <v>2</v>
      </c>
      <c r="J696">
        <v>324</v>
      </c>
      <c r="K696" t="s">
        <v>38</v>
      </c>
      <c r="M696" t="s">
        <v>39</v>
      </c>
      <c r="N696" t="s">
        <v>40</v>
      </c>
      <c r="O696" t="s">
        <v>41</v>
      </c>
      <c r="P696" t="s">
        <v>20</v>
      </c>
      <c r="Q696" t="s">
        <v>20</v>
      </c>
      <c r="R696">
        <v>68</v>
      </c>
    </row>
    <row r="697" spans="1:18" x14ac:dyDescent="0.35">
      <c r="A697">
        <v>35113</v>
      </c>
      <c r="B697" t="s">
        <v>18</v>
      </c>
      <c r="C697" t="s">
        <v>18</v>
      </c>
      <c r="D697">
        <v>136</v>
      </c>
      <c r="E697" t="s">
        <v>49</v>
      </c>
      <c r="F697" t="s">
        <v>20</v>
      </c>
      <c r="G697" t="s">
        <v>20</v>
      </c>
      <c r="I697">
        <v>0</v>
      </c>
      <c r="J697">
        <v>393</v>
      </c>
      <c r="K697" t="s">
        <v>21</v>
      </c>
      <c r="M697" t="s">
        <v>22</v>
      </c>
      <c r="N697" t="s">
        <v>23</v>
      </c>
      <c r="O697" t="s">
        <v>24</v>
      </c>
      <c r="P697" t="s">
        <v>20</v>
      </c>
      <c r="Q697" t="s">
        <v>20</v>
      </c>
      <c r="R697">
        <v>0</v>
      </c>
    </row>
    <row r="698" spans="1:18" x14ac:dyDescent="0.35">
      <c r="A698">
        <v>35113</v>
      </c>
      <c r="B698" t="s">
        <v>18</v>
      </c>
      <c r="C698" t="s">
        <v>18</v>
      </c>
      <c r="D698">
        <v>136</v>
      </c>
      <c r="E698" t="s">
        <v>49</v>
      </c>
      <c r="F698" t="s">
        <v>20</v>
      </c>
      <c r="G698" t="s">
        <v>20</v>
      </c>
      <c r="I698">
        <v>0</v>
      </c>
      <c r="J698">
        <v>393</v>
      </c>
      <c r="K698" t="s">
        <v>25</v>
      </c>
      <c r="M698" t="s">
        <v>26</v>
      </c>
      <c r="N698" t="s">
        <v>27</v>
      </c>
      <c r="O698" t="s">
        <v>28</v>
      </c>
      <c r="P698" t="s">
        <v>20</v>
      </c>
      <c r="Q698" t="s">
        <v>20</v>
      </c>
      <c r="R698">
        <v>3</v>
      </c>
    </row>
    <row r="699" spans="1:18" x14ac:dyDescent="0.35">
      <c r="A699">
        <v>35113</v>
      </c>
      <c r="B699" t="s">
        <v>18</v>
      </c>
      <c r="C699" t="s">
        <v>18</v>
      </c>
      <c r="D699">
        <v>136</v>
      </c>
      <c r="E699" t="s">
        <v>49</v>
      </c>
      <c r="F699" t="s">
        <v>20</v>
      </c>
      <c r="G699" t="s">
        <v>20</v>
      </c>
      <c r="I699">
        <v>0</v>
      </c>
      <c r="J699">
        <v>393</v>
      </c>
      <c r="K699" t="s">
        <v>29</v>
      </c>
      <c r="M699" t="s">
        <v>30</v>
      </c>
      <c r="N699" t="s">
        <v>31</v>
      </c>
      <c r="O699" t="s">
        <v>32</v>
      </c>
      <c r="P699" t="s">
        <v>33</v>
      </c>
      <c r="Q699" t="s">
        <v>33</v>
      </c>
      <c r="R699">
        <v>126</v>
      </c>
    </row>
    <row r="700" spans="1:18" x14ac:dyDescent="0.35">
      <c r="A700">
        <v>35113</v>
      </c>
      <c r="B700" t="s">
        <v>18</v>
      </c>
      <c r="C700" t="s">
        <v>18</v>
      </c>
      <c r="D700">
        <v>136</v>
      </c>
      <c r="E700" t="s">
        <v>49</v>
      </c>
      <c r="F700" t="s">
        <v>20</v>
      </c>
      <c r="G700" t="s">
        <v>20</v>
      </c>
      <c r="I700">
        <v>0</v>
      </c>
      <c r="J700">
        <v>393</v>
      </c>
      <c r="K700" t="s">
        <v>34</v>
      </c>
      <c r="M700" t="s">
        <v>35</v>
      </c>
      <c r="N700" t="s">
        <v>36</v>
      </c>
      <c r="O700" t="s">
        <v>37</v>
      </c>
      <c r="P700" t="s">
        <v>20</v>
      </c>
      <c r="Q700" t="s">
        <v>20</v>
      </c>
      <c r="R700">
        <v>14</v>
      </c>
    </row>
    <row r="701" spans="1:18" x14ac:dyDescent="0.35">
      <c r="A701">
        <v>35113</v>
      </c>
      <c r="B701" t="s">
        <v>18</v>
      </c>
      <c r="C701" t="s">
        <v>18</v>
      </c>
      <c r="D701">
        <v>136</v>
      </c>
      <c r="E701" t="s">
        <v>49</v>
      </c>
      <c r="F701" t="s">
        <v>20</v>
      </c>
      <c r="G701" t="s">
        <v>20</v>
      </c>
      <c r="I701">
        <v>0</v>
      </c>
      <c r="J701">
        <v>393</v>
      </c>
      <c r="K701" t="s">
        <v>38</v>
      </c>
      <c r="M701" t="s">
        <v>39</v>
      </c>
      <c r="N701" t="s">
        <v>40</v>
      </c>
      <c r="O701" t="s">
        <v>41</v>
      </c>
      <c r="P701" t="s">
        <v>20</v>
      </c>
      <c r="Q701" t="s">
        <v>20</v>
      </c>
      <c r="R701">
        <v>80</v>
      </c>
    </row>
    <row r="702" spans="1:18" x14ac:dyDescent="0.35">
      <c r="A702">
        <v>35113</v>
      </c>
      <c r="B702" t="s">
        <v>18</v>
      </c>
      <c r="C702" t="s">
        <v>18</v>
      </c>
      <c r="D702" t="s">
        <v>54</v>
      </c>
      <c r="E702" t="s">
        <v>49</v>
      </c>
      <c r="F702" t="s">
        <v>20</v>
      </c>
      <c r="G702" t="s">
        <v>20</v>
      </c>
      <c r="I702">
        <v>0</v>
      </c>
      <c r="J702">
        <v>414</v>
      </c>
      <c r="K702" t="s">
        <v>21</v>
      </c>
      <c r="M702" t="s">
        <v>22</v>
      </c>
      <c r="N702" t="s">
        <v>23</v>
      </c>
      <c r="O702" t="s">
        <v>24</v>
      </c>
      <c r="P702" t="s">
        <v>20</v>
      </c>
      <c r="Q702" t="s">
        <v>20</v>
      </c>
      <c r="R702">
        <v>2</v>
      </c>
    </row>
    <row r="703" spans="1:18" x14ac:dyDescent="0.35">
      <c r="A703">
        <v>35113</v>
      </c>
      <c r="B703" t="s">
        <v>18</v>
      </c>
      <c r="C703" t="s">
        <v>18</v>
      </c>
      <c r="D703" t="s">
        <v>54</v>
      </c>
      <c r="E703" t="s">
        <v>49</v>
      </c>
      <c r="F703" t="s">
        <v>20</v>
      </c>
      <c r="G703" t="s">
        <v>20</v>
      </c>
      <c r="I703">
        <v>0</v>
      </c>
      <c r="J703">
        <v>414</v>
      </c>
      <c r="K703" t="s">
        <v>25</v>
      </c>
      <c r="M703" t="s">
        <v>26</v>
      </c>
      <c r="N703" t="s">
        <v>27</v>
      </c>
      <c r="O703" t="s">
        <v>28</v>
      </c>
      <c r="P703" t="s">
        <v>20</v>
      </c>
      <c r="Q703" t="s">
        <v>20</v>
      </c>
      <c r="R703">
        <v>2</v>
      </c>
    </row>
    <row r="704" spans="1:18" x14ac:dyDescent="0.35">
      <c r="A704">
        <v>35113</v>
      </c>
      <c r="B704" t="s">
        <v>18</v>
      </c>
      <c r="C704" t="s">
        <v>18</v>
      </c>
      <c r="D704" t="s">
        <v>54</v>
      </c>
      <c r="E704" t="s">
        <v>49</v>
      </c>
      <c r="F704" t="s">
        <v>20</v>
      </c>
      <c r="G704" t="s">
        <v>20</v>
      </c>
      <c r="I704">
        <v>0</v>
      </c>
      <c r="J704">
        <v>414</v>
      </c>
      <c r="K704" t="s">
        <v>29</v>
      </c>
      <c r="M704" t="s">
        <v>30</v>
      </c>
      <c r="N704" t="s">
        <v>31</v>
      </c>
      <c r="O704" t="s">
        <v>32</v>
      </c>
      <c r="P704" t="s">
        <v>33</v>
      </c>
      <c r="Q704" t="s">
        <v>33</v>
      </c>
      <c r="R704">
        <v>144</v>
      </c>
    </row>
    <row r="705" spans="1:18" x14ac:dyDescent="0.35">
      <c r="A705">
        <v>35113</v>
      </c>
      <c r="B705" t="s">
        <v>18</v>
      </c>
      <c r="C705" t="s">
        <v>18</v>
      </c>
      <c r="D705" t="s">
        <v>54</v>
      </c>
      <c r="E705" t="s">
        <v>49</v>
      </c>
      <c r="F705" t="s">
        <v>20</v>
      </c>
      <c r="G705" t="s">
        <v>20</v>
      </c>
      <c r="I705">
        <v>0</v>
      </c>
      <c r="J705">
        <v>414</v>
      </c>
      <c r="K705" t="s">
        <v>34</v>
      </c>
      <c r="M705" t="s">
        <v>35</v>
      </c>
      <c r="N705" t="s">
        <v>36</v>
      </c>
      <c r="O705" t="s">
        <v>37</v>
      </c>
      <c r="P705" t="s">
        <v>20</v>
      </c>
      <c r="Q705" t="s">
        <v>20</v>
      </c>
      <c r="R705">
        <v>14</v>
      </c>
    </row>
    <row r="706" spans="1:18" x14ac:dyDescent="0.35">
      <c r="A706">
        <v>35113</v>
      </c>
      <c r="B706" t="s">
        <v>18</v>
      </c>
      <c r="C706" t="s">
        <v>18</v>
      </c>
      <c r="D706" t="s">
        <v>54</v>
      </c>
      <c r="E706" t="s">
        <v>49</v>
      </c>
      <c r="F706" t="s">
        <v>20</v>
      </c>
      <c r="G706" t="s">
        <v>20</v>
      </c>
      <c r="I706">
        <v>0</v>
      </c>
      <c r="J706">
        <v>414</v>
      </c>
      <c r="K706" t="s">
        <v>38</v>
      </c>
      <c r="M706" t="s">
        <v>39</v>
      </c>
      <c r="N706" t="s">
        <v>40</v>
      </c>
      <c r="O706" t="s">
        <v>41</v>
      </c>
      <c r="P706" t="s">
        <v>20</v>
      </c>
      <c r="Q706" t="s">
        <v>20</v>
      </c>
      <c r="R706">
        <v>87</v>
      </c>
    </row>
    <row r="707" spans="1:18" x14ac:dyDescent="0.35">
      <c r="A707">
        <v>35113</v>
      </c>
      <c r="B707" t="s">
        <v>18</v>
      </c>
      <c r="C707" t="s">
        <v>18</v>
      </c>
      <c r="D707" t="s">
        <v>55</v>
      </c>
      <c r="E707" t="s">
        <v>49</v>
      </c>
      <c r="F707" t="s">
        <v>20</v>
      </c>
      <c r="G707" t="s">
        <v>20</v>
      </c>
      <c r="I707">
        <v>0</v>
      </c>
      <c r="J707">
        <v>318</v>
      </c>
      <c r="K707" t="s">
        <v>21</v>
      </c>
      <c r="M707" t="s">
        <v>22</v>
      </c>
      <c r="N707" t="s">
        <v>23</v>
      </c>
      <c r="O707" t="s">
        <v>24</v>
      </c>
      <c r="P707" t="s">
        <v>20</v>
      </c>
      <c r="Q707" t="s">
        <v>20</v>
      </c>
      <c r="R707">
        <v>0</v>
      </c>
    </row>
    <row r="708" spans="1:18" x14ac:dyDescent="0.35">
      <c r="A708">
        <v>35113</v>
      </c>
      <c r="B708" t="s">
        <v>18</v>
      </c>
      <c r="C708" t="s">
        <v>18</v>
      </c>
      <c r="D708" t="s">
        <v>55</v>
      </c>
      <c r="E708" t="s">
        <v>49</v>
      </c>
      <c r="F708" t="s">
        <v>20</v>
      </c>
      <c r="G708" t="s">
        <v>20</v>
      </c>
      <c r="I708">
        <v>0</v>
      </c>
      <c r="J708">
        <v>318</v>
      </c>
      <c r="K708" t="s">
        <v>25</v>
      </c>
      <c r="M708" t="s">
        <v>26</v>
      </c>
      <c r="N708" t="s">
        <v>27</v>
      </c>
      <c r="O708" t="s">
        <v>28</v>
      </c>
      <c r="P708" t="s">
        <v>20</v>
      </c>
      <c r="Q708" t="s">
        <v>20</v>
      </c>
      <c r="R708">
        <v>4</v>
      </c>
    </row>
    <row r="709" spans="1:18" x14ac:dyDescent="0.35">
      <c r="A709">
        <v>35113</v>
      </c>
      <c r="B709" t="s">
        <v>18</v>
      </c>
      <c r="C709" t="s">
        <v>18</v>
      </c>
      <c r="D709" t="s">
        <v>55</v>
      </c>
      <c r="E709" t="s">
        <v>49</v>
      </c>
      <c r="F709" t="s">
        <v>20</v>
      </c>
      <c r="G709" t="s">
        <v>20</v>
      </c>
      <c r="I709">
        <v>0</v>
      </c>
      <c r="J709">
        <v>318</v>
      </c>
      <c r="K709" t="s">
        <v>29</v>
      </c>
      <c r="M709" t="s">
        <v>30</v>
      </c>
      <c r="N709" t="s">
        <v>31</v>
      </c>
      <c r="O709" t="s">
        <v>32</v>
      </c>
      <c r="P709" t="s">
        <v>33</v>
      </c>
      <c r="Q709" t="s">
        <v>33</v>
      </c>
      <c r="R709">
        <v>103</v>
      </c>
    </row>
    <row r="710" spans="1:18" x14ac:dyDescent="0.35">
      <c r="A710">
        <v>35113</v>
      </c>
      <c r="B710" t="s">
        <v>18</v>
      </c>
      <c r="C710" t="s">
        <v>18</v>
      </c>
      <c r="D710" t="s">
        <v>55</v>
      </c>
      <c r="E710" t="s">
        <v>49</v>
      </c>
      <c r="F710" t="s">
        <v>20</v>
      </c>
      <c r="G710" t="s">
        <v>20</v>
      </c>
      <c r="I710">
        <v>0</v>
      </c>
      <c r="J710">
        <v>318</v>
      </c>
      <c r="K710" t="s">
        <v>34</v>
      </c>
      <c r="M710" t="s">
        <v>35</v>
      </c>
      <c r="N710" t="s">
        <v>36</v>
      </c>
      <c r="O710" t="s">
        <v>37</v>
      </c>
      <c r="P710" t="s">
        <v>20</v>
      </c>
      <c r="Q710" t="s">
        <v>20</v>
      </c>
      <c r="R710">
        <v>10</v>
      </c>
    </row>
    <row r="711" spans="1:18" x14ac:dyDescent="0.35">
      <c r="A711">
        <v>35113</v>
      </c>
      <c r="B711" t="s">
        <v>18</v>
      </c>
      <c r="C711" t="s">
        <v>18</v>
      </c>
      <c r="D711" t="s">
        <v>55</v>
      </c>
      <c r="E711" t="s">
        <v>49</v>
      </c>
      <c r="F711" t="s">
        <v>20</v>
      </c>
      <c r="G711" t="s">
        <v>20</v>
      </c>
      <c r="I711">
        <v>0</v>
      </c>
      <c r="J711">
        <v>318</v>
      </c>
      <c r="K711" t="s">
        <v>38</v>
      </c>
      <c r="M711" t="s">
        <v>39</v>
      </c>
      <c r="N711" t="s">
        <v>40</v>
      </c>
      <c r="O711" t="s">
        <v>41</v>
      </c>
      <c r="P711" t="s">
        <v>20</v>
      </c>
      <c r="Q711" t="s">
        <v>20</v>
      </c>
      <c r="R711">
        <v>55</v>
      </c>
    </row>
    <row r="712" spans="1:18" x14ac:dyDescent="0.35">
      <c r="A712">
        <v>35113</v>
      </c>
      <c r="B712" t="s">
        <v>18</v>
      </c>
      <c r="C712" t="s">
        <v>18</v>
      </c>
      <c r="D712">
        <v>138</v>
      </c>
      <c r="E712" t="s">
        <v>49</v>
      </c>
      <c r="F712" t="s">
        <v>20</v>
      </c>
      <c r="G712" t="s">
        <v>20</v>
      </c>
      <c r="I712">
        <v>0</v>
      </c>
      <c r="J712">
        <v>448</v>
      </c>
      <c r="K712" t="s">
        <v>21</v>
      </c>
      <c r="M712" t="s">
        <v>22</v>
      </c>
      <c r="N712" t="s">
        <v>23</v>
      </c>
      <c r="O712" t="s">
        <v>24</v>
      </c>
      <c r="P712" t="s">
        <v>20</v>
      </c>
      <c r="Q712" t="s">
        <v>20</v>
      </c>
      <c r="R712">
        <v>0</v>
      </c>
    </row>
    <row r="713" spans="1:18" x14ac:dyDescent="0.35">
      <c r="A713">
        <v>35113</v>
      </c>
      <c r="B713" t="s">
        <v>18</v>
      </c>
      <c r="C713" t="s">
        <v>18</v>
      </c>
      <c r="D713">
        <v>138</v>
      </c>
      <c r="E713" t="s">
        <v>49</v>
      </c>
      <c r="F713" t="s">
        <v>20</v>
      </c>
      <c r="G713" t="s">
        <v>20</v>
      </c>
      <c r="I713">
        <v>0</v>
      </c>
      <c r="J713">
        <v>448</v>
      </c>
      <c r="K713" t="s">
        <v>25</v>
      </c>
      <c r="M713" t="s">
        <v>26</v>
      </c>
      <c r="N713" t="s">
        <v>27</v>
      </c>
      <c r="O713" t="s">
        <v>28</v>
      </c>
      <c r="P713" t="s">
        <v>20</v>
      </c>
      <c r="Q713" t="s">
        <v>20</v>
      </c>
      <c r="R713">
        <v>9</v>
      </c>
    </row>
    <row r="714" spans="1:18" x14ac:dyDescent="0.35">
      <c r="A714">
        <v>35113</v>
      </c>
      <c r="B714" t="s">
        <v>18</v>
      </c>
      <c r="C714" t="s">
        <v>18</v>
      </c>
      <c r="D714">
        <v>138</v>
      </c>
      <c r="E714" t="s">
        <v>49</v>
      </c>
      <c r="F714" t="s">
        <v>20</v>
      </c>
      <c r="G714" t="s">
        <v>20</v>
      </c>
      <c r="I714">
        <v>0</v>
      </c>
      <c r="J714">
        <v>448</v>
      </c>
      <c r="K714" t="s">
        <v>29</v>
      </c>
      <c r="M714" t="s">
        <v>30</v>
      </c>
      <c r="N714" t="s">
        <v>31</v>
      </c>
      <c r="O714" t="s">
        <v>32</v>
      </c>
      <c r="P714" t="s">
        <v>33</v>
      </c>
      <c r="Q714" t="s">
        <v>33</v>
      </c>
      <c r="R714">
        <v>126</v>
      </c>
    </row>
    <row r="715" spans="1:18" x14ac:dyDescent="0.35">
      <c r="A715">
        <v>35113</v>
      </c>
      <c r="B715" t="s">
        <v>18</v>
      </c>
      <c r="C715" t="s">
        <v>18</v>
      </c>
      <c r="D715">
        <v>138</v>
      </c>
      <c r="E715" t="s">
        <v>49</v>
      </c>
      <c r="F715" t="s">
        <v>20</v>
      </c>
      <c r="G715" t="s">
        <v>20</v>
      </c>
      <c r="I715">
        <v>0</v>
      </c>
      <c r="J715">
        <v>448</v>
      </c>
      <c r="K715" t="s">
        <v>34</v>
      </c>
      <c r="M715" t="s">
        <v>35</v>
      </c>
      <c r="N715" t="s">
        <v>36</v>
      </c>
      <c r="O715" t="s">
        <v>37</v>
      </c>
      <c r="P715" t="s">
        <v>20</v>
      </c>
      <c r="Q715" t="s">
        <v>20</v>
      </c>
      <c r="R715">
        <v>12</v>
      </c>
    </row>
    <row r="716" spans="1:18" x14ac:dyDescent="0.35">
      <c r="A716">
        <v>35113</v>
      </c>
      <c r="B716" t="s">
        <v>18</v>
      </c>
      <c r="C716" t="s">
        <v>18</v>
      </c>
      <c r="D716">
        <v>138</v>
      </c>
      <c r="E716" t="s">
        <v>49</v>
      </c>
      <c r="F716" t="s">
        <v>20</v>
      </c>
      <c r="G716" t="s">
        <v>20</v>
      </c>
      <c r="I716">
        <v>0</v>
      </c>
      <c r="J716">
        <v>448</v>
      </c>
      <c r="K716" t="s">
        <v>38</v>
      </c>
      <c r="M716" t="s">
        <v>39</v>
      </c>
      <c r="N716" t="s">
        <v>40</v>
      </c>
      <c r="O716" t="s">
        <v>41</v>
      </c>
      <c r="P716" t="s">
        <v>20</v>
      </c>
      <c r="Q716" t="s">
        <v>20</v>
      </c>
      <c r="R716">
        <v>93</v>
      </c>
    </row>
    <row r="717" spans="1:18" x14ac:dyDescent="0.35">
      <c r="A717">
        <v>35113</v>
      </c>
      <c r="B717" t="s">
        <v>18</v>
      </c>
      <c r="C717" t="s">
        <v>18</v>
      </c>
      <c r="D717">
        <v>139</v>
      </c>
      <c r="E717" t="s">
        <v>49</v>
      </c>
      <c r="F717" t="s">
        <v>20</v>
      </c>
      <c r="G717" t="s">
        <v>20</v>
      </c>
      <c r="I717">
        <v>0</v>
      </c>
      <c r="J717">
        <v>353</v>
      </c>
      <c r="K717" t="s">
        <v>21</v>
      </c>
      <c r="M717" t="s">
        <v>22</v>
      </c>
      <c r="N717" t="s">
        <v>23</v>
      </c>
      <c r="O717" t="s">
        <v>24</v>
      </c>
      <c r="P717" t="s">
        <v>20</v>
      </c>
      <c r="Q717" t="s">
        <v>20</v>
      </c>
      <c r="R717">
        <v>0</v>
      </c>
    </row>
    <row r="718" spans="1:18" x14ac:dyDescent="0.35">
      <c r="A718">
        <v>35113</v>
      </c>
      <c r="B718" t="s">
        <v>18</v>
      </c>
      <c r="C718" t="s">
        <v>18</v>
      </c>
      <c r="D718">
        <v>139</v>
      </c>
      <c r="E718" t="s">
        <v>49</v>
      </c>
      <c r="F718" t="s">
        <v>20</v>
      </c>
      <c r="G718" t="s">
        <v>20</v>
      </c>
      <c r="I718">
        <v>0</v>
      </c>
      <c r="J718">
        <v>353</v>
      </c>
      <c r="K718" t="s">
        <v>25</v>
      </c>
      <c r="M718" t="s">
        <v>26</v>
      </c>
      <c r="N718" t="s">
        <v>27</v>
      </c>
      <c r="O718" t="s">
        <v>28</v>
      </c>
      <c r="P718" t="s">
        <v>20</v>
      </c>
      <c r="Q718" t="s">
        <v>20</v>
      </c>
      <c r="R718">
        <v>17</v>
      </c>
    </row>
    <row r="719" spans="1:18" x14ac:dyDescent="0.35">
      <c r="A719">
        <v>35113</v>
      </c>
      <c r="B719" t="s">
        <v>18</v>
      </c>
      <c r="C719" t="s">
        <v>18</v>
      </c>
      <c r="D719">
        <v>139</v>
      </c>
      <c r="E719" t="s">
        <v>49</v>
      </c>
      <c r="F719" t="s">
        <v>20</v>
      </c>
      <c r="G719" t="s">
        <v>20</v>
      </c>
      <c r="I719">
        <v>0</v>
      </c>
      <c r="J719">
        <v>353</v>
      </c>
      <c r="K719" t="s">
        <v>29</v>
      </c>
      <c r="M719" t="s">
        <v>30</v>
      </c>
      <c r="N719" t="s">
        <v>31</v>
      </c>
      <c r="O719" t="s">
        <v>32</v>
      </c>
      <c r="P719" t="s">
        <v>33</v>
      </c>
      <c r="Q719" t="s">
        <v>33</v>
      </c>
      <c r="R719">
        <v>105</v>
      </c>
    </row>
    <row r="720" spans="1:18" x14ac:dyDescent="0.35">
      <c r="A720">
        <v>35113</v>
      </c>
      <c r="B720" t="s">
        <v>18</v>
      </c>
      <c r="C720" t="s">
        <v>18</v>
      </c>
      <c r="D720">
        <v>139</v>
      </c>
      <c r="E720" t="s">
        <v>49</v>
      </c>
      <c r="F720" t="s">
        <v>20</v>
      </c>
      <c r="G720" t="s">
        <v>20</v>
      </c>
      <c r="I720">
        <v>0</v>
      </c>
      <c r="J720">
        <v>353</v>
      </c>
      <c r="K720" t="s">
        <v>34</v>
      </c>
      <c r="M720" t="s">
        <v>35</v>
      </c>
      <c r="N720" t="s">
        <v>36</v>
      </c>
      <c r="O720" t="s">
        <v>37</v>
      </c>
      <c r="P720" t="s">
        <v>20</v>
      </c>
      <c r="Q720" t="s">
        <v>20</v>
      </c>
      <c r="R720">
        <v>5</v>
      </c>
    </row>
    <row r="721" spans="1:18" x14ac:dyDescent="0.35">
      <c r="A721">
        <v>35113</v>
      </c>
      <c r="B721" t="s">
        <v>18</v>
      </c>
      <c r="C721" t="s">
        <v>18</v>
      </c>
      <c r="D721">
        <v>139</v>
      </c>
      <c r="E721" t="s">
        <v>49</v>
      </c>
      <c r="F721" t="s">
        <v>20</v>
      </c>
      <c r="G721" t="s">
        <v>20</v>
      </c>
      <c r="I721">
        <v>0</v>
      </c>
      <c r="J721">
        <v>353</v>
      </c>
      <c r="K721" t="s">
        <v>38</v>
      </c>
      <c r="M721" t="s">
        <v>39</v>
      </c>
      <c r="N721" t="s">
        <v>40</v>
      </c>
      <c r="O721" t="s">
        <v>41</v>
      </c>
      <c r="P721" t="s">
        <v>20</v>
      </c>
      <c r="Q721" t="s">
        <v>20</v>
      </c>
      <c r="R721">
        <v>78</v>
      </c>
    </row>
    <row r="722" spans="1:18" x14ac:dyDescent="0.35">
      <c r="A722">
        <v>35113</v>
      </c>
      <c r="B722" t="s">
        <v>18</v>
      </c>
      <c r="C722" t="s">
        <v>18</v>
      </c>
      <c r="D722">
        <v>140</v>
      </c>
      <c r="E722" t="s">
        <v>49</v>
      </c>
      <c r="F722" t="s">
        <v>20</v>
      </c>
      <c r="G722" t="s">
        <v>20</v>
      </c>
      <c r="I722">
        <v>0</v>
      </c>
      <c r="J722">
        <v>386</v>
      </c>
      <c r="K722" t="s">
        <v>21</v>
      </c>
      <c r="M722" t="s">
        <v>22</v>
      </c>
      <c r="N722" t="s">
        <v>23</v>
      </c>
      <c r="O722" t="s">
        <v>24</v>
      </c>
      <c r="P722" t="s">
        <v>20</v>
      </c>
      <c r="Q722" t="s">
        <v>20</v>
      </c>
      <c r="R722">
        <v>0</v>
      </c>
    </row>
    <row r="723" spans="1:18" x14ac:dyDescent="0.35">
      <c r="A723">
        <v>35113</v>
      </c>
      <c r="B723" t="s">
        <v>18</v>
      </c>
      <c r="C723" t="s">
        <v>18</v>
      </c>
      <c r="D723">
        <v>140</v>
      </c>
      <c r="E723" t="s">
        <v>49</v>
      </c>
      <c r="F723" t="s">
        <v>20</v>
      </c>
      <c r="G723" t="s">
        <v>20</v>
      </c>
      <c r="I723">
        <v>0</v>
      </c>
      <c r="J723">
        <v>386</v>
      </c>
      <c r="K723" t="s">
        <v>25</v>
      </c>
      <c r="M723" t="s">
        <v>26</v>
      </c>
      <c r="N723" t="s">
        <v>27</v>
      </c>
      <c r="O723" t="s">
        <v>28</v>
      </c>
      <c r="P723" t="s">
        <v>20</v>
      </c>
      <c r="Q723" t="s">
        <v>20</v>
      </c>
      <c r="R723">
        <v>5</v>
      </c>
    </row>
    <row r="724" spans="1:18" x14ac:dyDescent="0.35">
      <c r="A724">
        <v>35113</v>
      </c>
      <c r="B724" t="s">
        <v>18</v>
      </c>
      <c r="C724" t="s">
        <v>18</v>
      </c>
      <c r="D724">
        <v>140</v>
      </c>
      <c r="E724" t="s">
        <v>49</v>
      </c>
      <c r="F724" t="s">
        <v>20</v>
      </c>
      <c r="G724" t="s">
        <v>20</v>
      </c>
      <c r="I724">
        <v>0</v>
      </c>
      <c r="J724">
        <v>386</v>
      </c>
      <c r="K724" t="s">
        <v>29</v>
      </c>
      <c r="M724" t="s">
        <v>30</v>
      </c>
      <c r="N724" t="s">
        <v>31</v>
      </c>
      <c r="O724" t="s">
        <v>32</v>
      </c>
      <c r="P724" t="s">
        <v>33</v>
      </c>
      <c r="Q724" t="s">
        <v>33</v>
      </c>
      <c r="R724">
        <v>106</v>
      </c>
    </row>
    <row r="725" spans="1:18" x14ac:dyDescent="0.35">
      <c r="A725">
        <v>35113</v>
      </c>
      <c r="B725" t="s">
        <v>18</v>
      </c>
      <c r="C725" t="s">
        <v>18</v>
      </c>
      <c r="D725">
        <v>140</v>
      </c>
      <c r="E725" t="s">
        <v>49</v>
      </c>
      <c r="F725" t="s">
        <v>20</v>
      </c>
      <c r="G725" t="s">
        <v>20</v>
      </c>
      <c r="I725">
        <v>0</v>
      </c>
      <c r="J725">
        <v>386</v>
      </c>
      <c r="K725" t="s">
        <v>34</v>
      </c>
      <c r="M725" t="s">
        <v>35</v>
      </c>
      <c r="N725" t="s">
        <v>36</v>
      </c>
      <c r="O725" t="s">
        <v>37</v>
      </c>
      <c r="P725" t="s">
        <v>20</v>
      </c>
      <c r="Q725" t="s">
        <v>20</v>
      </c>
      <c r="R725">
        <v>23</v>
      </c>
    </row>
    <row r="726" spans="1:18" x14ac:dyDescent="0.35">
      <c r="A726">
        <v>35113</v>
      </c>
      <c r="B726" t="s">
        <v>18</v>
      </c>
      <c r="C726" t="s">
        <v>18</v>
      </c>
      <c r="D726">
        <v>140</v>
      </c>
      <c r="E726" t="s">
        <v>49</v>
      </c>
      <c r="F726" t="s">
        <v>20</v>
      </c>
      <c r="G726" t="s">
        <v>20</v>
      </c>
      <c r="I726">
        <v>0</v>
      </c>
      <c r="J726">
        <v>386</v>
      </c>
      <c r="K726" t="s">
        <v>38</v>
      </c>
      <c r="M726" t="s">
        <v>39</v>
      </c>
      <c r="N726" t="s">
        <v>40</v>
      </c>
      <c r="O726" t="s">
        <v>41</v>
      </c>
      <c r="P726" t="s">
        <v>20</v>
      </c>
      <c r="Q726" t="s">
        <v>20</v>
      </c>
      <c r="R726">
        <v>77</v>
      </c>
    </row>
    <row r="727" spans="1:18" x14ac:dyDescent="0.35">
      <c r="A727">
        <v>35113</v>
      </c>
      <c r="B727" t="s">
        <v>18</v>
      </c>
      <c r="C727" t="s">
        <v>18</v>
      </c>
      <c r="D727">
        <v>141</v>
      </c>
      <c r="E727" t="s">
        <v>49</v>
      </c>
      <c r="F727" t="s">
        <v>20</v>
      </c>
      <c r="G727" t="s">
        <v>20</v>
      </c>
      <c r="I727">
        <v>0</v>
      </c>
      <c r="J727">
        <v>403</v>
      </c>
      <c r="K727" t="s">
        <v>21</v>
      </c>
      <c r="M727" t="s">
        <v>22</v>
      </c>
      <c r="N727" t="s">
        <v>23</v>
      </c>
      <c r="O727" t="s">
        <v>24</v>
      </c>
      <c r="P727" t="s">
        <v>20</v>
      </c>
      <c r="Q727" t="s">
        <v>20</v>
      </c>
      <c r="R727">
        <v>1</v>
      </c>
    </row>
    <row r="728" spans="1:18" x14ac:dyDescent="0.35">
      <c r="A728">
        <v>35113</v>
      </c>
      <c r="B728" t="s">
        <v>18</v>
      </c>
      <c r="C728" t="s">
        <v>18</v>
      </c>
      <c r="D728">
        <v>141</v>
      </c>
      <c r="E728" t="s">
        <v>49</v>
      </c>
      <c r="F728" t="s">
        <v>20</v>
      </c>
      <c r="G728" t="s">
        <v>20</v>
      </c>
      <c r="I728">
        <v>0</v>
      </c>
      <c r="J728">
        <v>403</v>
      </c>
      <c r="K728" t="s">
        <v>25</v>
      </c>
      <c r="M728" t="s">
        <v>26</v>
      </c>
      <c r="N728" t="s">
        <v>27</v>
      </c>
      <c r="O728" t="s">
        <v>28</v>
      </c>
      <c r="P728" t="s">
        <v>20</v>
      </c>
      <c r="Q728" t="s">
        <v>20</v>
      </c>
      <c r="R728">
        <v>5</v>
      </c>
    </row>
    <row r="729" spans="1:18" x14ac:dyDescent="0.35">
      <c r="A729">
        <v>35113</v>
      </c>
      <c r="B729" t="s">
        <v>18</v>
      </c>
      <c r="C729" t="s">
        <v>18</v>
      </c>
      <c r="D729">
        <v>141</v>
      </c>
      <c r="E729" t="s">
        <v>49</v>
      </c>
      <c r="F729" t="s">
        <v>20</v>
      </c>
      <c r="G729" t="s">
        <v>20</v>
      </c>
      <c r="I729">
        <v>0</v>
      </c>
      <c r="J729">
        <v>403</v>
      </c>
      <c r="K729" t="s">
        <v>29</v>
      </c>
      <c r="M729" t="s">
        <v>30</v>
      </c>
      <c r="N729" t="s">
        <v>31</v>
      </c>
      <c r="O729" t="s">
        <v>32</v>
      </c>
      <c r="P729" t="s">
        <v>33</v>
      </c>
      <c r="Q729" t="s">
        <v>33</v>
      </c>
      <c r="R729">
        <v>107</v>
      </c>
    </row>
    <row r="730" spans="1:18" x14ac:dyDescent="0.35">
      <c r="A730">
        <v>35113</v>
      </c>
      <c r="B730" t="s">
        <v>18</v>
      </c>
      <c r="C730" t="s">
        <v>18</v>
      </c>
      <c r="D730">
        <v>141</v>
      </c>
      <c r="E730" t="s">
        <v>49</v>
      </c>
      <c r="F730" t="s">
        <v>20</v>
      </c>
      <c r="G730" t="s">
        <v>20</v>
      </c>
      <c r="I730">
        <v>0</v>
      </c>
      <c r="J730">
        <v>403</v>
      </c>
      <c r="K730" t="s">
        <v>34</v>
      </c>
      <c r="M730" t="s">
        <v>35</v>
      </c>
      <c r="N730" t="s">
        <v>36</v>
      </c>
      <c r="O730" t="s">
        <v>37</v>
      </c>
      <c r="P730" t="s">
        <v>20</v>
      </c>
      <c r="Q730" t="s">
        <v>20</v>
      </c>
      <c r="R730">
        <v>19</v>
      </c>
    </row>
    <row r="731" spans="1:18" x14ac:dyDescent="0.35">
      <c r="A731">
        <v>35113</v>
      </c>
      <c r="B731" t="s">
        <v>18</v>
      </c>
      <c r="C731" t="s">
        <v>18</v>
      </c>
      <c r="D731">
        <v>141</v>
      </c>
      <c r="E731" t="s">
        <v>49</v>
      </c>
      <c r="F731" t="s">
        <v>20</v>
      </c>
      <c r="G731" t="s">
        <v>20</v>
      </c>
      <c r="I731">
        <v>0</v>
      </c>
      <c r="J731">
        <v>403</v>
      </c>
      <c r="K731" t="s">
        <v>38</v>
      </c>
      <c r="M731" t="s">
        <v>39</v>
      </c>
      <c r="N731" t="s">
        <v>40</v>
      </c>
      <c r="O731" t="s">
        <v>41</v>
      </c>
      <c r="P731" t="s">
        <v>20</v>
      </c>
      <c r="Q731" t="s">
        <v>20</v>
      </c>
      <c r="R731">
        <v>98</v>
      </c>
    </row>
    <row r="732" spans="1:18" x14ac:dyDescent="0.35">
      <c r="A732">
        <v>35113</v>
      </c>
      <c r="B732" t="s">
        <v>18</v>
      </c>
      <c r="C732" t="s">
        <v>18</v>
      </c>
      <c r="D732">
        <v>142</v>
      </c>
      <c r="E732" t="s">
        <v>49</v>
      </c>
      <c r="F732" t="s">
        <v>20</v>
      </c>
      <c r="G732" t="s">
        <v>20</v>
      </c>
      <c r="I732">
        <v>3</v>
      </c>
      <c r="J732">
        <v>490</v>
      </c>
      <c r="K732" t="s">
        <v>21</v>
      </c>
      <c r="M732" t="s">
        <v>22</v>
      </c>
      <c r="N732" t="s">
        <v>23</v>
      </c>
      <c r="O732" t="s">
        <v>24</v>
      </c>
      <c r="P732" t="s">
        <v>20</v>
      </c>
      <c r="Q732" t="s">
        <v>20</v>
      </c>
      <c r="R732">
        <v>1</v>
      </c>
    </row>
    <row r="733" spans="1:18" x14ac:dyDescent="0.35">
      <c r="A733">
        <v>35113</v>
      </c>
      <c r="B733" t="s">
        <v>18</v>
      </c>
      <c r="C733" t="s">
        <v>18</v>
      </c>
      <c r="D733">
        <v>142</v>
      </c>
      <c r="E733" t="s">
        <v>49</v>
      </c>
      <c r="F733" t="s">
        <v>20</v>
      </c>
      <c r="G733" t="s">
        <v>20</v>
      </c>
      <c r="I733">
        <v>3</v>
      </c>
      <c r="J733">
        <v>490</v>
      </c>
      <c r="K733" t="s">
        <v>25</v>
      </c>
      <c r="M733" t="s">
        <v>26</v>
      </c>
      <c r="N733" t="s">
        <v>27</v>
      </c>
      <c r="O733" t="s">
        <v>28</v>
      </c>
      <c r="P733" t="s">
        <v>20</v>
      </c>
      <c r="Q733" t="s">
        <v>20</v>
      </c>
      <c r="R733">
        <v>8</v>
      </c>
    </row>
    <row r="734" spans="1:18" x14ac:dyDescent="0.35">
      <c r="A734">
        <v>35113</v>
      </c>
      <c r="B734" t="s">
        <v>18</v>
      </c>
      <c r="C734" t="s">
        <v>18</v>
      </c>
      <c r="D734">
        <v>142</v>
      </c>
      <c r="E734" t="s">
        <v>49</v>
      </c>
      <c r="F734" t="s">
        <v>20</v>
      </c>
      <c r="G734" t="s">
        <v>20</v>
      </c>
      <c r="I734">
        <v>3</v>
      </c>
      <c r="J734">
        <v>490</v>
      </c>
      <c r="K734" t="s">
        <v>29</v>
      </c>
      <c r="M734" t="s">
        <v>30</v>
      </c>
      <c r="N734" t="s">
        <v>31</v>
      </c>
      <c r="O734" t="s">
        <v>32</v>
      </c>
      <c r="P734" t="s">
        <v>33</v>
      </c>
      <c r="Q734" t="s">
        <v>33</v>
      </c>
      <c r="R734">
        <v>145</v>
      </c>
    </row>
    <row r="735" spans="1:18" x14ac:dyDescent="0.35">
      <c r="A735">
        <v>35113</v>
      </c>
      <c r="B735" t="s">
        <v>18</v>
      </c>
      <c r="C735" t="s">
        <v>18</v>
      </c>
      <c r="D735">
        <v>142</v>
      </c>
      <c r="E735" t="s">
        <v>49</v>
      </c>
      <c r="F735" t="s">
        <v>20</v>
      </c>
      <c r="G735" t="s">
        <v>20</v>
      </c>
      <c r="I735">
        <v>3</v>
      </c>
      <c r="J735">
        <v>490</v>
      </c>
      <c r="K735" t="s">
        <v>34</v>
      </c>
      <c r="M735" t="s">
        <v>35</v>
      </c>
      <c r="N735" t="s">
        <v>36</v>
      </c>
      <c r="O735" t="s">
        <v>37</v>
      </c>
      <c r="P735" t="s">
        <v>20</v>
      </c>
      <c r="Q735" t="s">
        <v>20</v>
      </c>
      <c r="R735">
        <v>20</v>
      </c>
    </row>
    <row r="736" spans="1:18" x14ac:dyDescent="0.35">
      <c r="A736">
        <v>35113</v>
      </c>
      <c r="B736" t="s">
        <v>18</v>
      </c>
      <c r="C736" t="s">
        <v>18</v>
      </c>
      <c r="D736">
        <v>142</v>
      </c>
      <c r="E736" t="s">
        <v>49</v>
      </c>
      <c r="F736" t="s">
        <v>20</v>
      </c>
      <c r="G736" t="s">
        <v>20</v>
      </c>
      <c r="I736">
        <v>3</v>
      </c>
      <c r="J736">
        <v>490</v>
      </c>
      <c r="K736" t="s">
        <v>38</v>
      </c>
      <c r="M736" t="s">
        <v>39</v>
      </c>
      <c r="N736" t="s">
        <v>40</v>
      </c>
      <c r="O736" t="s">
        <v>41</v>
      </c>
      <c r="P736" t="s">
        <v>20</v>
      </c>
      <c r="Q736" t="s">
        <v>20</v>
      </c>
      <c r="R736">
        <v>91</v>
      </c>
    </row>
    <row r="737" spans="1:18" x14ac:dyDescent="0.35">
      <c r="A737">
        <v>35113</v>
      </c>
      <c r="B737" t="s">
        <v>18</v>
      </c>
      <c r="C737" t="s">
        <v>18</v>
      </c>
      <c r="D737">
        <v>143</v>
      </c>
      <c r="E737" t="s">
        <v>49</v>
      </c>
      <c r="F737" t="s">
        <v>20</v>
      </c>
      <c r="G737" t="s">
        <v>20</v>
      </c>
      <c r="I737">
        <v>2</v>
      </c>
      <c r="J737">
        <v>520</v>
      </c>
      <c r="K737" t="s">
        <v>21</v>
      </c>
      <c r="M737" t="s">
        <v>22</v>
      </c>
      <c r="N737" t="s">
        <v>23</v>
      </c>
      <c r="O737" t="s">
        <v>24</v>
      </c>
      <c r="P737" t="s">
        <v>20</v>
      </c>
      <c r="Q737" t="s">
        <v>20</v>
      </c>
      <c r="R737">
        <v>0</v>
      </c>
    </row>
    <row r="738" spans="1:18" x14ac:dyDescent="0.35">
      <c r="A738">
        <v>35113</v>
      </c>
      <c r="B738" t="s">
        <v>18</v>
      </c>
      <c r="C738" t="s">
        <v>18</v>
      </c>
      <c r="D738">
        <v>143</v>
      </c>
      <c r="E738" t="s">
        <v>49</v>
      </c>
      <c r="F738" t="s">
        <v>20</v>
      </c>
      <c r="G738" t="s">
        <v>20</v>
      </c>
      <c r="I738">
        <v>2</v>
      </c>
      <c r="J738">
        <v>520</v>
      </c>
      <c r="K738" t="s">
        <v>25</v>
      </c>
      <c r="M738" t="s">
        <v>26</v>
      </c>
      <c r="N738" t="s">
        <v>27</v>
      </c>
      <c r="O738" t="s">
        <v>28</v>
      </c>
      <c r="P738" t="s">
        <v>20</v>
      </c>
      <c r="Q738" t="s">
        <v>20</v>
      </c>
      <c r="R738">
        <v>4</v>
      </c>
    </row>
    <row r="739" spans="1:18" x14ac:dyDescent="0.35">
      <c r="A739">
        <v>35113</v>
      </c>
      <c r="B739" t="s">
        <v>18</v>
      </c>
      <c r="C739" t="s">
        <v>18</v>
      </c>
      <c r="D739">
        <v>143</v>
      </c>
      <c r="E739" t="s">
        <v>49</v>
      </c>
      <c r="F739" t="s">
        <v>20</v>
      </c>
      <c r="G739" t="s">
        <v>20</v>
      </c>
      <c r="I739">
        <v>2</v>
      </c>
      <c r="J739">
        <v>520</v>
      </c>
      <c r="K739" t="s">
        <v>29</v>
      </c>
      <c r="M739" t="s">
        <v>30</v>
      </c>
      <c r="N739" t="s">
        <v>31</v>
      </c>
      <c r="O739" t="s">
        <v>32</v>
      </c>
      <c r="P739" t="s">
        <v>33</v>
      </c>
      <c r="Q739" t="s">
        <v>33</v>
      </c>
      <c r="R739">
        <v>161</v>
      </c>
    </row>
    <row r="740" spans="1:18" x14ac:dyDescent="0.35">
      <c r="A740">
        <v>35113</v>
      </c>
      <c r="B740" t="s">
        <v>18</v>
      </c>
      <c r="C740" t="s">
        <v>18</v>
      </c>
      <c r="D740">
        <v>143</v>
      </c>
      <c r="E740" t="s">
        <v>49</v>
      </c>
      <c r="F740" t="s">
        <v>20</v>
      </c>
      <c r="G740" t="s">
        <v>20</v>
      </c>
      <c r="I740">
        <v>2</v>
      </c>
      <c r="J740">
        <v>520</v>
      </c>
      <c r="K740" t="s">
        <v>34</v>
      </c>
      <c r="M740" t="s">
        <v>35</v>
      </c>
      <c r="N740" t="s">
        <v>36</v>
      </c>
      <c r="O740" t="s">
        <v>37</v>
      </c>
      <c r="P740" t="s">
        <v>20</v>
      </c>
      <c r="Q740" t="s">
        <v>20</v>
      </c>
      <c r="R740">
        <v>26</v>
      </c>
    </row>
    <row r="741" spans="1:18" x14ac:dyDescent="0.35">
      <c r="A741">
        <v>35113</v>
      </c>
      <c r="B741" t="s">
        <v>18</v>
      </c>
      <c r="C741" t="s">
        <v>18</v>
      </c>
      <c r="D741">
        <v>143</v>
      </c>
      <c r="E741" t="s">
        <v>49</v>
      </c>
      <c r="F741" t="s">
        <v>20</v>
      </c>
      <c r="G741" t="s">
        <v>20</v>
      </c>
      <c r="I741">
        <v>2</v>
      </c>
      <c r="J741">
        <v>520</v>
      </c>
      <c r="K741" t="s">
        <v>38</v>
      </c>
      <c r="M741" t="s">
        <v>39</v>
      </c>
      <c r="N741" t="s">
        <v>40</v>
      </c>
      <c r="O741" t="s">
        <v>41</v>
      </c>
      <c r="P741" t="s">
        <v>20</v>
      </c>
      <c r="Q741" t="s">
        <v>20</v>
      </c>
      <c r="R741">
        <v>85</v>
      </c>
    </row>
    <row r="742" spans="1:18" x14ac:dyDescent="0.35">
      <c r="A742">
        <v>35113</v>
      </c>
      <c r="B742" t="s">
        <v>18</v>
      </c>
      <c r="C742" t="s">
        <v>18</v>
      </c>
      <c r="D742">
        <v>144</v>
      </c>
      <c r="E742" t="s">
        <v>49</v>
      </c>
      <c r="F742" t="s">
        <v>20</v>
      </c>
      <c r="G742" t="s">
        <v>20</v>
      </c>
      <c r="I742">
        <v>0</v>
      </c>
      <c r="J742">
        <v>464</v>
      </c>
      <c r="K742" t="s">
        <v>21</v>
      </c>
      <c r="M742" t="s">
        <v>22</v>
      </c>
      <c r="N742" t="s">
        <v>23</v>
      </c>
      <c r="O742" t="s">
        <v>24</v>
      </c>
      <c r="P742" t="s">
        <v>20</v>
      </c>
      <c r="Q742" t="s">
        <v>20</v>
      </c>
      <c r="R742">
        <v>0</v>
      </c>
    </row>
    <row r="743" spans="1:18" x14ac:dyDescent="0.35">
      <c r="A743">
        <v>35113</v>
      </c>
      <c r="B743" t="s">
        <v>18</v>
      </c>
      <c r="C743" t="s">
        <v>18</v>
      </c>
      <c r="D743">
        <v>144</v>
      </c>
      <c r="E743" t="s">
        <v>49</v>
      </c>
      <c r="F743" t="s">
        <v>20</v>
      </c>
      <c r="G743" t="s">
        <v>20</v>
      </c>
      <c r="I743">
        <v>0</v>
      </c>
      <c r="J743">
        <v>464</v>
      </c>
      <c r="K743" t="s">
        <v>25</v>
      </c>
      <c r="M743" t="s">
        <v>26</v>
      </c>
      <c r="N743" t="s">
        <v>27</v>
      </c>
      <c r="O743" t="s">
        <v>28</v>
      </c>
      <c r="P743" t="s">
        <v>20</v>
      </c>
      <c r="Q743" t="s">
        <v>20</v>
      </c>
      <c r="R743">
        <v>5</v>
      </c>
    </row>
    <row r="744" spans="1:18" x14ac:dyDescent="0.35">
      <c r="A744">
        <v>35113</v>
      </c>
      <c r="B744" t="s">
        <v>18</v>
      </c>
      <c r="C744" t="s">
        <v>18</v>
      </c>
      <c r="D744">
        <v>144</v>
      </c>
      <c r="E744" t="s">
        <v>49</v>
      </c>
      <c r="F744" t="s">
        <v>20</v>
      </c>
      <c r="G744" t="s">
        <v>20</v>
      </c>
      <c r="I744">
        <v>0</v>
      </c>
      <c r="J744">
        <v>464</v>
      </c>
      <c r="K744" t="s">
        <v>29</v>
      </c>
      <c r="M744" t="s">
        <v>30</v>
      </c>
      <c r="N744" t="s">
        <v>31</v>
      </c>
      <c r="O744" t="s">
        <v>32</v>
      </c>
      <c r="P744" t="s">
        <v>33</v>
      </c>
      <c r="Q744" t="s">
        <v>33</v>
      </c>
      <c r="R744">
        <v>135</v>
      </c>
    </row>
    <row r="745" spans="1:18" x14ac:dyDescent="0.35">
      <c r="A745">
        <v>35113</v>
      </c>
      <c r="B745" t="s">
        <v>18</v>
      </c>
      <c r="C745" t="s">
        <v>18</v>
      </c>
      <c r="D745">
        <v>144</v>
      </c>
      <c r="E745" t="s">
        <v>49</v>
      </c>
      <c r="F745" t="s">
        <v>20</v>
      </c>
      <c r="G745" t="s">
        <v>20</v>
      </c>
      <c r="I745">
        <v>0</v>
      </c>
      <c r="J745">
        <v>464</v>
      </c>
      <c r="K745" t="s">
        <v>34</v>
      </c>
      <c r="M745" t="s">
        <v>35</v>
      </c>
      <c r="N745" t="s">
        <v>36</v>
      </c>
      <c r="O745" t="s">
        <v>37</v>
      </c>
      <c r="P745" t="s">
        <v>20</v>
      </c>
      <c r="Q745" t="s">
        <v>20</v>
      </c>
      <c r="R745">
        <v>13</v>
      </c>
    </row>
    <row r="746" spans="1:18" x14ac:dyDescent="0.35">
      <c r="A746">
        <v>35113</v>
      </c>
      <c r="B746" t="s">
        <v>18</v>
      </c>
      <c r="C746" t="s">
        <v>18</v>
      </c>
      <c r="D746">
        <v>144</v>
      </c>
      <c r="E746" t="s">
        <v>49</v>
      </c>
      <c r="F746" t="s">
        <v>20</v>
      </c>
      <c r="G746" t="s">
        <v>20</v>
      </c>
      <c r="I746">
        <v>0</v>
      </c>
      <c r="J746">
        <v>464</v>
      </c>
      <c r="K746" t="s">
        <v>38</v>
      </c>
      <c r="M746" t="s">
        <v>39</v>
      </c>
      <c r="N746" t="s">
        <v>40</v>
      </c>
      <c r="O746" t="s">
        <v>41</v>
      </c>
      <c r="P746" t="s">
        <v>20</v>
      </c>
      <c r="Q746" t="s">
        <v>20</v>
      </c>
      <c r="R746">
        <v>79</v>
      </c>
    </row>
    <row r="747" spans="1:18" x14ac:dyDescent="0.35">
      <c r="A747">
        <v>35113</v>
      </c>
      <c r="B747" t="s">
        <v>18</v>
      </c>
      <c r="C747" t="s">
        <v>18</v>
      </c>
      <c r="D747">
        <v>145</v>
      </c>
      <c r="E747" t="s">
        <v>49</v>
      </c>
      <c r="F747" t="s">
        <v>20</v>
      </c>
      <c r="G747" t="s">
        <v>20</v>
      </c>
      <c r="I747">
        <v>0</v>
      </c>
      <c r="J747">
        <v>430</v>
      </c>
      <c r="K747" t="s">
        <v>21</v>
      </c>
      <c r="M747" t="s">
        <v>22</v>
      </c>
      <c r="N747" t="s">
        <v>23</v>
      </c>
      <c r="O747" t="s">
        <v>24</v>
      </c>
      <c r="P747" t="s">
        <v>20</v>
      </c>
      <c r="Q747" t="s">
        <v>20</v>
      </c>
      <c r="R747">
        <v>0</v>
      </c>
    </row>
    <row r="748" spans="1:18" x14ac:dyDescent="0.35">
      <c r="A748">
        <v>35113</v>
      </c>
      <c r="B748" t="s">
        <v>18</v>
      </c>
      <c r="C748" t="s">
        <v>18</v>
      </c>
      <c r="D748">
        <v>145</v>
      </c>
      <c r="E748" t="s">
        <v>49</v>
      </c>
      <c r="F748" t="s">
        <v>20</v>
      </c>
      <c r="G748" t="s">
        <v>20</v>
      </c>
      <c r="I748">
        <v>0</v>
      </c>
      <c r="J748">
        <v>430</v>
      </c>
      <c r="K748" t="s">
        <v>25</v>
      </c>
      <c r="M748" t="s">
        <v>26</v>
      </c>
      <c r="N748" t="s">
        <v>27</v>
      </c>
      <c r="O748" t="s">
        <v>28</v>
      </c>
      <c r="P748" t="s">
        <v>20</v>
      </c>
      <c r="Q748" t="s">
        <v>20</v>
      </c>
      <c r="R748">
        <v>5</v>
      </c>
    </row>
    <row r="749" spans="1:18" x14ac:dyDescent="0.35">
      <c r="A749">
        <v>35113</v>
      </c>
      <c r="B749" t="s">
        <v>18</v>
      </c>
      <c r="C749" t="s">
        <v>18</v>
      </c>
      <c r="D749">
        <v>145</v>
      </c>
      <c r="E749" t="s">
        <v>49</v>
      </c>
      <c r="F749" t="s">
        <v>20</v>
      </c>
      <c r="G749" t="s">
        <v>20</v>
      </c>
      <c r="I749">
        <v>0</v>
      </c>
      <c r="J749">
        <v>430</v>
      </c>
      <c r="K749" t="s">
        <v>29</v>
      </c>
      <c r="M749" t="s">
        <v>30</v>
      </c>
      <c r="N749" t="s">
        <v>31</v>
      </c>
      <c r="O749" t="s">
        <v>32</v>
      </c>
      <c r="P749" t="s">
        <v>33</v>
      </c>
      <c r="Q749" t="s">
        <v>33</v>
      </c>
      <c r="R749">
        <v>133</v>
      </c>
    </row>
    <row r="750" spans="1:18" x14ac:dyDescent="0.35">
      <c r="A750">
        <v>35113</v>
      </c>
      <c r="B750" t="s">
        <v>18</v>
      </c>
      <c r="C750" t="s">
        <v>18</v>
      </c>
      <c r="D750">
        <v>145</v>
      </c>
      <c r="E750" t="s">
        <v>49</v>
      </c>
      <c r="F750" t="s">
        <v>20</v>
      </c>
      <c r="G750" t="s">
        <v>20</v>
      </c>
      <c r="I750">
        <v>0</v>
      </c>
      <c r="J750">
        <v>430</v>
      </c>
      <c r="K750" t="s">
        <v>34</v>
      </c>
      <c r="M750" t="s">
        <v>35</v>
      </c>
      <c r="N750" t="s">
        <v>36</v>
      </c>
      <c r="O750" t="s">
        <v>37</v>
      </c>
      <c r="P750" t="s">
        <v>20</v>
      </c>
      <c r="Q750" t="s">
        <v>20</v>
      </c>
      <c r="R750">
        <v>12</v>
      </c>
    </row>
    <row r="751" spans="1:18" x14ac:dyDescent="0.35">
      <c r="A751">
        <v>35113</v>
      </c>
      <c r="B751" t="s">
        <v>18</v>
      </c>
      <c r="C751" t="s">
        <v>18</v>
      </c>
      <c r="D751">
        <v>145</v>
      </c>
      <c r="E751" t="s">
        <v>49</v>
      </c>
      <c r="F751" t="s">
        <v>20</v>
      </c>
      <c r="G751" t="s">
        <v>20</v>
      </c>
      <c r="I751">
        <v>0</v>
      </c>
      <c r="J751">
        <v>430</v>
      </c>
      <c r="K751" t="s">
        <v>38</v>
      </c>
      <c r="M751" t="s">
        <v>39</v>
      </c>
      <c r="N751" t="s">
        <v>40</v>
      </c>
      <c r="O751" t="s">
        <v>41</v>
      </c>
      <c r="P751" t="s">
        <v>20</v>
      </c>
      <c r="Q751" t="s">
        <v>20</v>
      </c>
      <c r="R751">
        <v>80</v>
      </c>
    </row>
    <row r="752" spans="1:18" x14ac:dyDescent="0.35">
      <c r="A752">
        <v>35113</v>
      </c>
      <c r="B752" t="s">
        <v>18</v>
      </c>
      <c r="C752" t="s">
        <v>18</v>
      </c>
      <c r="D752">
        <v>146</v>
      </c>
      <c r="E752" t="s">
        <v>49</v>
      </c>
      <c r="F752" t="s">
        <v>20</v>
      </c>
      <c r="G752" t="s">
        <v>20</v>
      </c>
      <c r="I752">
        <v>0</v>
      </c>
      <c r="J752">
        <v>497</v>
      </c>
      <c r="K752" t="s">
        <v>21</v>
      </c>
      <c r="M752" t="s">
        <v>22</v>
      </c>
      <c r="N752" t="s">
        <v>23</v>
      </c>
      <c r="O752" t="s">
        <v>24</v>
      </c>
      <c r="P752" t="s">
        <v>20</v>
      </c>
      <c r="Q752" t="s">
        <v>20</v>
      </c>
      <c r="R752">
        <v>0</v>
      </c>
    </row>
    <row r="753" spans="1:18" x14ac:dyDescent="0.35">
      <c r="A753">
        <v>35113</v>
      </c>
      <c r="B753" t="s">
        <v>18</v>
      </c>
      <c r="C753" t="s">
        <v>18</v>
      </c>
      <c r="D753">
        <v>146</v>
      </c>
      <c r="E753" t="s">
        <v>49</v>
      </c>
      <c r="F753" t="s">
        <v>20</v>
      </c>
      <c r="G753" t="s">
        <v>20</v>
      </c>
      <c r="I753">
        <v>0</v>
      </c>
      <c r="J753">
        <v>497</v>
      </c>
      <c r="K753" t="s">
        <v>25</v>
      </c>
      <c r="M753" t="s">
        <v>26</v>
      </c>
      <c r="N753" t="s">
        <v>27</v>
      </c>
      <c r="O753" t="s">
        <v>28</v>
      </c>
      <c r="P753" t="s">
        <v>20</v>
      </c>
      <c r="Q753" t="s">
        <v>20</v>
      </c>
      <c r="R753">
        <v>7</v>
      </c>
    </row>
    <row r="754" spans="1:18" x14ac:dyDescent="0.35">
      <c r="A754">
        <v>35113</v>
      </c>
      <c r="B754" t="s">
        <v>18</v>
      </c>
      <c r="C754" t="s">
        <v>18</v>
      </c>
      <c r="D754">
        <v>146</v>
      </c>
      <c r="E754" t="s">
        <v>49</v>
      </c>
      <c r="F754" t="s">
        <v>20</v>
      </c>
      <c r="G754" t="s">
        <v>20</v>
      </c>
      <c r="I754">
        <v>0</v>
      </c>
      <c r="J754">
        <v>497</v>
      </c>
      <c r="K754" t="s">
        <v>29</v>
      </c>
      <c r="M754" t="s">
        <v>30</v>
      </c>
      <c r="N754" t="s">
        <v>31</v>
      </c>
      <c r="O754" t="s">
        <v>32</v>
      </c>
      <c r="P754" t="s">
        <v>33</v>
      </c>
      <c r="Q754" t="s">
        <v>33</v>
      </c>
      <c r="R754">
        <v>159</v>
      </c>
    </row>
    <row r="755" spans="1:18" x14ac:dyDescent="0.35">
      <c r="A755">
        <v>35113</v>
      </c>
      <c r="B755" t="s">
        <v>18</v>
      </c>
      <c r="C755" t="s">
        <v>18</v>
      </c>
      <c r="D755">
        <v>146</v>
      </c>
      <c r="E755" t="s">
        <v>49</v>
      </c>
      <c r="F755" t="s">
        <v>20</v>
      </c>
      <c r="G755" t="s">
        <v>20</v>
      </c>
      <c r="I755">
        <v>0</v>
      </c>
      <c r="J755">
        <v>497</v>
      </c>
      <c r="K755" t="s">
        <v>34</v>
      </c>
      <c r="M755" t="s">
        <v>35</v>
      </c>
      <c r="N755" t="s">
        <v>36</v>
      </c>
      <c r="O755" t="s">
        <v>37</v>
      </c>
      <c r="P755" t="s">
        <v>20</v>
      </c>
      <c r="Q755" t="s">
        <v>20</v>
      </c>
      <c r="R755">
        <v>11</v>
      </c>
    </row>
    <row r="756" spans="1:18" x14ac:dyDescent="0.35">
      <c r="A756">
        <v>35113</v>
      </c>
      <c r="B756" t="s">
        <v>18</v>
      </c>
      <c r="C756" t="s">
        <v>18</v>
      </c>
      <c r="D756">
        <v>146</v>
      </c>
      <c r="E756" t="s">
        <v>49</v>
      </c>
      <c r="F756" t="s">
        <v>20</v>
      </c>
      <c r="G756" t="s">
        <v>20</v>
      </c>
      <c r="I756">
        <v>0</v>
      </c>
      <c r="J756">
        <v>497</v>
      </c>
      <c r="K756" t="s">
        <v>38</v>
      </c>
      <c r="M756" t="s">
        <v>39</v>
      </c>
      <c r="N756" t="s">
        <v>40</v>
      </c>
      <c r="O756" t="s">
        <v>41</v>
      </c>
      <c r="P756" t="s">
        <v>20</v>
      </c>
      <c r="Q756" t="s">
        <v>20</v>
      </c>
      <c r="R756">
        <v>96</v>
      </c>
    </row>
    <row r="757" spans="1:18" x14ac:dyDescent="0.35">
      <c r="A757">
        <v>35113</v>
      </c>
      <c r="B757" t="s">
        <v>18</v>
      </c>
      <c r="C757" t="s">
        <v>18</v>
      </c>
      <c r="D757">
        <v>147</v>
      </c>
      <c r="E757" t="s">
        <v>49</v>
      </c>
      <c r="F757" t="s">
        <v>20</v>
      </c>
      <c r="G757" t="s">
        <v>20</v>
      </c>
      <c r="I757">
        <v>0</v>
      </c>
      <c r="J757">
        <v>521</v>
      </c>
      <c r="K757" t="s">
        <v>21</v>
      </c>
      <c r="M757" t="s">
        <v>22</v>
      </c>
      <c r="N757" t="s">
        <v>23</v>
      </c>
      <c r="O757" t="s">
        <v>24</v>
      </c>
      <c r="P757" t="s">
        <v>20</v>
      </c>
      <c r="Q757" t="s">
        <v>20</v>
      </c>
      <c r="R757">
        <v>0</v>
      </c>
    </row>
    <row r="758" spans="1:18" x14ac:dyDescent="0.35">
      <c r="A758">
        <v>35113</v>
      </c>
      <c r="B758" t="s">
        <v>18</v>
      </c>
      <c r="C758" t="s">
        <v>18</v>
      </c>
      <c r="D758">
        <v>147</v>
      </c>
      <c r="E758" t="s">
        <v>49</v>
      </c>
      <c r="F758" t="s">
        <v>20</v>
      </c>
      <c r="G758" t="s">
        <v>20</v>
      </c>
      <c r="I758">
        <v>0</v>
      </c>
      <c r="J758">
        <v>521</v>
      </c>
      <c r="K758" t="s">
        <v>25</v>
      </c>
      <c r="M758" t="s">
        <v>26</v>
      </c>
      <c r="N758" t="s">
        <v>27</v>
      </c>
      <c r="O758" t="s">
        <v>28</v>
      </c>
      <c r="P758" t="s">
        <v>20</v>
      </c>
      <c r="Q758" t="s">
        <v>20</v>
      </c>
      <c r="R758">
        <v>1</v>
      </c>
    </row>
    <row r="759" spans="1:18" x14ac:dyDescent="0.35">
      <c r="A759">
        <v>35113</v>
      </c>
      <c r="B759" t="s">
        <v>18</v>
      </c>
      <c r="C759" t="s">
        <v>18</v>
      </c>
      <c r="D759">
        <v>147</v>
      </c>
      <c r="E759" t="s">
        <v>49</v>
      </c>
      <c r="F759" t="s">
        <v>20</v>
      </c>
      <c r="G759" t="s">
        <v>20</v>
      </c>
      <c r="I759">
        <v>0</v>
      </c>
      <c r="J759">
        <v>521</v>
      </c>
      <c r="K759" t="s">
        <v>29</v>
      </c>
      <c r="M759" t="s">
        <v>30</v>
      </c>
      <c r="N759" t="s">
        <v>31</v>
      </c>
      <c r="O759" t="s">
        <v>32</v>
      </c>
      <c r="P759" t="s">
        <v>33</v>
      </c>
      <c r="Q759" t="s">
        <v>33</v>
      </c>
      <c r="R759">
        <v>189</v>
      </c>
    </row>
    <row r="760" spans="1:18" x14ac:dyDescent="0.35">
      <c r="A760">
        <v>35113</v>
      </c>
      <c r="B760" t="s">
        <v>18</v>
      </c>
      <c r="C760" t="s">
        <v>18</v>
      </c>
      <c r="D760">
        <v>147</v>
      </c>
      <c r="E760" t="s">
        <v>49</v>
      </c>
      <c r="F760" t="s">
        <v>20</v>
      </c>
      <c r="G760" t="s">
        <v>20</v>
      </c>
      <c r="I760">
        <v>0</v>
      </c>
      <c r="J760">
        <v>521</v>
      </c>
      <c r="K760" t="s">
        <v>34</v>
      </c>
      <c r="M760" t="s">
        <v>35</v>
      </c>
      <c r="N760" t="s">
        <v>36</v>
      </c>
      <c r="O760" t="s">
        <v>37</v>
      </c>
      <c r="P760" t="s">
        <v>20</v>
      </c>
      <c r="Q760" t="s">
        <v>20</v>
      </c>
      <c r="R760">
        <v>10</v>
      </c>
    </row>
    <row r="761" spans="1:18" x14ac:dyDescent="0.35">
      <c r="A761">
        <v>35113</v>
      </c>
      <c r="B761" t="s">
        <v>18</v>
      </c>
      <c r="C761" t="s">
        <v>18</v>
      </c>
      <c r="D761">
        <v>147</v>
      </c>
      <c r="E761" t="s">
        <v>49</v>
      </c>
      <c r="F761" t="s">
        <v>20</v>
      </c>
      <c r="G761" t="s">
        <v>20</v>
      </c>
      <c r="I761">
        <v>0</v>
      </c>
      <c r="J761">
        <v>521</v>
      </c>
      <c r="K761" t="s">
        <v>38</v>
      </c>
      <c r="M761" t="s">
        <v>39</v>
      </c>
      <c r="N761" t="s">
        <v>40</v>
      </c>
      <c r="O761" t="s">
        <v>41</v>
      </c>
      <c r="P761" t="s">
        <v>20</v>
      </c>
      <c r="Q761" t="s">
        <v>20</v>
      </c>
      <c r="R761">
        <v>95</v>
      </c>
    </row>
    <row r="762" spans="1:18" x14ac:dyDescent="0.35">
      <c r="A762">
        <v>35113</v>
      </c>
      <c r="B762" t="s">
        <v>18</v>
      </c>
      <c r="C762" t="s">
        <v>18</v>
      </c>
      <c r="D762">
        <v>148</v>
      </c>
      <c r="E762" t="s">
        <v>49</v>
      </c>
      <c r="F762" t="s">
        <v>20</v>
      </c>
      <c r="G762" t="s">
        <v>20</v>
      </c>
      <c r="I762">
        <v>2</v>
      </c>
      <c r="J762">
        <v>421</v>
      </c>
      <c r="K762" t="s">
        <v>21</v>
      </c>
      <c r="M762" t="s">
        <v>22</v>
      </c>
      <c r="N762" t="s">
        <v>23</v>
      </c>
      <c r="O762" t="s">
        <v>24</v>
      </c>
      <c r="P762" t="s">
        <v>20</v>
      </c>
      <c r="Q762" t="s">
        <v>20</v>
      </c>
      <c r="R762">
        <v>2</v>
      </c>
    </row>
    <row r="763" spans="1:18" x14ac:dyDescent="0.35">
      <c r="A763">
        <v>35113</v>
      </c>
      <c r="B763" t="s">
        <v>18</v>
      </c>
      <c r="C763" t="s">
        <v>18</v>
      </c>
      <c r="D763">
        <v>148</v>
      </c>
      <c r="E763" t="s">
        <v>49</v>
      </c>
      <c r="F763" t="s">
        <v>20</v>
      </c>
      <c r="G763" t="s">
        <v>20</v>
      </c>
      <c r="I763">
        <v>2</v>
      </c>
      <c r="J763">
        <v>421</v>
      </c>
      <c r="K763" t="s">
        <v>25</v>
      </c>
      <c r="M763" t="s">
        <v>26</v>
      </c>
      <c r="N763" t="s">
        <v>27</v>
      </c>
      <c r="O763" t="s">
        <v>28</v>
      </c>
      <c r="P763" t="s">
        <v>20</v>
      </c>
      <c r="Q763" t="s">
        <v>20</v>
      </c>
      <c r="R763">
        <v>8</v>
      </c>
    </row>
    <row r="764" spans="1:18" x14ac:dyDescent="0.35">
      <c r="A764">
        <v>35113</v>
      </c>
      <c r="B764" t="s">
        <v>18</v>
      </c>
      <c r="C764" t="s">
        <v>18</v>
      </c>
      <c r="D764">
        <v>148</v>
      </c>
      <c r="E764" t="s">
        <v>49</v>
      </c>
      <c r="F764" t="s">
        <v>20</v>
      </c>
      <c r="G764" t="s">
        <v>20</v>
      </c>
      <c r="I764">
        <v>2</v>
      </c>
      <c r="J764">
        <v>421</v>
      </c>
      <c r="K764" t="s">
        <v>29</v>
      </c>
      <c r="M764" t="s">
        <v>30</v>
      </c>
      <c r="N764" t="s">
        <v>31</v>
      </c>
      <c r="O764" t="s">
        <v>32</v>
      </c>
      <c r="P764" t="s">
        <v>33</v>
      </c>
      <c r="Q764" t="s">
        <v>33</v>
      </c>
      <c r="R764">
        <v>91</v>
      </c>
    </row>
    <row r="765" spans="1:18" x14ac:dyDescent="0.35">
      <c r="A765">
        <v>35113</v>
      </c>
      <c r="B765" t="s">
        <v>18</v>
      </c>
      <c r="C765" t="s">
        <v>18</v>
      </c>
      <c r="D765">
        <v>148</v>
      </c>
      <c r="E765" t="s">
        <v>49</v>
      </c>
      <c r="F765" t="s">
        <v>20</v>
      </c>
      <c r="G765" t="s">
        <v>20</v>
      </c>
      <c r="I765">
        <v>2</v>
      </c>
      <c r="J765">
        <v>421</v>
      </c>
      <c r="K765" t="s">
        <v>34</v>
      </c>
      <c r="M765" t="s">
        <v>35</v>
      </c>
      <c r="N765" t="s">
        <v>36</v>
      </c>
      <c r="O765" t="s">
        <v>37</v>
      </c>
      <c r="P765" t="s">
        <v>20</v>
      </c>
      <c r="Q765" t="s">
        <v>20</v>
      </c>
      <c r="R765">
        <v>26</v>
      </c>
    </row>
    <row r="766" spans="1:18" x14ac:dyDescent="0.35">
      <c r="A766">
        <v>35113</v>
      </c>
      <c r="B766" t="s">
        <v>18</v>
      </c>
      <c r="C766" t="s">
        <v>18</v>
      </c>
      <c r="D766">
        <v>148</v>
      </c>
      <c r="E766" t="s">
        <v>49</v>
      </c>
      <c r="F766" t="s">
        <v>20</v>
      </c>
      <c r="G766" t="s">
        <v>20</v>
      </c>
      <c r="I766">
        <v>2</v>
      </c>
      <c r="J766">
        <v>421</v>
      </c>
      <c r="K766" t="s">
        <v>38</v>
      </c>
      <c r="M766" t="s">
        <v>39</v>
      </c>
      <c r="N766" t="s">
        <v>40</v>
      </c>
      <c r="O766" t="s">
        <v>41</v>
      </c>
      <c r="P766" t="s">
        <v>20</v>
      </c>
      <c r="Q766" t="s">
        <v>20</v>
      </c>
      <c r="R766">
        <v>96</v>
      </c>
    </row>
    <row r="767" spans="1:18" x14ac:dyDescent="0.35">
      <c r="A767">
        <v>35113</v>
      </c>
      <c r="B767" t="s">
        <v>18</v>
      </c>
      <c r="C767" t="s">
        <v>18</v>
      </c>
      <c r="D767">
        <v>149</v>
      </c>
      <c r="E767" t="s">
        <v>49</v>
      </c>
      <c r="F767" t="s">
        <v>20</v>
      </c>
      <c r="G767" t="s">
        <v>20</v>
      </c>
      <c r="I767">
        <v>1</v>
      </c>
      <c r="J767">
        <v>454</v>
      </c>
      <c r="K767" t="s">
        <v>21</v>
      </c>
      <c r="M767" t="s">
        <v>22</v>
      </c>
      <c r="N767" t="s">
        <v>23</v>
      </c>
      <c r="O767" t="s">
        <v>24</v>
      </c>
      <c r="P767" t="s">
        <v>20</v>
      </c>
      <c r="Q767" t="s">
        <v>20</v>
      </c>
      <c r="R767">
        <v>1</v>
      </c>
    </row>
    <row r="768" spans="1:18" x14ac:dyDescent="0.35">
      <c r="A768">
        <v>35113</v>
      </c>
      <c r="B768" t="s">
        <v>18</v>
      </c>
      <c r="C768" t="s">
        <v>18</v>
      </c>
      <c r="D768">
        <v>149</v>
      </c>
      <c r="E768" t="s">
        <v>49</v>
      </c>
      <c r="F768" t="s">
        <v>20</v>
      </c>
      <c r="G768" t="s">
        <v>20</v>
      </c>
      <c r="I768">
        <v>1</v>
      </c>
      <c r="J768">
        <v>454</v>
      </c>
      <c r="K768" t="s">
        <v>25</v>
      </c>
      <c r="M768" t="s">
        <v>26</v>
      </c>
      <c r="N768" t="s">
        <v>27</v>
      </c>
      <c r="O768" t="s">
        <v>28</v>
      </c>
      <c r="P768" t="s">
        <v>20</v>
      </c>
      <c r="Q768" t="s">
        <v>20</v>
      </c>
      <c r="R768">
        <v>12</v>
      </c>
    </row>
    <row r="769" spans="1:18" x14ac:dyDescent="0.35">
      <c r="A769">
        <v>35113</v>
      </c>
      <c r="B769" t="s">
        <v>18</v>
      </c>
      <c r="C769" t="s">
        <v>18</v>
      </c>
      <c r="D769">
        <v>149</v>
      </c>
      <c r="E769" t="s">
        <v>49</v>
      </c>
      <c r="F769" t="s">
        <v>20</v>
      </c>
      <c r="G769" t="s">
        <v>20</v>
      </c>
      <c r="I769">
        <v>1</v>
      </c>
      <c r="J769">
        <v>454</v>
      </c>
      <c r="K769" t="s">
        <v>29</v>
      </c>
      <c r="M769" t="s">
        <v>30</v>
      </c>
      <c r="N769" t="s">
        <v>31</v>
      </c>
      <c r="O769" t="s">
        <v>32</v>
      </c>
      <c r="P769" t="s">
        <v>33</v>
      </c>
      <c r="Q769" t="s">
        <v>33</v>
      </c>
      <c r="R769">
        <v>118</v>
      </c>
    </row>
    <row r="770" spans="1:18" x14ac:dyDescent="0.35">
      <c r="A770">
        <v>35113</v>
      </c>
      <c r="B770" t="s">
        <v>18</v>
      </c>
      <c r="C770" t="s">
        <v>18</v>
      </c>
      <c r="D770">
        <v>149</v>
      </c>
      <c r="E770" t="s">
        <v>49</v>
      </c>
      <c r="F770" t="s">
        <v>20</v>
      </c>
      <c r="G770" t="s">
        <v>20</v>
      </c>
      <c r="I770">
        <v>1</v>
      </c>
      <c r="J770">
        <v>454</v>
      </c>
      <c r="K770" t="s">
        <v>34</v>
      </c>
      <c r="M770" t="s">
        <v>35</v>
      </c>
      <c r="N770" t="s">
        <v>36</v>
      </c>
      <c r="O770" t="s">
        <v>37</v>
      </c>
      <c r="P770" t="s">
        <v>20</v>
      </c>
      <c r="Q770" t="s">
        <v>20</v>
      </c>
      <c r="R770">
        <v>15</v>
      </c>
    </row>
    <row r="771" spans="1:18" x14ac:dyDescent="0.35">
      <c r="A771">
        <v>35113</v>
      </c>
      <c r="B771" t="s">
        <v>18</v>
      </c>
      <c r="C771" t="s">
        <v>18</v>
      </c>
      <c r="D771">
        <v>149</v>
      </c>
      <c r="E771" t="s">
        <v>49</v>
      </c>
      <c r="F771" t="s">
        <v>20</v>
      </c>
      <c r="G771" t="s">
        <v>20</v>
      </c>
      <c r="I771">
        <v>1</v>
      </c>
      <c r="J771">
        <v>454</v>
      </c>
      <c r="K771" t="s">
        <v>38</v>
      </c>
      <c r="M771" t="s">
        <v>39</v>
      </c>
      <c r="N771" t="s">
        <v>40</v>
      </c>
      <c r="O771" t="s">
        <v>41</v>
      </c>
      <c r="P771" t="s">
        <v>20</v>
      </c>
      <c r="Q771" t="s">
        <v>20</v>
      </c>
      <c r="R771">
        <v>124</v>
      </c>
    </row>
    <row r="772" spans="1:18" x14ac:dyDescent="0.35">
      <c r="A772">
        <v>35113</v>
      </c>
      <c r="B772" t="s">
        <v>18</v>
      </c>
      <c r="C772" t="s">
        <v>18</v>
      </c>
      <c r="D772">
        <v>150</v>
      </c>
      <c r="E772" t="s">
        <v>49</v>
      </c>
      <c r="F772" t="s">
        <v>20</v>
      </c>
      <c r="G772" t="s">
        <v>20</v>
      </c>
      <c r="I772">
        <v>2</v>
      </c>
      <c r="J772">
        <v>476</v>
      </c>
      <c r="K772" t="s">
        <v>21</v>
      </c>
      <c r="M772" t="s">
        <v>22</v>
      </c>
      <c r="N772" t="s">
        <v>23</v>
      </c>
      <c r="O772" t="s">
        <v>24</v>
      </c>
      <c r="P772" t="s">
        <v>20</v>
      </c>
      <c r="Q772" t="s">
        <v>20</v>
      </c>
      <c r="R772">
        <v>1</v>
      </c>
    </row>
    <row r="773" spans="1:18" x14ac:dyDescent="0.35">
      <c r="A773">
        <v>35113</v>
      </c>
      <c r="B773" t="s">
        <v>18</v>
      </c>
      <c r="C773" t="s">
        <v>18</v>
      </c>
      <c r="D773">
        <v>150</v>
      </c>
      <c r="E773" t="s">
        <v>49</v>
      </c>
      <c r="F773" t="s">
        <v>20</v>
      </c>
      <c r="G773" t="s">
        <v>20</v>
      </c>
      <c r="I773">
        <v>2</v>
      </c>
      <c r="J773">
        <v>476</v>
      </c>
      <c r="K773" t="s">
        <v>25</v>
      </c>
      <c r="M773" t="s">
        <v>26</v>
      </c>
      <c r="N773" t="s">
        <v>27</v>
      </c>
      <c r="O773" t="s">
        <v>28</v>
      </c>
      <c r="P773" t="s">
        <v>20</v>
      </c>
      <c r="Q773" t="s">
        <v>20</v>
      </c>
      <c r="R773">
        <v>6</v>
      </c>
    </row>
    <row r="774" spans="1:18" x14ac:dyDescent="0.35">
      <c r="A774">
        <v>35113</v>
      </c>
      <c r="B774" t="s">
        <v>18</v>
      </c>
      <c r="C774" t="s">
        <v>18</v>
      </c>
      <c r="D774">
        <v>150</v>
      </c>
      <c r="E774" t="s">
        <v>49</v>
      </c>
      <c r="F774" t="s">
        <v>20</v>
      </c>
      <c r="G774" t="s">
        <v>20</v>
      </c>
      <c r="I774">
        <v>2</v>
      </c>
      <c r="J774">
        <v>476</v>
      </c>
      <c r="K774" t="s">
        <v>29</v>
      </c>
      <c r="M774" t="s">
        <v>30</v>
      </c>
      <c r="N774" t="s">
        <v>31</v>
      </c>
      <c r="O774" t="s">
        <v>32</v>
      </c>
      <c r="P774" t="s">
        <v>33</v>
      </c>
      <c r="Q774" t="s">
        <v>33</v>
      </c>
      <c r="R774">
        <v>113</v>
      </c>
    </row>
    <row r="775" spans="1:18" x14ac:dyDescent="0.35">
      <c r="A775">
        <v>35113</v>
      </c>
      <c r="B775" t="s">
        <v>18</v>
      </c>
      <c r="C775" t="s">
        <v>18</v>
      </c>
      <c r="D775">
        <v>150</v>
      </c>
      <c r="E775" t="s">
        <v>49</v>
      </c>
      <c r="F775" t="s">
        <v>20</v>
      </c>
      <c r="G775" t="s">
        <v>20</v>
      </c>
      <c r="I775">
        <v>2</v>
      </c>
      <c r="J775">
        <v>476</v>
      </c>
      <c r="K775" t="s">
        <v>34</v>
      </c>
      <c r="M775" t="s">
        <v>35</v>
      </c>
      <c r="N775" t="s">
        <v>36</v>
      </c>
      <c r="O775" t="s">
        <v>37</v>
      </c>
      <c r="P775" t="s">
        <v>20</v>
      </c>
      <c r="Q775" t="s">
        <v>20</v>
      </c>
      <c r="R775">
        <v>27</v>
      </c>
    </row>
    <row r="776" spans="1:18" x14ac:dyDescent="0.35">
      <c r="A776">
        <v>35113</v>
      </c>
      <c r="B776" t="s">
        <v>18</v>
      </c>
      <c r="C776" t="s">
        <v>18</v>
      </c>
      <c r="D776">
        <v>150</v>
      </c>
      <c r="E776" t="s">
        <v>49</v>
      </c>
      <c r="F776" t="s">
        <v>20</v>
      </c>
      <c r="G776" t="s">
        <v>20</v>
      </c>
      <c r="I776">
        <v>2</v>
      </c>
      <c r="J776">
        <v>476</v>
      </c>
      <c r="K776" t="s">
        <v>38</v>
      </c>
      <c r="M776" t="s">
        <v>39</v>
      </c>
      <c r="N776" t="s">
        <v>40</v>
      </c>
      <c r="O776" t="s">
        <v>41</v>
      </c>
      <c r="P776" t="s">
        <v>20</v>
      </c>
      <c r="Q776" t="s">
        <v>20</v>
      </c>
      <c r="R776">
        <v>114</v>
      </c>
    </row>
    <row r="777" spans="1:18" x14ac:dyDescent="0.35">
      <c r="A777">
        <v>35113</v>
      </c>
      <c r="B777" t="s">
        <v>18</v>
      </c>
      <c r="C777" t="s">
        <v>18</v>
      </c>
      <c r="D777">
        <v>151</v>
      </c>
      <c r="E777" t="s">
        <v>49</v>
      </c>
      <c r="F777" t="s">
        <v>20</v>
      </c>
      <c r="G777" t="s">
        <v>20</v>
      </c>
      <c r="I777">
        <v>0</v>
      </c>
      <c r="J777">
        <v>443</v>
      </c>
      <c r="K777" t="s">
        <v>21</v>
      </c>
      <c r="M777" t="s">
        <v>22</v>
      </c>
      <c r="N777" t="s">
        <v>23</v>
      </c>
      <c r="O777" t="s">
        <v>24</v>
      </c>
      <c r="P777" t="s">
        <v>20</v>
      </c>
      <c r="Q777" t="s">
        <v>20</v>
      </c>
      <c r="R777">
        <v>0</v>
      </c>
    </row>
    <row r="778" spans="1:18" x14ac:dyDescent="0.35">
      <c r="A778">
        <v>35113</v>
      </c>
      <c r="B778" t="s">
        <v>18</v>
      </c>
      <c r="C778" t="s">
        <v>18</v>
      </c>
      <c r="D778">
        <v>151</v>
      </c>
      <c r="E778" t="s">
        <v>49</v>
      </c>
      <c r="F778" t="s">
        <v>20</v>
      </c>
      <c r="G778" t="s">
        <v>20</v>
      </c>
      <c r="I778">
        <v>0</v>
      </c>
      <c r="J778">
        <v>443</v>
      </c>
      <c r="K778" t="s">
        <v>25</v>
      </c>
      <c r="M778" t="s">
        <v>26</v>
      </c>
      <c r="N778" t="s">
        <v>27</v>
      </c>
      <c r="O778" t="s">
        <v>28</v>
      </c>
      <c r="P778" t="s">
        <v>20</v>
      </c>
      <c r="Q778" t="s">
        <v>20</v>
      </c>
      <c r="R778">
        <v>6</v>
      </c>
    </row>
    <row r="779" spans="1:18" x14ac:dyDescent="0.35">
      <c r="A779">
        <v>35113</v>
      </c>
      <c r="B779" t="s">
        <v>18</v>
      </c>
      <c r="C779" t="s">
        <v>18</v>
      </c>
      <c r="D779">
        <v>151</v>
      </c>
      <c r="E779" t="s">
        <v>49</v>
      </c>
      <c r="F779" t="s">
        <v>20</v>
      </c>
      <c r="G779" t="s">
        <v>20</v>
      </c>
      <c r="I779">
        <v>0</v>
      </c>
      <c r="J779">
        <v>443</v>
      </c>
      <c r="K779" t="s">
        <v>29</v>
      </c>
      <c r="M779" t="s">
        <v>30</v>
      </c>
      <c r="N779" t="s">
        <v>31</v>
      </c>
      <c r="O779" t="s">
        <v>32</v>
      </c>
      <c r="P779" t="s">
        <v>33</v>
      </c>
      <c r="Q779" t="s">
        <v>33</v>
      </c>
      <c r="R779">
        <v>130</v>
      </c>
    </row>
    <row r="780" spans="1:18" x14ac:dyDescent="0.35">
      <c r="A780">
        <v>35113</v>
      </c>
      <c r="B780" t="s">
        <v>18</v>
      </c>
      <c r="C780" t="s">
        <v>18</v>
      </c>
      <c r="D780">
        <v>151</v>
      </c>
      <c r="E780" t="s">
        <v>49</v>
      </c>
      <c r="F780" t="s">
        <v>20</v>
      </c>
      <c r="G780" t="s">
        <v>20</v>
      </c>
      <c r="I780">
        <v>0</v>
      </c>
      <c r="J780">
        <v>443</v>
      </c>
      <c r="K780" t="s">
        <v>34</v>
      </c>
      <c r="M780" t="s">
        <v>35</v>
      </c>
      <c r="N780" t="s">
        <v>36</v>
      </c>
      <c r="O780" t="s">
        <v>37</v>
      </c>
      <c r="P780" t="s">
        <v>20</v>
      </c>
      <c r="Q780" t="s">
        <v>20</v>
      </c>
      <c r="R780">
        <v>24</v>
      </c>
    </row>
    <row r="781" spans="1:18" x14ac:dyDescent="0.35">
      <c r="A781">
        <v>35113</v>
      </c>
      <c r="B781" t="s">
        <v>18</v>
      </c>
      <c r="C781" t="s">
        <v>18</v>
      </c>
      <c r="D781">
        <v>151</v>
      </c>
      <c r="E781" t="s">
        <v>49</v>
      </c>
      <c r="F781" t="s">
        <v>20</v>
      </c>
      <c r="G781" t="s">
        <v>20</v>
      </c>
      <c r="I781">
        <v>0</v>
      </c>
      <c r="J781">
        <v>443</v>
      </c>
      <c r="K781" t="s">
        <v>38</v>
      </c>
      <c r="M781" t="s">
        <v>39</v>
      </c>
      <c r="N781" t="s">
        <v>40</v>
      </c>
      <c r="O781" t="s">
        <v>41</v>
      </c>
      <c r="P781" t="s">
        <v>20</v>
      </c>
      <c r="Q781" t="s">
        <v>20</v>
      </c>
      <c r="R781">
        <v>127</v>
      </c>
    </row>
    <row r="782" spans="1:18" x14ac:dyDescent="0.35">
      <c r="A782">
        <v>35113</v>
      </c>
      <c r="B782" t="s">
        <v>18</v>
      </c>
      <c r="C782" t="s">
        <v>18</v>
      </c>
      <c r="D782">
        <v>152</v>
      </c>
      <c r="E782" t="s">
        <v>49</v>
      </c>
      <c r="F782" t="s">
        <v>20</v>
      </c>
      <c r="G782" t="s">
        <v>20</v>
      </c>
      <c r="I782">
        <v>0</v>
      </c>
      <c r="J782">
        <v>491</v>
      </c>
      <c r="K782" t="s">
        <v>21</v>
      </c>
      <c r="M782" t="s">
        <v>22</v>
      </c>
      <c r="N782" t="s">
        <v>23</v>
      </c>
      <c r="O782" t="s">
        <v>24</v>
      </c>
      <c r="P782" t="s">
        <v>20</v>
      </c>
      <c r="Q782" t="s">
        <v>20</v>
      </c>
      <c r="R782">
        <v>0</v>
      </c>
    </row>
    <row r="783" spans="1:18" x14ac:dyDescent="0.35">
      <c r="A783">
        <v>35113</v>
      </c>
      <c r="B783" t="s">
        <v>18</v>
      </c>
      <c r="C783" t="s">
        <v>18</v>
      </c>
      <c r="D783">
        <v>152</v>
      </c>
      <c r="E783" t="s">
        <v>49</v>
      </c>
      <c r="F783" t="s">
        <v>20</v>
      </c>
      <c r="G783" t="s">
        <v>20</v>
      </c>
      <c r="I783">
        <v>0</v>
      </c>
      <c r="J783">
        <v>491</v>
      </c>
      <c r="K783" t="s">
        <v>25</v>
      </c>
      <c r="M783" t="s">
        <v>26</v>
      </c>
      <c r="N783" t="s">
        <v>27</v>
      </c>
      <c r="O783" t="s">
        <v>28</v>
      </c>
      <c r="P783" t="s">
        <v>20</v>
      </c>
      <c r="Q783" t="s">
        <v>20</v>
      </c>
      <c r="R783">
        <v>12</v>
      </c>
    </row>
    <row r="784" spans="1:18" x14ac:dyDescent="0.35">
      <c r="A784">
        <v>35113</v>
      </c>
      <c r="B784" t="s">
        <v>18</v>
      </c>
      <c r="C784" t="s">
        <v>18</v>
      </c>
      <c r="D784">
        <v>152</v>
      </c>
      <c r="E784" t="s">
        <v>49</v>
      </c>
      <c r="F784" t="s">
        <v>20</v>
      </c>
      <c r="G784" t="s">
        <v>20</v>
      </c>
      <c r="I784">
        <v>0</v>
      </c>
      <c r="J784">
        <v>491</v>
      </c>
      <c r="K784" t="s">
        <v>29</v>
      </c>
      <c r="M784" t="s">
        <v>30</v>
      </c>
      <c r="N784" t="s">
        <v>31</v>
      </c>
      <c r="O784" t="s">
        <v>32</v>
      </c>
      <c r="P784" t="s">
        <v>33</v>
      </c>
      <c r="Q784" t="s">
        <v>33</v>
      </c>
      <c r="R784">
        <v>141</v>
      </c>
    </row>
    <row r="785" spans="1:18" x14ac:dyDescent="0.35">
      <c r="A785">
        <v>35113</v>
      </c>
      <c r="B785" t="s">
        <v>18</v>
      </c>
      <c r="C785" t="s">
        <v>18</v>
      </c>
      <c r="D785">
        <v>152</v>
      </c>
      <c r="E785" t="s">
        <v>49</v>
      </c>
      <c r="F785" t="s">
        <v>20</v>
      </c>
      <c r="G785" t="s">
        <v>20</v>
      </c>
      <c r="I785">
        <v>0</v>
      </c>
      <c r="J785">
        <v>491</v>
      </c>
      <c r="K785" t="s">
        <v>34</v>
      </c>
      <c r="M785" t="s">
        <v>35</v>
      </c>
      <c r="N785" t="s">
        <v>36</v>
      </c>
      <c r="O785" t="s">
        <v>37</v>
      </c>
      <c r="P785" t="s">
        <v>20</v>
      </c>
      <c r="Q785" t="s">
        <v>20</v>
      </c>
      <c r="R785">
        <v>18</v>
      </c>
    </row>
    <row r="786" spans="1:18" x14ac:dyDescent="0.35">
      <c r="A786">
        <v>35113</v>
      </c>
      <c r="B786" t="s">
        <v>18</v>
      </c>
      <c r="C786" t="s">
        <v>18</v>
      </c>
      <c r="D786">
        <v>152</v>
      </c>
      <c r="E786" t="s">
        <v>49</v>
      </c>
      <c r="F786" t="s">
        <v>20</v>
      </c>
      <c r="G786" t="s">
        <v>20</v>
      </c>
      <c r="I786">
        <v>0</v>
      </c>
      <c r="J786">
        <v>491</v>
      </c>
      <c r="K786" t="s">
        <v>38</v>
      </c>
      <c r="M786" t="s">
        <v>39</v>
      </c>
      <c r="N786" t="s">
        <v>40</v>
      </c>
      <c r="O786" t="s">
        <v>41</v>
      </c>
      <c r="P786" t="s">
        <v>20</v>
      </c>
      <c r="Q786" t="s">
        <v>20</v>
      </c>
      <c r="R786">
        <v>130</v>
      </c>
    </row>
    <row r="787" spans="1:18" x14ac:dyDescent="0.35">
      <c r="A787">
        <v>35113</v>
      </c>
      <c r="B787" t="s">
        <v>18</v>
      </c>
      <c r="C787" t="s">
        <v>18</v>
      </c>
      <c r="D787">
        <v>153</v>
      </c>
      <c r="E787" t="s">
        <v>49</v>
      </c>
      <c r="F787" t="s">
        <v>20</v>
      </c>
      <c r="G787" t="s">
        <v>20</v>
      </c>
      <c r="I787">
        <v>0</v>
      </c>
      <c r="J787">
        <v>496</v>
      </c>
      <c r="K787" t="s">
        <v>21</v>
      </c>
      <c r="M787" t="s">
        <v>22</v>
      </c>
      <c r="N787" t="s">
        <v>23</v>
      </c>
      <c r="O787" t="s">
        <v>24</v>
      </c>
      <c r="P787" t="s">
        <v>20</v>
      </c>
      <c r="Q787" t="s">
        <v>20</v>
      </c>
      <c r="R787">
        <v>0</v>
      </c>
    </row>
    <row r="788" spans="1:18" x14ac:dyDescent="0.35">
      <c r="A788">
        <v>35113</v>
      </c>
      <c r="B788" t="s">
        <v>18</v>
      </c>
      <c r="C788" t="s">
        <v>18</v>
      </c>
      <c r="D788">
        <v>153</v>
      </c>
      <c r="E788" t="s">
        <v>49</v>
      </c>
      <c r="F788" t="s">
        <v>20</v>
      </c>
      <c r="G788" t="s">
        <v>20</v>
      </c>
      <c r="I788">
        <v>0</v>
      </c>
      <c r="J788">
        <v>496</v>
      </c>
      <c r="K788" t="s">
        <v>25</v>
      </c>
      <c r="M788" t="s">
        <v>26</v>
      </c>
      <c r="N788" t="s">
        <v>27</v>
      </c>
      <c r="O788" t="s">
        <v>28</v>
      </c>
      <c r="P788" t="s">
        <v>20</v>
      </c>
      <c r="Q788" t="s">
        <v>20</v>
      </c>
      <c r="R788">
        <v>5</v>
      </c>
    </row>
    <row r="789" spans="1:18" x14ac:dyDescent="0.35">
      <c r="A789">
        <v>35113</v>
      </c>
      <c r="B789" t="s">
        <v>18</v>
      </c>
      <c r="C789" t="s">
        <v>18</v>
      </c>
      <c r="D789">
        <v>153</v>
      </c>
      <c r="E789" t="s">
        <v>49</v>
      </c>
      <c r="F789" t="s">
        <v>20</v>
      </c>
      <c r="G789" t="s">
        <v>20</v>
      </c>
      <c r="I789">
        <v>0</v>
      </c>
      <c r="J789">
        <v>496</v>
      </c>
      <c r="K789" t="s">
        <v>29</v>
      </c>
      <c r="M789" t="s">
        <v>30</v>
      </c>
      <c r="N789" t="s">
        <v>31</v>
      </c>
      <c r="O789" t="s">
        <v>32</v>
      </c>
      <c r="P789" t="s">
        <v>33</v>
      </c>
      <c r="Q789" t="s">
        <v>33</v>
      </c>
      <c r="R789">
        <v>176</v>
      </c>
    </row>
    <row r="790" spans="1:18" x14ac:dyDescent="0.35">
      <c r="A790">
        <v>35113</v>
      </c>
      <c r="B790" t="s">
        <v>18</v>
      </c>
      <c r="C790" t="s">
        <v>18</v>
      </c>
      <c r="D790">
        <v>153</v>
      </c>
      <c r="E790" t="s">
        <v>49</v>
      </c>
      <c r="F790" t="s">
        <v>20</v>
      </c>
      <c r="G790" t="s">
        <v>20</v>
      </c>
      <c r="I790">
        <v>0</v>
      </c>
      <c r="J790">
        <v>496</v>
      </c>
      <c r="K790" t="s">
        <v>34</v>
      </c>
      <c r="M790" t="s">
        <v>35</v>
      </c>
      <c r="N790" t="s">
        <v>36</v>
      </c>
      <c r="O790" t="s">
        <v>37</v>
      </c>
      <c r="P790" t="s">
        <v>20</v>
      </c>
      <c r="Q790" t="s">
        <v>20</v>
      </c>
      <c r="R790">
        <v>21</v>
      </c>
    </row>
    <row r="791" spans="1:18" x14ac:dyDescent="0.35">
      <c r="A791">
        <v>35113</v>
      </c>
      <c r="B791" t="s">
        <v>18</v>
      </c>
      <c r="C791" t="s">
        <v>18</v>
      </c>
      <c r="D791">
        <v>153</v>
      </c>
      <c r="E791" t="s">
        <v>49</v>
      </c>
      <c r="F791" t="s">
        <v>20</v>
      </c>
      <c r="G791" t="s">
        <v>20</v>
      </c>
      <c r="I791">
        <v>0</v>
      </c>
      <c r="J791">
        <v>496</v>
      </c>
      <c r="K791" t="s">
        <v>38</v>
      </c>
      <c r="M791" t="s">
        <v>39</v>
      </c>
      <c r="N791" t="s">
        <v>40</v>
      </c>
      <c r="O791" t="s">
        <v>41</v>
      </c>
      <c r="P791" t="s">
        <v>20</v>
      </c>
      <c r="Q791" t="s">
        <v>20</v>
      </c>
      <c r="R791">
        <v>114</v>
      </c>
    </row>
    <row r="792" spans="1:18" x14ac:dyDescent="0.35">
      <c r="A792">
        <v>35113</v>
      </c>
      <c r="B792" t="s">
        <v>18</v>
      </c>
      <c r="C792" t="s">
        <v>18</v>
      </c>
      <c r="D792">
        <v>154</v>
      </c>
      <c r="E792" t="s">
        <v>49</v>
      </c>
      <c r="F792" t="s">
        <v>20</v>
      </c>
      <c r="G792" t="s">
        <v>20</v>
      </c>
      <c r="I792">
        <v>1</v>
      </c>
      <c r="J792">
        <v>458</v>
      </c>
      <c r="K792" t="s">
        <v>21</v>
      </c>
      <c r="M792" t="s">
        <v>22</v>
      </c>
      <c r="N792" t="s">
        <v>23</v>
      </c>
      <c r="O792" t="s">
        <v>24</v>
      </c>
      <c r="P792" t="s">
        <v>20</v>
      </c>
      <c r="Q792" t="s">
        <v>20</v>
      </c>
      <c r="R792">
        <v>1</v>
      </c>
    </row>
    <row r="793" spans="1:18" x14ac:dyDescent="0.35">
      <c r="A793">
        <v>35113</v>
      </c>
      <c r="B793" t="s">
        <v>18</v>
      </c>
      <c r="C793" t="s">
        <v>18</v>
      </c>
      <c r="D793">
        <v>154</v>
      </c>
      <c r="E793" t="s">
        <v>49</v>
      </c>
      <c r="F793" t="s">
        <v>20</v>
      </c>
      <c r="G793" t="s">
        <v>20</v>
      </c>
      <c r="I793">
        <v>1</v>
      </c>
      <c r="J793">
        <v>458</v>
      </c>
      <c r="K793" t="s">
        <v>25</v>
      </c>
      <c r="M793" t="s">
        <v>26</v>
      </c>
      <c r="N793" t="s">
        <v>27</v>
      </c>
      <c r="O793" t="s">
        <v>28</v>
      </c>
      <c r="P793" t="s">
        <v>20</v>
      </c>
      <c r="Q793" t="s">
        <v>20</v>
      </c>
      <c r="R793">
        <v>7</v>
      </c>
    </row>
    <row r="794" spans="1:18" x14ac:dyDescent="0.35">
      <c r="A794">
        <v>35113</v>
      </c>
      <c r="B794" t="s">
        <v>18</v>
      </c>
      <c r="C794" t="s">
        <v>18</v>
      </c>
      <c r="D794">
        <v>154</v>
      </c>
      <c r="E794" t="s">
        <v>49</v>
      </c>
      <c r="F794" t="s">
        <v>20</v>
      </c>
      <c r="G794" t="s">
        <v>20</v>
      </c>
      <c r="I794">
        <v>1</v>
      </c>
      <c r="J794">
        <v>458</v>
      </c>
      <c r="K794" t="s">
        <v>29</v>
      </c>
      <c r="M794" t="s">
        <v>30</v>
      </c>
      <c r="N794" t="s">
        <v>31</v>
      </c>
      <c r="O794" t="s">
        <v>32</v>
      </c>
      <c r="P794" t="s">
        <v>33</v>
      </c>
      <c r="Q794" t="s">
        <v>33</v>
      </c>
      <c r="R794">
        <v>131</v>
      </c>
    </row>
    <row r="795" spans="1:18" x14ac:dyDescent="0.35">
      <c r="A795">
        <v>35113</v>
      </c>
      <c r="B795" t="s">
        <v>18</v>
      </c>
      <c r="C795" t="s">
        <v>18</v>
      </c>
      <c r="D795">
        <v>154</v>
      </c>
      <c r="E795" t="s">
        <v>49</v>
      </c>
      <c r="F795" t="s">
        <v>20</v>
      </c>
      <c r="G795" t="s">
        <v>20</v>
      </c>
      <c r="I795">
        <v>1</v>
      </c>
      <c r="J795">
        <v>458</v>
      </c>
      <c r="K795" t="s">
        <v>34</v>
      </c>
      <c r="M795" t="s">
        <v>35</v>
      </c>
      <c r="N795" t="s">
        <v>36</v>
      </c>
      <c r="O795" t="s">
        <v>37</v>
      </c>
      <c r="P795" t="s">
        <v>20</v>
      </c>
      <c r="Q795" t="s">
        <v>20</v>
      </c>
      <c r="R795">
        <v>14</v>
      </c>
    </row>
    <row r="796" spans="1:18" x14ac:dyDescent="0.35">
      <c r="A796">
        <v>35113</v>
      </c>
      <c r="B796" t="s">
        <v>18</v>
      </c>
      <c r="C796" t="s">
        <v>18</v>
      </c>
      <c r="D796">
        <v>154</v>
      </c>
      <c r="E796" t="s">
        <v>49</v>
      </c>
      <c r="F796" t="s">
        <v>20</v>
      </c>
      <c r="G796" t="s">
        <v>20</v>
      </c>
      <c r="I796">
        <v>1</v>
      </c>
      <c r="J796">
        <v>458</v>
      </c>
      <c r="K796" t="s">
        <v>38</v>
      </c>
      <c r="M796" t="s">
        <v>39</v>
      </c>
      <c r="N796" t="s">
        <v>40</v>
      </c>
      <c r="O796" t="s">
        <v>41</v>
      </c>
      <c r="P796" t="s">
        <v>20</v>
      </c>
      <c r="Q796" t="s">
        <v>20</v>
      </c>
      <c r="R796">
        <v>119</v>
      </c>
    </row>
    <row r="797" spans="1:18" x14ac:dyDescent="0.35">
      <c r="A797">
        <v>35113</v>
      </c>
      <c r="B797" t="s">
        <v>18</v>
      </c>
      <c r="C797" t="s">
        <v>18</v>
      </c>
      <c r="D797">
        <v>155</v>
      </c>
      <c r="E797" t="s">
        <v>49</v>
      </c>
      <c r="F797" t="s">
        <v>20</v>
      </c>
      <c r="G797" t="s">
        <v>20</v>
      </c>
      <c r="I797">
        <v>0</v>
      </c>
      <c r="J797">
        <v>386</v>
      </c>
      <c r="K797" t="s">
        <v>21</v>
      </c>
      <c r="M797" t="s">
        <v>22</v>
      </c>
      <c r="N797" t="s">
        <v>23</v>
      </c>
      <c r="O797" t="s">
        <v>24</v>
      </c>
      <c r="P797" t="s">
        <v>20</v>
      </c>
      <c r="Q797" t="s">
        <v>20</v>
      </c>
      <c r="R797">
        <v>0</v>
      </c>
    </row>
    <row r="798" spans="1:18" x14ac:dyDescent="0.35">
      <c r="A798">
        <v>35113</v>
      </c>
      <c r="B798" t="s">
        <v>18</v>
      </c>
      <c r="C798" t="s">
        <v>18</v>
      </c>
      <c r="D798">
        <v>155</v>
      </c>
      <c r="E798" t="s">
        <v>49</v>
      </c>
      <c r="F798" t="s">
        <v>20</v>
      </c>
      <c r="G798" t="s">
        <v>20</v>
      </c>
      <c r="I798">
        <v>0</v>
      </c>
      <c r="J798">
        <v>386</v>
      </c>
      <c r="K798" t="s">
        <v>25</v>
      </c>
      <c r="M798" t="s">
        <v>26</v>
      </c>
      <c r="N798" t="s">
        <v>27</v>
      </c>
      <c r="O798" t="s">
        <v>28</v>
      </c>
      <c r="P798" t="s">
        <v>20</v>
      </c>
      <c r="Q798" t="s">
        <v>20</v>
      </c>
      <c r="R798">
        <v>7</v>
      </c>
    </row>
    <row r="799" spans="1:18" x14ac:dyDescent="0.35">
      <c r="A799">
        <v>35113</v>
      </c>
      <c r="B799" t="s">
        <v>18</v>
      </c>
      <c r="C799" t="s">
        <v>18</v>
      </c>
      <c r="D799">
        <v>155</v>
      </c>
      <c r="E799" t="s">
        <v>49</v>
      </c>
      <c r="F799" t="s">
        <v>20</v>
      </c>
      <c r="G799" t="s">
        <v>20</v>
      </c>
      <c r="I799">
        <v>0</v>
      </c>
      <c r="J799">
        <v>386</v>
      </c>
      <c r="K799" t="s">
        <v>29</v>
      </c>
      <c r="M799" t="s">
        <v>30</v>
      </c>
      <c r="N799" t="s">
        <v>31</v>
      </c>
      <c r="O799" t="s">
        <v>32</v>
      </c>
      <c r="P799" t="s">
        <v>33</v>
      </c>
      <c r="Q799" t="s">
        <v>33</v>
      </c>
      <c r="R799">
        <v>130</v>
      </c>
    </row>
    <row r="800" spans="1:18" x14ac:dyDescent="0.35">
      <c r="A800">
        <v>35113</v>
      </c>
      <c r="B800" t="s">
        <v>18</v>
      </c>
      <c r="C800" t="s">
        <v>18</v>
      </c>
      <c r="D800">
        <v>155</v>
      </c>
      <c r="E800" t="s">
        <v>49</v>
      </c>
      <c r="F800" t="s">
        <v>20</v>
      </c>
      <c r="G800" t="s">
        <v>20</v>
      </c>
      <c r="I800">
        <v>0</v>
      </c>
      <c r="J800">
        <v>386</v>
      </c>
      <c r="K800" t="s">
        <v>34</v>
      </c>
      <c r="M800" t="s">
        <v>35</v>
      </c>
      <c r="N800" t="s">
        <v>36</v>
      </c>
      <c r="O800" t="s">
        <v>37</v>
      </c>
      <c r="P800" t="s">
        <v>20</v>
      </c>
      <c r="Q800" t="s">
        <v>20</v>
      </c>
      <c r="R800">
        <v>4</v>
      </c>
    </row>
    <row r="801" spans="1:18" x14ac:dyDescent="0.35">
      <c r="A801">
        <v>35113</v>
      </c>
      <c r="B801" t="s">
        <v>18</v>
      </c>
      <c r="C801" t="s">
        <v>18</v>
      </c>
      <c r="D801">
        <v>155</v>
      </c>
      <c r="E801" t="s">
        <v>49</v>
      </c>
      <c r="F801" t="s">
        <v>20</v>
      </c>
      <c r="G801" t="s">
        <v>20</v>
      </c>
      <c r="I801">
        <v>0</v>
      </c>
      <c r="J801">
        <v>386</v>
      </c>
      <c r="K801" t="s">
        <v>38</v>
      </c>
      <c r="M801" t="s">
        <v>39</v>
      </c>
      <c r="N801" t="s">
        <v>40</v>
      </c>
      <c r="O801" t="s">
        <v>41</v>
      </c>
      <c r="P801" t="s">
        <v>20</v>
      </c>
      <c r="Q801" t="s">
        <v>20</v>
      </c>
      <c r="R801">
        <v>92</v>
      </c>
    </row>
    <row r="802" spans="1:18" x14ac:dyDescent="0.35">
      <c r="A802">
        <v>35113</v>
      </c>
      <c r="B802" t="s">
        <v>18</v>
      </c>
      <c r="C802" t="s">
        <v>18</v>
      </c>
      <c r="D802">
        <v>156</v>
      </c>
      <c r="E802" t="s">
        <v>49</v>
      </c>
      <c r="F802" t="s">
        <v>20</v>
      </c>
      <c r="G802" t="s">
        <v>20</v>
      </c>
      <c r="I802">
        <v>0</v>
      </c>
      <c r="J802">
        <v>433</v>
      </c>
      <c r="K802" t="s">
        <v>21</v>
      </c>
      <c r="M802" t="s">
        <v>22</v>
      </c>
      <c r="N802" t="s">
        <v>23</v>
      </c>
      <c r="O802" t="s">
        <v>24</v>
      </c>
      <c r="P802" t="s">
        <v>20</v>
      </c>
      <c r="Q802" t="s">
        <v>20</v>
      </c>
      <c r="R802">
        <v>1</v>
      </c>
    </row>
    <row r="803" spans="1:18" x14ac:dyDescent="0.35">
      <c r="A803">
        <v>35113</v>
      </c>
      <c r="B803" t="s">
        <v>18</v>
      </c>
      <c r="C803" t="s">
        <v>18</v>
      </c>
      <c r="D803">
        <v>156</v>
      </c>
      <c r="E803" t="s">
        <v>49</v>
      </c>
      <c r="F803" t="s">
        <v>20</v>
      </c>
      <c r="G803" t="s">
        <v>20</v>
      </c>
      <c r="I803">
        <v>0</v>
      </c>
      <c r="J803">
        <v>433</v>
      </c>
      <c r="K803" t="s">
        <v>25</v>
      </c>
      <c r="M803" t="s">
        <v>26</v>
      </c>
      <c r="N803" t="s">
        <v>27</v>
      </c>
      <c r="O803" t="s">
        <v>28</v>
      </c>
      <c r="P803" t="s">
        <v>20</v>
      </c>
      <c r="Q803" t="s">
        <v>20</v>
      </c>
      <c r="R803">
        <v>1</v>
      </c>
    </row>
    <row r="804" spans="1:18" x14ac:dyDescent="0.35">
      <c r="A804">
        <v>35113</v>
      </c>
      <c r="B804" t="s">
        <v>18</v>
      </c>
      <c r="C804" t="s">
        <v>18</v>
      </c>
      <c r="D804">
        <v>156</v>
      </c>
      <c r="E804" t="s">
        <v>49</v>
      </c>
      <c r="F804" t="s">
        <v>20</v>
      </c>
      <c r="G804" t="s">
        <v>20</v>
      </c>
      <c r="I804">
        <v>0</v>
      </c>
      <c r="J804">
        <v>433</v>
      </c>
      <c r="K804" t="s">
        <v>29</v>
      </c>
      <c r="M804" t="s">
        <v>30</v>
      </c>
      <c r="N804" t="s">
        <v>31</v>
      </c>
      <c r="O804" t="s">
        <v>32</v>
      </c>
      <c r="P804" t="s">
        <v>33</v>
      </c>
      <c r="Q804" t="s">
        <v>33</v>
      </c>
      <c r="R804">
        <v>143</v>
      </c>
    </row>
    <row r="805" spans="1:18" x14ac:dyDescent="0.35">
      <c r="A805">
        <v>35113</v>
      </c>
      <c r="B805" t="s">
        <v>18</v>
      </c>
      <c r="C805" t="s">
        <v>18</v>
      </c>
      <c r="D805">
        <v>156</v>
      </c>
      <c r="E805" t="s">
        <v>49</v>
      </c>
      <c r="F805" t="s">
        <v>20</v>
      </c>
      <c r="G805" t="s">
        <v>20</v>
      </c>
      <c r="I805">
        <v>0</v>
      </c>
      <c r="J805">
        <v>433</v>
      </c>
      <c r="K805" t="s">
        <v>34</v>
      </c>
      <c r="M805" t="s">
        <v>35</v>
      </c>
      <c r="N805" t="s">
        <v>36</v>
      </c>
      <c r="O805" t="s">
        <v>37</v>
      </c>
      <c r="P805" t="s">
        <v>20</v>
      </c>
      <c r="Q805" t="s">
        <v>20</v>
      </c>
      <c r="R805">
        <v>10</v>
      </c>
    </row>
    <row r="806" spans="1:18" x14ac:dyDescent="0.35">
      <c r="A806">
        <v>35113</v>
      </c>
      <c r="B806" t="s">
        <v>18</v>
      </c>
      <c r="C806" t="s">
        <v>18</v>
      </c>
      <c r="D806">
        <v>156</v>
      </c>
      <c r="E806" t="s">
        <v>49</v>
      </c>
      <c r="F806" t="s">
        <v>20</v>
      </c>
      <c r="G806" t="s">
        <v>20</v>
      </c>
      <c r="I806">
        <v>0</v>
      </c>
      <c r="J806">
        <v>433</v>
      </c>
      <c r="K806" t="s">
        <v>38</v>
      </c>
      <c r="M806" t="s">
        <v>39</v>
      </c>
      <c r="N806" t="s">
        <v>40</v>
      </c>
      <c r="O806" t="s">
        <v>41</v>
      </c>
      <c r="P806" t="s">
        <v>20</v>
      </c>
      <c r="Q806" t="s">
        <v>20</v>
      </c>
      <c r="R806">
        <v>73</v>
      </c>
    </row>
    <row r="807" spans="1:18" x14ac:dyDescent="0.35">
      <c r="A807">
        <v>35113</v>
      </c>
      <c r="B807" t="s">
        <v>18</v>
      </c>
      <c r="C807" t="s">
        <v>18</v>
      </c>
      <c r="D807">
        <v>157</v>
      </c>
      <c r="E807" t="s">
        <v>49</v>
      </c>
      <c r="F807" t="s">
        <v>20</v>
      </c>
      <c r="G807" t="s">
        <v>20</v>
      </c>
      <c r="I807">
        <v>1</v>
      </c>
      <c r="J807">
        <v>452</v>
      </c>
      <c r="K807" t="s">
        <v>21</v>
      </c>
      <c r="M807" t="s">
        <v>22</v>
      </c>
      <c r="N807" t="s">
        <v>23</v>
      </c>
      <c r="O807" t="s">
        <v>24</v>
      </c>
      <c r="P807" t="s">
        <v>20</v>
      </c>
      <c r="Q807" t="s">
        <v>20</v>
      </c>
      <c r="R807">
        <v>2</v>
      </c>
    </row>
    <row r="808" spans="1:18" x14ac:dyDescent="0.35">
      <c r="A808">
        <v>35113</v>
      </c>
      <c r="B808" t="s">
        <v>18</v>
      </c>
      <c r="C808" t="s">
        <v>18</v>
      </c>
      <c r="D808">
        <v>157</v>
      </c>
      <c r="E808" t="s">
        <v>49</v>
      </c>
      <c r="F808" t="s">
        <v>20</v>
      </c>
      <c r="G808" t="s">
        <v>20</v>
      </c>
      <c r="I808">
        <v>1</v>
      </c>
      <c r="J808">
        <v>452</v>
      </c>
      <c r="K808" t="s">
        <v>25</v>
      </c>
      <c r="M808" t="s">
        <v>26</v>
      </c>
      <c r="N808" t="s">
        <v>27</v>
      </c>
      <c r="O808" t="s">
        <v>28</v>
      </c>
      <c r="P808" t="s">
        <v>20</v>
      </c>
      <c r="Q808" t="s">
        <v>20</v>
      </c>
      <c r="R808">
        <v>6</v>
      </c>
    </row>
    <row r="809" spans="1:18" x14ac:dyDescent="0.35">
      <c r="A809">
        <v>35113</v>
      </c>
      <c r="B809" t="s">
        <v>18</v>
      </c>
      <c r="C809" t="s">
        <v>18</v>
      </c>
      <c r="D809">
        <v>157</v>
      </c>
      <c r="E809" t="s">
        <v>49</v>
      </c>
      <c r="F809" t="s">
        <v>20</v>
      </c>
      <c r="G809" t="s">
        <v>20</v>
      </c>
      <c r="I809">
        <v>1</v>
      </c>
      <c r="J809">
        <v>452</v>
      </c>
      <c r="K809" t="s">
        <v>29</v>
      </c>
      <c r="M809" t="s">
        <v>30</v>
      </c>
      <c r="N809" t="s">
        <v>31</v>
      </c>
      <c r="O809" t="s">
        <v>32</v>
      </c>
      <c r="P809" t="s">
        <v>33</v>
      </c>
      <c r="Q809" t="s">
        <v>33</v>
      </c>
      <c r="R809">
        <v>155</v>
      </c>
    </row>
    <row r="810" spans="1:18" x14ac:dyDescent="0.35">
      <c r="A810">
        <v>35113</v>
      </c>
      <c r="B810" t="s">
        <v>18</v>
      </c>
      <c r="C810" t="s">
        <v>18</v>
      </c>
      <c r="D810">
        <v>157</v>
      </c>
      <c r="E810" t="s">
        <v>49</v>
      </c>
      <c r="F810" t="s">
        <v>20</v>
      </c>
      <c r="G810" t="s">
        <v>20</v>
      </c>
      <c r="I810">
        <v>1</v>
      </c>
      <c r="J810">
        <v>452</v>
      </c>
      <c r="K810" t="s">
        <v>34</v>
      </c>
      <c r="M810" t="s">
        <v>35</v>
      </c>
      <c r="N810" t="s">
        <v>36</v>
      </c>
      <c r="O810" t="s">
        <v>37</v>
      </c>
      <c r="P810" t="s">
        <v>20</v>
      </c>
      <c r="Q810" t="s">
        <v>20</v>
      </c>
      <c r="R810">
        <v>19</v>
      </c>
    </row>
    <row r="811" spans="1:18" x14ac:dyDescent="0.35">
      <c r="A811">
        <v>35113</v>
      </c>
      <c r="B811" t="s">
        <v>18</v>
      </c>
      <c r="C811" t="s">
        <v>18</v>
      </c>
      <c r="D811">
        <v>157</v>
      </c>
      <c r="E811" t="s">
        <v>49</v>
      </c>
      <c r="F811" t="s">
        <v>20</v>
      </c>
      <c r="G811" t="s">
        <v>20</v>
      </c>
      <c r="I811">
        <v>1</v>
      </c>
      <c r="J811">
        <v>452</v>
      </c>
      <c r="K811" t="s">
        <v>38</v>
      </c>
      <c r="M811" t="s">
        <v>39</v>
      </c>
      <c r="N811" t="s">
        <v>40</v>
      </c>
      <c r="O811" t="s">
        <v>41</v>
      </c>
      <c r="P811" t="s">
        <v>20</v>
      </c>
      <c r="Q811" t="s">
        <v>20</v>
      </c>
      <c r="R811">
        <v>80</v>
      </c>
    </row>
    <row r="812" spans="1:18" x14ac:dyDescent="0.35">
      <c r="A812">
        <v>35113</v>
      </c>
      <c r="B812" t="s">
        <v>18</v>
      </c>
      <c r="C812" t="s">
        <v>18</v>
      </c>
      <c r="D812">
        <v>158</v>
      </c>
      <c r="E812" t="s">
        <v>49</v>
      </c>
      <c r="F812" t="s">
        <v>20</v>
      </c>
      <c r="G812" t="s">
        <v>20</v>
      </c>
      <c r="I812">
        <v>4</v>
      </c>
      <c r="J812">
        <v>456</v>
      </c>
      <c r="K812" t="s">
        <v>21</v>
      </c>
      <c r="M812" t="s">
        <v>22</v>
      </c>
      <c r="N812" t="s">
        <v>23</v>
      </c>
      <c r="O812" t="s">
        <v>24</v>
      </c>
      <c r="P812" t="s">
        <v>20</v>
      </c>
      <c r="Q812" t="s">
        <v>20</v>
      </c>
      <c r="R812">
        <v>0</v>
      </c>
    </row>
    <row r="813" spans="1:18" x14ac:dyDescent="0.35">
      <c r="A813">
        <v>35113</v>
      </c>
      <c r="B813" t="s">
        <v>18</v>
      </c>
      <c r="C813" t="s">
        <v>18</v>
      </c>
      <c r="D813">
        <v>158</v>
      </c>
      <c r="E813" t="s">
        <v>49</v>
      </c>
      <c r="F813" t="s">
        <v>20</v>
      </c>
      <c r="G813" t="s">
        <v>20</v>
      </c>
      <c r="I813">
        <v>4</v>
      </c>
      <c r="J813">
        <v>456</v>
      </c>
      <c r="K813" t="s">
        <v>25</v>
      </c>
      <c r="M813" t="s">
        <v>26</v>
      </c>
      <c r="N813" t="s">
        <v>27</v>
      </c>
      <c r="O813" t="s">
        <v>28</v>
      </c>
      <c r="P813" t="s">
        <v>20</v>
      </c>
      <c r="Q813" t="s">
        <v>20</v>
      </c>
      <c r="R813">
        <v>11</v>
      </c>
    </row>
    <row r="814" spans="1:18" x14ac:dyDescent="0.35">
      <c r="A814">
        <v>35113</v>
      </c>
      <c r="B814" t="s">
        <v>18</v>
      </c>
      <c r="C814" t="s">
        <v>18</v>
      </c>
      <c r="D814">
        <v>158</v>
      </c>
      <c r="E814" t="s">
        <v>49</v>
      </c>
      <c r="F814" t="s">
        <v>20</v>
      </c>
      <c r="G814" t="s">
        <v>20</v>
      </c>
      <c r="I814">
        <v>4</v>
      </c>
      <c r="J814">
        <v>456</v>
      </c>
      <c r="K814" t="s">
        <v>29</v>
      </c>
      <c r="M814" t="s">
        <v>30</v>
      </c>
      <c r="N814" t="s">
        <v>31</v>
      </c>
      <c r="O814" t="s">
        <v>32</v>
      </c>
      <c r="P814" t="s">
        <v>33</v>
      </c>
      <c r="Q814" t="s">
        <v>33</v>
      </c>
      <c r="R814">
        <v>143</v>
      </c>
    </row>
    <row r="815" spans="1:18" x14ac:dyDescent="0.35">
      <c r="A815">
        <v>35113</v>
      </c>
      <c r="B815" t="s">
        <v>18</v>
      </c>
      <c r="C815" t="s">
        <v>18</v>
      </c>
      <c r="D815">
        <v>158</v>
      </c>
      <c r="E815" t="s">
        <v>49</v>
      </c>
      <c r="F815" t="s">
        <v>20</v>
      </c>
      <c r="G815" t="s">
        <v>20</v>
      </c>
      <c r="I815">
        <v>4</v>
      </c>
      <c r="J815">
        <v>456</v>
      </c>
      <c r="K815" t="s">
        <v>34</v>
      </c>
      <c r="M815" t="s">
        <v>35</v>
      </c>
      <c r="N815" t="s">
        <v>36</v>
      </c>
      <c r="O815" t="s">
        <v>37</v>
      </c>
      <c r="P815" t="s">
        <v>20</v>
      </c>
      <c r="Q815" t="s">
        <v>20</v>
      </c>
      <c r="R815">
        <v>16</v>
      </c>
    </row>
    <row r="816" spans="1:18" x14ac:dyDescent="0.35">
      <c r="A816">
        <v>35113</v>
      </c>
      <c r="B816" t="s">
        <v>18</v>
      </c>
      <c r="C816" t="s">
        <v>18</v>
      </c>
      <c r="D816">
        <v>158</v>
      </c>
      <c r="E816" t="s">
        <v>49</v>
      </c>
      <c r="F816" t="s">
        <v>20</v>
      </c>
      <c r="G816" t="s">
        <v>20</v>
      </c>
      <c r="I816">
        <v>4</v>
      </c>
      <c r="J816">
        <v>456</v>
      </c>
      <c r="K816" t="s">
        <v>38</v>
      </c>
      <c r="M816" t="s">
        <v>39</v>
      </c>
      <c r="N816" t="s">
        <v>40</v>
      </c>
      <c r="O816" t="s">
        <v>41</v>
      </c>
      <c r="P816" t="s">
        <v>20</v>
      </c>
      <c r="Q816" t="s">
        <v>20</v>
      </c>
      <c r="R816">
        <v>96</v>
      </c>
    </row>
    <row r="817" spans="1:18" x14ac:dyDescent="0.35">
      <c r="A817">
        <v>35113</v>
      </c>
      <c r="B817" t="s">
        <v>18</v>
      </c>
      <c r="C817" t="s">
        <v>18</v>
      </c>
      <c r="D817">
        <v>159</v>
      </c>
      <c r="E817" t="s">
        <v>49</v>
      </c>
      <c r="F817" t="s">
        <v>20</v>
      </c>
      <c r="G817" t="s">
        <v>20</v>
      </c>
      <c r="I817">
        <v>0</v>
      </c>
      <c r="J817">
        <v>369</v>
      </c>
      <c r="K817" t="s">
        <v>21</v>
      </c>
      <c r="M817" t="s">
        <v>22</v>
      </c>
      <c r="N817" t="s">
        <v>23</v>
      </c>
      <c r="O817" t="s">
        <v>24</v>
      </c>
      <c r="P817" t="s">
        <v>20</v>
      </c>
      <c r="Q817" t="s">
        <v>20</v>
      </c>
      <c r="R817">
        <v>2</v>
      </c>
    </row>
    <row r="818" spans="1:18" x14ac:dyDescent="0.35">
      <c r="A818">
        <v>35113</v>
      </c>
      <c r="B818" t="s">
        <v>18</v>
      </c>
      <c r="C818" t="s">
        <v>18</v>
      </c>
      <c r="D818">
        <v>159</v>
      </c>
      <c r="E818" t="s">
        <v>49</v>
      </c>
      <c r="F818" t="s">
        <v>20</v>
      </c>
      <c r="G818" t="s">
        <v>20</v>
      </c>
      <c r="I818">
        <v>0</v>
      </c>
      <c r="J818">
        <v>369</v>
      </c>
      <c r="K818" t="s">
        <v>25</v>
      </c>
      <c r="M818" t="s">
        <v>26</v>
      </c>
      <c r="N818" t="s">
        <v>27</v>
      </c>
      <c r="O818" t="s">
        <v>28</v>
      </c>
      <c r="P818" t="s">
        <v>20</v>
      </c>
      <c r="Q818" t="s">
        <v>20</v>
      </c>
      <c r="R818">
        <v>7</v>
      </c>
    </row>
    <row r="819" spans="1:18" x14ac:dyDescent="0.35">
      <c r="A819">
        <v>35113</v>
      </c>
      <c r="B819" t="s">
        <v>18</v>
      </c>
      <c r="C819" t="s">
        <v>18</v>
      </c>
      <c r="D819">
        <v>159</v>
      </c>
      <c r="E819" t="s">
        <v>49</v>
      </c>
      <c r="F819" t="s">
        <v>20</v>
      </c>
      <c r="G819" t="s">
        <v>20</v>
      </c>
      <c r="I819">
        <v>0</v>
      </c>
      <c r="J819">
        <v>369</v>
      </c>
      <c r="K819" t="s">
        <v>29</v>
      </c>
      <c r="M819" t="s">
        <v>30</v>
      </c>
      <c r="N819" t="s">
        <v>31</v>
      </c>
      <c r="O819" t="s">
        <v>32</v>
      </c>
      <c r="P819" t="s">
        <v>33</v>
      </c>
      <c r="Q819" t="s">
        <v>33</v>
      </c>
      <c r="R819">
        <v>87</v>
      </c>
    </row>
    <row r="820" spans="1:18" x14ac:dyDescent="0.35">
      <c r="A820">
        <v>35113</v>
      </c>
      <c r="B820" t="s">
        <v>18</v>
      </c>
      <c r="C820" t="s">
        <v>18</v>
      </c>
      <c r="D820">
        <v>159</v>
      </c>
      <c r="E820" t="s">
        <v>49</v>
      </c>
      <c r="F820" t="s">
        <v>20</v>
      </c>
      <c r="G820" t="s">
        <v>20</v>
      </c>
      <c r="I820">
        <v>0</v>
      </c>
      <c r="J820">
        <v>369</v>
      </c>
      <c r="K820" t="s">
        <v>34</v>
      </c>
      <c r="M820" t="s">
        <v>35</v>
      </c>
      <c r="N820" t="s">
        <v>36</v>
      </c>
      <c r="O820" t="s">
        <v>37</v>
      </c>
      <c r="P820" t="s">
        <v>20</v>
      </c>
      <c r="Q820" t="s">
        <v>20</v>
      </c>
      <c r="R820">
        <v>14</v>
      </c>
    </row>
    <row r="821" spans="1:18" x14ac:dyDescent="0.35">
      <c r="A821">
        <v>35113</v>
      </c>
      <c r="B821" t="s">
        <v>18</v>
      </c>
      <c r="C821" t="s">
        <v>18</v>
      </c>
      <c r="D821">
        <v>159</v>
      </c>
      <c r="E821" t="s">
        <v>49</v>
      </c>
      <c r="F821" t="s">
        <v>20</v>
      </c>
      <c r="G821" t="s">
        <v>20</v>
      </c>
      <c r="I821">
        <v>0</v>
      </c>
      <c r="J821">
        <v>369</v>
      </c>
      <c r="K821" t="s">
        <v>38</v>
      </c>
      <c r="M821" t="s">
        <v>39</v>
      </c>
      <c r="N821" t="s">
        <v>40</v>
      </c>
      <c r="O821" t="s">
        <v>41</v>
      </c>
      <c r="P821" t="s">
        <v>20</v>
      </c>
      <c r="Q821" t="s">
        <v>20</v>
      </c>
      <c r="R821">
        <v>64</v>
      </c>
    </row>
    <row r="822" spans="1:18" x14ac:dyDescent="0.35">
      <c r="A822">
        <v>35113</v>
      </c>
      <c r="B822" t="s">
        <v>18</v>
      </c>
      <c r="C822" t="s">
        <v>18</v>
      </c>
      <c r="D822">
        <v>160</v>
      </c>
      <c r="E822" t="s">
        <v>49</v>
      </c>
      <c r="F822" t="s">
        <v>20</v>
      </c>
      <c r="G822" t="s">
        <v>20</v>
      </c>
      <c r="I822">
        <v>0</v>
      </c>
      <c r="J822">
        <v>450</v>
      </c>
      <c r="K822" t="s">
        <v>21</v>
      </c>
      <c r="M822" t="s">
        <v>22</v>
      </c>
      <c r="N822" t="s">
        <v>23</v>
      </c>
      <c r="O822" t="s">
        <v>24</v>
      </c>
      <c r="P822" t="s">
        <v>20</v>
      </c>
      <c r="Q822" t="s">
        <v>20</v>
      </c>
      <c r="R822">
        <v>0</v>
      </c>
    </row>
    <row r="823" spans="1:18" x14ac:dyDescent="0.35">
      <c r="A823">
        <v>35113</v>
      </c>
      <c r="B823" t="s">
        <v>18</v>
      </c>
      <c r="C823" t="s">
        <v>18</v>
      </c>
      <c r="D823">
        <v>160</v>
      </c>
      <c r="E823" t="s">
        <v>49</v>
      </c>
      <c r="F823" t="s">
        <v>20</v>
      </c>
      <c r="G823" t="s">
        <v>20</v>
      </c>
      <c r="I823">
        <v>0</v>
      </c>
      <c r="J823">
        <v>450</v>
      </c>
      <c r="K823" t="s">
        <v>25</v>
      </c>
      <c r="M823" t="s">
        <v>26</v>
      </c>
      <c r="N823" t="s">
        <v>27</v>
      </c>
      <c r="O823" t="s">
        <v>28</v>
      </c>
      <c r="P823" t="s">
        <v>20</v>
      </c>
      <c r="Q823" t="s">
        <v>20</v>
      </c>
      <c r="R823">
        <v>12</v>
      </c>
    </row>
    <row r="824" spans="1:18" x14ac:dyDescent="0.35">
      <c r="A824">
        <v>35113</v>
      </c>
      <c r="B824" t="s">
        <v>18</v>
      </c>
      <c r="C824" t="s">
        <v>18</v>
      </c>
      <c r="D824">
        <v>160</v>
      </c>
      <c r="E824" t="s">
        <v>49</v>
      </c>
      <c r="F824" t="s">
        <v>20</v>
      </c>
      <c r="G824" t="s">
        <v>20</v>
      </c>
      <c r="I824">
        <v>0</v>
      </c>
      <c r="J824">
        <v>450</v>
      </c>
      <c r="K824" t="s">
        <v>29</v>
      </c>
      <c r="M824" t="s">
        <v>30</v>
      </c>
      <c r="N824" t="s">
        <v>31</v>
      </c>
      <c r="O824" t="s">
        <v>32</v>
      </c>
      <c r="P824" t="s">
        <v>33</v>
      </c>
      <c r="Q824" t="s">
        <v>33</v>
      </c>
      <c r="R824">
        <v>168</v>
      </c>
    </row>
    <row r="825" spans="1:18" x14ac:dyDescent="0.35">
      <c r="A825">
        <v>35113</v>
      </c>
      <c r="B825" t="s">
        <v>18</v>
      </c>
      <c r="C825" t="s">
        <v>18</v>
      </c>
      <c r="D825">
        <v>160</v>
      </c>
      <c r="E825" t="s">
        <v>49</v>
      </c>
      <c r="F825" t="s">
        <v>20</v>
      </c>
      <c r="G825" t="s">
        <v>20</v>
      </c>
      <c r="I825">
        <v>0</v>
      </c>
      <c r="J825">
        <v>450</v>
      </c>
      <c r="K825" t="s">
        <v>34</v>
      </c>
      <c r="M825" t="s">
        <v>35</v>
      </c>
      <c r="N825" t="s">
        <v>36</v>
      </c>
      <c r="O825" t="s">
        <v>37</v>
      </c>
      <c r="P825" t="s">
        <v>20</v>
      </c>
      <c r="Q825" t="s">
        <v>20</v>
      </c>
      <c r="R825">
        <v>16</v>
      </c>
    </row>
    <row r="826" spans="1:18" x14ac:dyDescent="0.35">
      <c r="A826">
        <v>35113</v>
      </c>
      <c r="B826" t="s">
        <v>18</v>
      </c>
      <c r="C826" t="s">
        <v>18</v>
      </c>
      <c r="D826">
        <v>160</v>
      </c>
      <c r="E826" t="s">
        <v>49</v>
      </c>
      <c r="F826" t="s">
        <v>20</v>
      </c>
      <c r="G826" t="s">
        <v>20</v>
      </c>
      <c r="I826">
        <v>0</v>
      </c>
      <c r="J826">
        <v>450</v>
      </c>
      <c r="K826" t="s">
        <v>38</v>
      </c>
      <c r="M826" t="s">
        <v>39</v>
      </c>
      <c r="N826" t="s">
        <v>40</v>
      </c>
      <c r="O826" t="s">
        <v>41</v>
      </c>
      <c r="P826" t="s">
        <v>20</v>
      </c>
      <c r="Q826" t="s">
        <v>20</v>
      </c>
      <c r="R826">
        <v>86</v>
      </c>
    </row>
    <row r="827" spans="1:18" x14ac:dyDescent="0.35">
      <c r="A827">
        <v>35113</v>
      </c>
      <c r="B827" t="s">
        <v>18</v>
      </c>
      <c r="C827" t="s">
        <v>18</v>
      </c>
      <c r="D827">
        <v>161</v>
      </c>
      <c r="E827" t="s">
        <v>49</v>
      </c>
      <c r="F827" t="s">
        <v>20</v>
      </c>
      <c r="G827" t="s">
        <v>20</v>
      </c>
      <c r="I827">
        <v>1</v>
      </c>
      <c r="J827">
        <v>341</v>
      </c>
      <c r="K827" t="s">
        <v>21</v>
      </c>
      <c r="M827" t="s">
        <v>22</v>
      </c>
      <c r="N827" t="s">
        <v>23</v>
      </c>
      <c r="O827" t="s">
        <v>24</v>
      </c>
      <c r="P827" t="s">
        <v>20</v>
      </c>
      <c r="Q827" t="s">
        <v>20</v>
      </c>
      <c r="R827">
        <v>1</v>
      </c>
    </row>
    <row r="828" spans="1:18" x14ac:dyDescent="0.35">
      <c r="A828">
        <v>35113</v>
      </c>
      <c r="B828" t="s">
        <v>18</v>
      </c>
      <c r="C828" t="s">
        <v>18</v>
      </c>
      <c r="D828">
        <v>161</v>
      </c>
      <c r="E828" t="s">
        <v>49</v>
      </c>
      <c r="F828" t="s">
        <v>20</v>
      </c>
      <c r="G828" t="s">
        <v>20</v>
      </c>
      <c r="I828">
        <v>1</v>
      </c>
      <c r="J828">
        <v>341</v>
      </c>
      <c r="K828" t="s">
        <v>25</v>
      </c>
      <c r="M828" t="s">
        <v>26</v>
      </c>
      <c r="N828" t="s">
        <v>27</v>
      </c>
      <c r="O828" t="s">
        <v>28</v>
      </c>
      <c r="P828" t="s">
        <v>20</v>
      </c>
      <c r="Q828" t="s">
        <v>20</v>
      </c>
      <c r="R828">
        <v>2</v>
      </c>
    </row>
    <row r="829" spans="1:18" x14ac:dyDescent="0.35">
      <c r="A829">
        <v>35113</v>
      </c>
      <c r="B829" t="s">
        <v>18</v>
      </c>
      <c r="C829" t="s">
        <v>18</v>
      </c>
      <c r="D829">
        <v>161</v>
      </c>
      <c r="E829" t="s">
        <v>49</v>
      </c>
      <c r="F829" t="s">
        <v>20</v>
      </c>
      <c r="G829" t="s">
        <v>20</v>
      </c>
      <c r="I829">
        <v>1</v>
      </c>
      <c r="J829">
        <v>341</v>
      </c>
      <c r="K829" t="s">
        <v>29</v>
      </c>
      <c r="M829" t="s">
        <v>30</v>
      </c>
      <c r="N829" t="s">
        <v>31</v>
      </c>
      <c r="O829" t="s">
        <v>32</v>
      </c>
      <c r="P829" t="s">
        <v>33</v>
      </c>
      <c r="Q829" t="s">
        <v>33</v>
      </c>
      <c r="R829">
        <v>119</v>
      </c>
    </row>
    <row r="830" spans="1:18" x14ac:dyDescent="0.35">
      <c r="A830">
        <v>35113</v>
      </c>
      <c r="B830" t="s">
        <v>18</v>
      </c>
      <c r="C830" t="s">
        <v>18</v>
      </c>
      <c r="D830">
        <v>161</v>
      </c>
      <c r="E830" t="s">
        <v>49</v>
      </c>
      <c r="F830" t="s">
        <v>20</v>
      </c>
      <c r="G830" t="s">
        <v>20</v>
      </c>
      <c r="I830">
        <v>1</v>
      </c>
      <c r="J830">
        <v>341</v>
      </c>
      <c r="K830" t="s">
        <v>34</v>
      </c>
      <c r="M830" t="s">
        <v>35</v>
      </c>
      <c r="N830" t="s">
        <v>36</v>
      </c>
      <c r="O830" t="s">
        <v>37</v>
      </c>
      <c r="P830" t="s">
        <v>20</v>
      </c>
      <c r="Q830" t="s">
        <v>20</v>
      </c>
      <c r="R830">
        <v>13</v>
      </c>
    </row>
    <row r="831" spans="1:18" x14ac:dyDescent="0.35">
      <c r="A831">
        <v>35113</v>
      </c>
      <c r="B831" t="s">
        <v>18</v>
      </c>
      <c r="C831" t="s">
        <v>18</v>
      </c>
      <c r="D831">
        <v>161</v>
      </c>
      <c r="E831" t="s">
        <v>49</v>
      </c>
      <c r="F831" t="s">
        <v>20</v>
      </c>
      <c r="G831" t="s">
        <v>20</v>
      </c>
      <c r="I831">
        <v>1</v>
      </c>
      <c r="J831">
        <v>341</v>
      </c>
      <c r="K831" t="s">
        <v>38</v>
      </c>
      <c r="M831" t="s">
        <v>39</v>
      </c>
      <c r="N831" t="s">
        <v>40</v>
      </c>
      <c r="O831" t="s">
        <v>41</v>
      </c>
      <c r="P831" t="s">
        <v>20</v>
      </c>
      <c r="Q831" t="s">
        <v>20</v>
      </c>
      <c r="R831">
        <v>53</v>
      </c>
    </row>
    <row r="832" spans="1:18" x14ac:dyDescent="0.35">
      <c r="A832">
        <v>35113</v>
      </c>
      <c r="B832" t="s">
        <v>18</v>
      </c>
      <c r="C832" t="s">
        <v>18</v>
      </c>
      <c r="D832">
        <v>162</v>
      </c>
      <c r="E832" t="s">
        <v>49</v>
      </c>
      <c r="F832" t="s">
        <v>20</v>
      </c>
      <c r="G832" t="s">
        <v>20</v>
      </c>
      <c r="I832">
        <v>2</v>
      </c>
      <c r="J832">
        <v>381</v>
      </c>
      <c r="K832" t="s">
        <v>21</v>
      </c>
      <c r="M832" t="s">
        <v>22</v>
      </c>
      <c r="N832" t="s">
        <v>23</v>
      </c>
      <c r="O832" t="s">
        <v>24</v>
      </c>
      <c r="P832" t="s">
        <v>20</v>
      </c>
      <c r="Q832" t="s">
        <v>20</v>
      </c>
      <c r="R832">
        <v>0</v>
      </c>
    </row>
    <row r="833" spans="1:18" x14ac:dyDescent="0.35">
      <c r="A833">
        <v>35113</v>
      </c>
      <c r="B833" t="s">
        <v>18</v>
      </c>
      <c r="C833" t="s">
        <v>18</v>
      </c>
      <c r="D833">
        <v>162</v>
      </c>
      <c r="E833" t="s">
        <v>49</v>
      </c>
      <c r="F833" t="s">
        <v>20</v>
      </c>
      <c r="G833" t="s">
        <v>20</v>
      </c>
      <c r="I833">
        <v>2</v>
      </c>
      <c r="J833">
        <v>381</v>
      </c>
      <c r="K833" t="s">
        <v>25</v>
      </c>
      <c r="M833" t="s">
        <v>26</v>
      </c>
      <c r="N833" t="s">
        <v>27</v>
      </c>
      <c r="O833" t="s">
        <v>28</v>
      </c>
      <c r="P833" t="s">
        <v>20</v>
      </c>
      <c r="Q833" t="s">
        <v>20</v>
      </c>
      <c r="R833">
        <v>7</v>
      </c>
    </row>
    <row r="834" spans="1:18" x14ac:dyDescent="0.35">
      <c r="A834">
        <v>35113</v>
      </c>
      <c r="B834" t="s">
        <v>18</v>
      </c>
      <c r="C834" t="s">
        <v>18</v>
      </c>
      <c r="D834">
        <v>162</v>
      </c>
      <c r="E834" t="s">
        <v>49</v>
      </c>
      <c r="F834" t="s">
        <v>20</v>
      </c>
      <c r="G834" t="s">
        <v>20</v>
      </c>
      <c r="I834">
        <v>2</v>
      </c>
      <c r="J834">
        <v>381</v>
      </c>
      <c r="K834" t="s">
        <v>29</v>
      </c>
      <c r="M834" t="s">
        <v>30</v>
      </c>
      <c r="N834" t="s">
        <v>31</v>
      </c>
      <c r="O834" t="s">
        <v>32</v>
      </c>
      <c r="P834" t="s">
        <v>33</v>
      </c>
      <c r="Q834" t="s">
        <v>33</v>
      </c>
      <c r="R834">
        <v>122</v>
      </c>
    </row>
    <row r="835" spans="1:18" x14ac:dyDescent="0.35">
      <c r="A835">
        <v>35113</v>
      </c>
      <c r="B835" t="s">
        <v>18</v>
      </c>
      <c r="C835" t="s">
        <v>18</v>
      </c>
      <c r="D835">
        <v>162</v>
      </c>
      <c r="E835" t="s">
        <v>49</v>
      </c>
      <c r="F835" t="s">
        <v>20</v>
      </c>
      <c r="G835" t="s">
        <v>20</v>
      </c>
      <c r="I835">
        <v>2</v>
      </c>
      <c r="J835">
        <v>381</v>
      </c>
      <c r="K835" t="s">
        <v>34</v>
      </c>
      <c r="M835" t="s">
        <v>35</v>
      </c>
      <c r="N835" t="s">
        <v>36</v>
      </c>
      <c r="O835" t="s">
        <v>37</v>
      </c>
      <c r="P835" t="s">
        <v>20</v>
      </c>
      <c r="Q835" t="s">
        <v>20</v>
      </c>
      <c r="R835">
        <v>15</v>
      </c>
    </row>
    <row r="836" spans="1:18" x14ac:dyDescent="0.35">
      <c r="A836">
        <v>35113</v>
      </c>
      <c r="B836" t="s">
        <v>18</v>
      </c>
      <c r="C836" t="s">
        <v>18</v>
      </c>
      <c r="D836">
        <v>162</v>
      </c>
      <c r="E836" t="s">
        <v>49</v>
      </c>
      <c r="F836" t="s">
        <v>20</v>
      </c>
      <c r="G836" t="s">
        <v>20</v>
      </c>
      <c r="I836">
        <v>2</v>
      </c>
      <c r="J836">
        <v>381</v>
      </c>
      <c r="K836" t="s">
        <v>38</v>
      </c>
      <c r="M836" t="s">
        <v>39</v>
      </c>
      <c r="N836" t="s">
        <v>40</v>
      </c>
      <c r="O836" t="s">
        <v>41</v>
      </c>
      <c r="P836" t="s">
        <v>20</v>
      </c>
      <c r="Q836" t="s">
        <v>20</v>
      </c>
      <c r="R836">
        <v>67</v>
      </c>
    </row>
    <row r="837" spans="1:18" x14ac:dyDescent="0.35">
      <c r="A837">
        <v>35113</v>
      </c>
      <c r="B837" t="s">
        <v>18</v>
      </c>
      <c r="C837" t="s">
        <v>18</v>
      </c>
      <c r="D837">
        <v>163</v>
      </c>
      <c r="E837" t="s">
        <v>49</v>
      </c>
      <c r="F837" t="s">
        <v>20</v>
      </c>
      <c r="G837" t="s">
        <v>20</v>
      </c>
      <c r="I837">
        <v>1</v>
      </c>
      <c r="J837">
        <v>459</v>
      </c>
      <c r="K837" t="s">
        <v>21</v>
      </c>
      <c r="M837" t="s">
        <v>22</v>
      </c>
      <c r="N837" t="s">
        <v>23</v>
      </c>
      <c r="O837" t="s">
        <v>24</v>
      </c>
      <c r="P837" t="s">
        <v>20</v>
      </c>
      <c r="Q837" t="s">
        <v>20</v>
      </c>
      <c r="R837">
        <v>1</v>
      </c>
    </row>
    <row r="838" spans="1:18" x14ac:dyDescent="0.35">
      <c r="A838">
        <v>35113</v>
      </c>
      <c r="B838" t="s">
        <v>18</v>
      </c>
      <c r="C838" t="s">
        <v>18</v>
      </c>
      <c r="D838">
        <v>163</v>
      </c>
      <c r="E838" t="s">
        <v>49</v>
      </c>
      <c r="F838" t="s">
        <v>20</v>
      </c>
      <c r="G838" t="s">
        <v>20</v>
      </c>
      <c r="I838">
        <v>1</v>
      </c>
      <c r="J838">
        <v>459</v>
      </c>
      <c r="K838" t="s">
        <v>25</v>
      </c>
      <c r="M838" t="s">
        <v>26</v>
      </c>
      <c r="N838" t="s">
        <v>27</v>
      </c>
      <c r="O838" t="s">
        <v>28</v>
      </c>
      <c r="P838" t="s">
        <v>20</v>
      </c>
      <c r="Q838" t="s">
        <v>20</v>
      </c>
      <c r="R838">
        <v>10</v>
      </c>
    </row>
    <row r="839" spans="1:18" x14ac:dyDescent="0.35">
      <c r="A839">
        <v>35113</v>
      </c>
      <c r="B839" t="s">
        <v>18</v>
      </c>
      <c r="C839" t="s">
        <v>18</v>
      </c>
      <c r="D839">
        <v>163</v>
      </c>
      <c r="E839" t="s">
        <v>49</v>
      </c>
      <c r="F839" t="s">
        <v>20</v>
      </c>
      <c r="G839" t="s">
        <v>20</v>
      </c>
      <c r="I839">
        <v>1</v>
      </c>
      <c r="J839">
        <v>459</v>
      </c>
      <c r="K839" t="s">
        <v>29</v>
      </c>
      <c r="M839" t="s">
        <v>30</v>
      </c>
      <c r="N839" t="s">
        <v>31</v>
      </c>
      <c r="O839" t="s">
        <v>32</v>
      </c>
      <c r="P839" t="s">
        <v>33</v>
      </c>
      <c r="Q839" t="s">
        <v>33</v>
      </c>
      <c r="R839">
        <v>146</v>
      </c>
    </row>
    <row r="840" spans="1:18" x14ac:dyDescent="0.35">
      <c r="A840">
        <v>35113</v>
      </c>
      <c r="B840" t="s">
        <v>18</v>
      </c>
      <c r="C840" t="s">
        <v>18</v>
      </c>
      <c r="D840">
        <v>163</v>
      </c>
      <c r="E840" t="s">
        <v>49</v>
      </c>
      <c r="F840" t="s">
        <v>20</v>
      </c>
      <c r="G840" t="s">
        <v>20</v>
      </c>
      <c r="I840">
        <v>1</v>
      </c>
      <c r="J840">
        <v>459</v>
      </c>
      <c r="K840" t="s">
        <v>34</v>
      </c>
      <c r="M840" t="s">
        <v>35</v>
      </c>
      <c r="N840" t="s">
        <v>36</v>
      </c>
      <c r="O840" t="s">
        <v>37</v>
      </c>
      <c r="P840" t="s">
        <v>20</v>
      </c>
      <c r="Q840" t="s">
        <v>20</v>
      </c>
      <c r="R840">
        <v>32</v>
      </c>
    </row>
    <row r="841" spans="1:18" x14ac:dyDescent="0.35">
      <c r="A841">
        <v>35113</v>
      </c>
      <c r="B841" t="s">
        <v>18</v>
      </c>
      <c r="C841" t="s">
        <v>18</v>
      </c>
      <c r="D841">
        <v>163</v>
      </c>
      <c r="E841" t="s">
        <v>49</v>
      </c>
      <c r="F841" t="s">
        <v>20</v>
      </c>
      <c r="G841" t="s">
        <v>20</v>
      </c>
      <c r="I841">
        <v>1</v>
      </c>
      <c r="J841">
        <v>459</v>
      </c>
      <c r="K841" t="s">
        <v>38</v>
      </c>
      <c r="M841" t="s">
        <v>39</v>
      </c>
      <c r="N841" t="s">
        <v>40</v>
      </c>
      <c r="O841" t="s">
        <v>41</v>
      </c>
      <c r="P841" t="s">
        <v>20</v>
      </c>
      <c r="Q841" t="s">
        <v>20</v>
      </c>
      <c r="R841">
        <v>102</v>
      </c>
    </row>
    <row r="842" spans="1:18" x14ac:dyDescent="0.35">
      <c r="A842">
        <v>35113</v>
      </c>
      <c r="B842" t="s">
        <v>18</v>
      </c>
      <c r="C842" t="s">
        <v>18</v>
      </c>
      <c r="D842">
        <v>164</v>
      </c>
      <c r="E842" t="s">
        <v>49</v>
      </c>
      <c r="F842" t="s">
        <v>20</v>
      </c>
      <c r="G842" t="s">
        <v>20</v>
      </c>
      <c r="I842">
        <v>0</v>
      </c>
      <c r="J842">
        <v>454</v>
      </c>
      <c r="K842" t="s">
        <v>21</v>
      </c>
      <c r="M842" t="s">
        <v>22</v>
      </c>
      <c r="N842" t="s">
        <v>23</v>
      </c>
      <c r="O842" t="s">
        <v>24</v>
      </c>
      <c r="P842" t="s">
        <v>20</v>
      </c>
      <c r="Q842" t="s">
        <v>20</v>
      </c>
      <c r="R842">
        <v>0</v>
      </c>
    </row>
    <row r="843" spans="1:18" x14ac:dyDescent="0.35">
      <c r="A843">
        <v>35113</v>
      </c>
      <c r="B843" t="s">
        <v>18</v>
      </c>
      <c r="C843" t="s">
        <v>18</v>
      </c>
      <c r="D843">
        <v>164</v>
      </c>
      <c r="E843" t="s">
        <v>49</v>
      </c>
      <c r="F843" t="s">
        <v>20</v>
      </c>
      <c r="G843" t="s">
        <v>20</v>
      </c>
      <c r="I843">
        <v>0</v>
      </c>
      <c r="J843">
        <v>454</v>
      </c>
      <c r="K843" t="s">
        <v>25</v>
      </c>
      <c r="M843" t="s">
        <v>26</v>
      </c>
      <c r="N843" t="s">
        <v>27</v>
      </c>
      <c r="O843" t="s">
        <v>28</v>
      </c>
      <c r="P843" t="s">
        <v>20</v>
      </c>
      <c r="Q843" t="s">
        <v>20</v>
      </c>
      <c r="R843">
        <v>5</v>
      </c>
    </row>
    <row r="844" spans="1:18" x14ac:dyDescent="0.35">
      <c r="A844">
        <v>35113</v>
      </c>
      <c r="B844" t="s">
        <v>18</v>
      </c>
      <c r="C844" t="s">
        <v>18</v>
      </c>
      <c r="D844">
        <v>164</v>
      </c>
      <c r="E844" t="s">
        <v>49</v>
      </c>
      <c r="F844" t="s">
        <v>20</v>
      </c>
      <c r="G844" t="s">
        <v>20</v>
      </c>
      <c r="I844">
        <v>0</v>
      </c>
      <c r="J844">
        <v>454</v>
      </c>
      <c r="K844" t="s">
        <v>29</v>
      </c>
      <c r="M844" t="s">
        <v>30</v>
      </c>
      <c r="N844" t="s">
        <v>31</v>
      </c>
      <c r="O844" t="s">
        <v>32</v>
      </c>
      <c r="P844" t="s">
        <v>33</v>
      </c>
      <c r="Q844" t="s">
        <v>33</v>
      </c>
      <c r="R844">
        <v>116</v>
      </c>
    </row>
    <row r="845" spans="1:18" x14ac:dyDescent="0.35">
      <c r="A845">
        <v>35113</v>
      </c>
      <c r="B845" t="s">
        <v>18</v>
      </c>
      <c r="C845" t="s">
        <v>18</v>
      </c>
      <c r="D845">
        <v>164</v>
      </c>
      <c r="E845" t="s">
        <v>49</v>
      </c>
      <c r="F845" t="s">
        <v>20</v>
      </c>
      <c r="G845" t="s">
        <v>20</v>
      </c>
      <c r="I845">
        <v>0</v>
      </c>
      <c r="J845">
        <v>454</v>
      </c>
      <c r="K845" t="s">
        <v>34</v>
      </c>
      <c r="M845" t="s">
        <v>35</v>
      </c>
      <c r="N845" t="s">
        <v>36</v>
      </c>
      <c r="O845" t="s">
        <v>37</v>
      </c>
      <c r="P845" t="s">
        <v>20</v>
      </c>
      <c r="Q845" t="s">
        <v>20</v>
      </c>
      <c r="R845">
        <v>25</v>
      </c>
    </row>
    <row r="846" spans="1:18" x14ac:dyDescent="0.35">
      <c r="A846">
        <v>35113</v>
      </c>
      <c r="B846" t="s">
        <v>18</v>
      </c>
      <c r="C846" t="s">
        <v>18</v>
      </c>
      <c r="D846">
        <v>164</v>
      </c>
      <c r="E846" t="s">
        <v>49</v>
      </c>
      <c r="F846" t="s">
        <v>20</v>
      </c>
      <c r="G846" t="s">
        <v>20</v>
      </c>
      <c r="I846">
        <v>0</v>
      </c>
      <c r="J846">
        <v>454</v>
      </c>
      <c r="K846" t="s">
        <v>38</v>
      </c>
      <c r="M846" t="s">
        <v>39</v>
      </c>
      <c r="N846" t="s">
        <v>40</v>
      </c>
      <c r="O846" t="s">
        <v>41</v>
      </c>
      <c r="P846" t="s">
        <v>20</v>
      </c>
      <c r="Q846" t="s">
        <v>20</v>
      </c>
      <c r="R846">
        <v>70</v>
      </c>
    </row>
    <row r="847" spans="1:18" x14ac:dyDescent="0.35">
      <c r="A847">
        <v>35113</v>
      </c>
      <c r="B847" t="s">
        <v>18</v>
      </c>
      <c r="C847" t="s">
        <v>18</v>
      </c>
      <c r="D847">
        <v>165</v>
      </c>
      <c r="E847" t="s">
        <v>49</v>
      </c>
      <c r="F847" t="s">
        <v>20</v>
      </c>
      <c r="G847" t="s">
        <v>20</v>
      </c>
      <c r="I847">
        <v>3</v>
      </c>
      <c r="J847">
        <v>418</v>
      </c>
      <c r="K847" t="s">
        <v>21</v>
      </c>
      <c r="M847" t="s">
        <v>22</v>
      </c>
      <c r="N847" t="s">
        <v>23</v>
      </c>
      <c r="O847" t="s">
        <v>24</v>
      </c>
      <c r="P847" t="s">
        <v>20</v>
      </c>
      <c r="Q847" t="s">
        <v>20</v>
      </c>
      <c r="R847">
        <v>0</v>
      </c>
    </row>
    <row r="848" spans="1:18" x14ac:dyDescent="0.35">
      <c r="A848">
        <v>35113</v>
      </c>
      <c r="B848" t="s">
        <v>18</v>
      </c>
      <c r="C848" t="s">
        <v>18</v>
      </c>
      <c r="D848">
        <v>165</v>
      </c>
      <c r="E848" t="s">
        <v>49</v>
      </c>
      <c r="F848" t="s">
        <v>20</v>
      </c>
      <c r="G848" t="s">
        <v>20</v>
      </c>
      <c r="I848">
        <v>3</v>
      </c>
      <c r="J848">
        <v>418</v>
      </c>
      <c r="K848" t="s">
        <v>25</v>
      </c>
      <c r="M848" t="s">
        <v>26</v>
      </c>
      <c r="N848" t="s">
        <v>27</v>
      </c>
      <c r="O848" t="s">
        <v>28</v>
      </c>
      <c r="P848" t="s">
        <v>20</v>
      </c>
      <c r="Q848" t="s">
        <v>20</v>
      </c>
      <c r="R848">
        <v>5</v>
      </c>
    </row>
    <row r="849" spans="1:18" x14ac:dyDescent="0.35">
      <c r="A849">
        <v>35113</v>
      </c>
      <c r="B849" t="s">
        <v>18</v>
      </c>
      <c r="C849" t="s">
        <v>18</v>
      </c>
      <c r="D849">
        <v>165</v>
      </c>
      <c r="E849" t="s">
        <v>49</v>
      </c>
      <c r="F849" t="s">
        <v>20</v>
      </c>
      <c r="G849" t="s">
        <v>20</v>
      </c>
      <c r="I849">
        <v>3</v>
      </c>
      <c r="J849">
        <v>418</v>
      </c>
      <c r="K849" t="s">
        <v>29</v>
      </c>
      <c r="M849" t="s">
        <v>30</v>
      </c>
      <c r="N849" t="s">
        <v>31</v>
      </c>
      <c r="O849" t="s">
        <v>32</v>
      </c>
      <c r="P849" t="s">
        <v>33</v>
      </c>
      <c r="Q849" t="s">
        <v>33</v>
      </c>
      <c r="R849">
        <v>172</v>
      </c>
    </row>
    <row r="850" spans="1:18" x14ac:dyDescent="0.35">
      <c r="A850">
        <v>35113</v>
      </c>
      <c r="B850" t="s">
        <v>18</v>
      </c>
      <c r="C850" t="s">
        <v>18</v>
      </c>
      <c r="D850">
        <v>165</v>
      </c>
      <c r="E850" t="s">
        <v>49</v>
      </c>
      <c r="F850" t="s">
        <v>20</v>
      </c>
      <c r="G850" t="s">
        <v>20</v>
      </c>
      <c r="I850">
        <v>3</v>
      </c>
      <c r="J850">
        <v>418</v>
      </c>
      <c r="K850" t="s">
        <v>34</v>
      </c>
      <c r="M850" t="s">
        <v>35</v>
      </c>
      <c r="N850" t="s">
        <v>36</v>
      </c>
      <c r="O850" t="s">
        <v>37</v>
      </c>
      <c r="P850" t="s">
        <v>20</v>
      </c>
      <c r="Q850" t="s">
        <v>20</v>
      </c>
      <c r="R850">
        <v>24</v>
      </c>
    </row>
    <row r="851" spans="1:18" x14ac:dyDescent="0.35">
      <c r="A851">
        <v>35113</v>
      </c>
      <c r="B851" t="s">
        <v>18</v>
      </c>
      <c r="C851" t="s">
        <v>18</v>
      </c>
      <c r="D851">
        <v>165</v>
      </c>
      <c r="E851" t="s">
        <v>49</v>
      </c>
      <c r="F851" t="s">
        <v>20</v>
      </c>
      <c r="G851" t="s">
        <v>20</v>
      </c>
      <c r="I851">
        <v>3</v>
      </c>
      <c r="J851">
        <v>418</v>
      </c>
      <c r="K851" t="s">
        <v>38</v>
      </c>
      <c r="M851" t="s">
        <v>39</v>
      </c>
      <c r="N851" t="s">
        <v>40</v>
      </c>
      <c r="O851" t="s">
        <v>41</v>
      </c>
      <c r="P851" t="s">
        <v>20</v>
      </c>
      <c r="Q851" t="s">
        <v>20</v>
      </c>
      <c r="R851">
        <v>61</v>
      </c>
    </row>
    <row r="852" spans="1:18" x14ac:dyDescent="0.35">
      <c r="A852">
        <v>35113</v>
      </c>
      <c r="B852" t="s">
        <v>18</v>
      </c>
      <c r="C852" t="s">
        <v>18</v>
      </c>
      <c r="D852">
        <v>166</v>
      </c>
      <c r="E852" t="s">
        <v>49</v>
      </c>
      <c r="F852" t="s">
        <v>20</v>
      </c>
      <c r="G852" t="s">
        <v>20</v>
      </c>
      <c r="I852">
        <v>0</v>
      </c>
      <c r="J852">
        <v>368</v>
      </c>
      <c r="K852" t="s">
        <v>21</v>
      </c>
      <c r="M852" t="s">
        <v>22</v>
      </c>
      <c r="N852" t="s">
        <v>23</v>
      </c>
      <c r="O852" t="s">
        <v>24</v>
      </c>
      <c r="P852" t="s">
        <v>20</v>
      </c>
      <c r="Q852" t="s">
        <v>20</v>
      </c>
      <c r="R852">
        <v>0</v>
      </c>
    </row>
    <row r="853" spans="1:18" x14ac:dyDescent="0.35">
      <c r="A853">
        <v>35113</v>
      </c>
      <c r="B853" t="s">
        <v>18</v>
      </c>
      <c r="C853" t="s">
        <v>18</v>
      </c>
      <c r="D853">
        <v>166</v>
      </c>
      <c r="E853" t="s">
        <v>49</v>
      </c>
      <c r="F853" t="s">
        <v>20</v>
      </c>
      <c r="G853" t="s">
        <v>20</v>
      </c>
      <c r="I853">
        <v>0</v>
      </c>
      <c r="J853">
        <v>368</v>
      </c>
      <c r="K853" t="s">
        <v>25</v>
      </c>
      <c r="M853" t="s">
        <v>26</v>
      </c>
      <c r="N853" t="s">
        <v>27</v>
      </c>
      <c r="O853" t="s">
        <v>28</v>
      </c>
      <c r="P853" t="s">
        <v>20</v>
      </c>
      <c r="Q853" t="s">
        <v>20</v>
      </c>
      <c r="R853">
        <v>6</v>
      </c>
    </row>
    <row r="854" spans="1:18" x14ac:dyDescent="0.35">
      <c r="A854">
        <v>35113</v>
      </c>
      <c r="B854" t="s">
        <v>18</v>
      </c>
      <c r="C854" t="s">
        <v>18</v>
      </c>
      <c r="D854">
        <v>166</v>
      </c>
      <c r="E854" t="s">
        <v>49</v>
      </c>
      <c r="F854" t="s">
        <v>20</v>
      </c>
      <c r="G854" t="s">
        <v>20</v>
      </c>
      <c r="I854">
        <v>0</v>
      </c>
      <c r="J854">
        <v>368</v>
      </c>
      <c r="K854" t="s">
        <v>29</v>
      </c>
      <c r="M854" t="s">
        <v>30</v>
      </c>
      <c r="N854" t="s">
        <v>31</v>
      </c>
      <c r="O854" t="s">
        <v>32</v>
      </c>
      <c r="P854" t="s">
        <v>33</v>
      </c>
      <c r="Q854" t="s">
        <v>33</v>
      </c>
      <c r="R854">
        <v>143</v>
      </c>
    </row>
    <row r="855" spans="1:18" x14ac:dyDescent="0.35">
      <c r="A855">
        <v>35113</v>
      </c>
      <c r="B855" t="s">
        <v>18</v>
      </c>
      <c r="C855" t="s">
        <v>18</v>
      </c>
      <c r="D855">
        <v>166</v>
      </c>
      <c r="E855" t="s">
        <v>49</v>
      </c>
      <c r="F855" t="s">
        <v>20</v>
      </c>
      <c r="G855" t="s">
        <v>20</v>
      </c>
      <c r="I855">
        <v>0</v>
      </c>
      <c r="J855">
        <v>368</v>
      </c>
      <c r="K855" t="s">
        <v>34</v>
      </c>
      <c r="M855" t="s">
        <v>35</v>
      </c>
      <c r="N855" t="s">
        <v>36</v>
      </c>
      <c r="O855" t="s">
        <v>37</v>
      </c>
      <c r="P855" t="s">
        <v>20</v>
      </c>
      <c r="Q855" t="s">
        <v>20</v>
      </c>
      <c r="R855">
        <v>17</v>
      </c>
    </row>
    <row r="856" spans="1:18" x14ac:dyDescent="0.35">
      <c r="A856">
        <v>35113</v>
      </c>
      <c r="B856" t="s">
        <v>18</v>
      </c>
      <c r="C856" t="s">
        <v>18</v>
      </c>
      <c r="D856">
        <v>166</v>
      </c>
      <c r="E856" t="s">
        <v>49</v>
      </c>
      <c r="F856" t="s">
        <v>20</v>
      </c>
      <c r="G856" t="s">
        <v>20</v>
      </c>
      <c r="I856">
        <v>0</v>
      </c>
      <c r="J856">
        <v>368</v>
      </c>
      <c r="K856" t="s">
        <v>38</v>
      </c>
      <c r="M856" t="s">
        <v>39</v>
      </c>
      <c r="N856" t="s">
        <v>40</v>
      </c>
      <c r="O856" t="s">
        <v>41</v>
      </c>
      <c r="P856" t="s">
        <v>20</v>
      </c>
      <c r="Q856" t="s">
        <v>20</v>
      </c>
      <c r="R856">
        <v>55</v>
      </c>
    </row>
    <row r="857" spans="1:18" x14ac:dyDescent="0.35">
      <c r="A857">
        <v>35113</v>
      </c>
      <c r="B857" t="s">
        <v>18</v>
      </c>
      <c r="C857" t="s">
        <v>18</v>
      </c>
      <c r="D857">
        <v>167</v>
      </c>
      <c r="E857" t="s">
        <v>49</v>
      </c>
      <c r="F857" t="s">
        <v>20</v>
      </c>
      <c r="G857" t="s">
        <v>20</v>
      </c>
      <c r="I857">
        <v>0</v>
      </c>
      <c r="J857">
        <v>359</v>
      </c>
      <c r="K857" t="s">
        <v>21</v>
      </c>
      <c r="M857" t="s">
        <v>22</v>
      </c>
      <c r="N857" t="s">
        <v>23</v>
      </c>
      <c r="O857" t="s">
        <v>24</v>
      </c>
      <c r="P857" t="s">
        <v>20</v>
      </c>
      <c r="Q857" t="s">
        <v>20</v>
      </c>
      <c r="R857">
        <v>0</v>
      </c>
    </row>
    <row r="858" spans="1:18" x14ac:dyDescent="0.35">
      <c r="A858">
        <v>35113</v>
      </c>
      <c r="B858" t="s">
        <v>18</v>
      </c>
      <c r="C858" t="s">
        <v>18</v>
      </c>
      <c r="D858">
        <v>167</v>
      </c>
      <c r="E858" t="s">
        <v>49</v>
      </c>
      <c r="F858" t="s">
        <v>20</v>
      </c>
      <c r="G858" t="s">
        <v>20</v>
      </c>
      <c r="I858">
        <v>0</v>
      </c>
      <c r="J858">
        <v>359</v>
      </c>
      <c r="K858" t="s">
        <v>25</v>
      </c>
      <c r="M858" t="s">
        <v>26</v>
      </c>
      <c r="N858" t="s">
        <v>27</v>
      </c>
      <c r="O858" t="s">
        <v>28</v>
      </c>
      <c r="P858" t="s">
        <v>20</v>
      </c>
      <c r="Q858" t="s">
        <v>20</v>
      </c>
      <c r="R858">
        <v>5</v>
      </c>
    </row>
    <row r="859" spans="1:18" x14ac:dyDescent="0.35">
      <c r="A859">
        <v>35113</v>
      </c>
      <c r="B859" t="s">
        <v>18</v>
      </c>
      <c r="C859" t="s">
        <v>18</v>
      </c>
      <c r="D859">
        <v>167</v>
      </c>
      <c r="E859" t="s">
        <v>49</v>
      </c>
      <c r="F859" t="s">
        <v>20</v>
      </c>
      <c r="G859" t="s">
        <v>20</v>
      </c>
      <c r="I859">
        <v>0</v>
      </c>
      <c r="J859">
        <v>359</v>
      </c>
      <c r="K859" t="s">
        <v>29</v>
      </c>
      <c r="M859" t="s">
        <v>30</v>
      </c>
      <c r="N859" t="s">
        <v>31</v>
      </c>
      <c r="O859" t="s">
        <v>32</v>
      </c>
      <c r="P859" t="s">
        <v>33</v>
      </c>
      <c r="Q859" t="s">
        <v>33</v>
      </c>
      <c r="R859">
        <v>104</v>
      </c>
    </row>
    <row r="860" spans="1:18" x14ac:dyDescent="0.35">
      <c r="A860">
        <v>35113</v>
      </c>
      <c r="B860" t="s">
        <v>18</v>
      </c>
      <c r="C860" t="s">
        <v>18</v>
      </c>
      <c r="D860">
        <v>167</v>
      </c>
      <c r="E860" t="s">
        <v>49</v>
      </c>
      <c r="F860" t="s">
        <v>20</v>
      </c>
      <c r="G860" t="s">
        <v>20</v>
      </c>
      <c r="I860">
        <v>0</v>
      </c>
      <c r="J860">
        <v>359</v>
      </c>
      <c r="K860" t="s">
        <v>34</v>
      </c>
      <c r="M860" t="s">
        <v>35</v>
      </c>
      <c r="N860" t="s">
        <v>36</v>
      </c>
      <c r="O860" t="s">
        <v>37</v>
      </c>
      <c r="P860" t="s">
        <v>20</v>
      </c>
      <c r="Q860" t="s">
        <v>20</v>
      </c>
      <c r="R860">
        <v>11</v>
      </c>
    </row>
    <row r="861" spans="1:18" x14ac:dyDescent="0.35">
      <c r="A861">
        <v>35113</v>
      </c>
      <c r="B861" t="s">
        <v>18</v>
      </c>
      <c r="C861" t="s">
        <v>18</v>
      </c>
      <c r="D861">
        <v>167</v>
      </c>
      <c r="E861" t="s">
        <v>49</v>
      </c>
      <c r="F861" t="s">
        <v>20</v>
      </c>
      <c r="G861" t="s">
        <v>20</v>
      </c>
      <c r="I861">
        <v>0</v>
      </c>
      <c r="J861">
        <v>359</v>
      </c>
      <c r="K861" t="s">
        <v>38</v>
      </c>
      <c r="M861" t="s">
        <v>39</v>
      </c>
      <c r="N861" t="s">
        <v>40</v>
      </c>
      <c r="O861" t="s">
        <v>41</v>
      </c>
      <c r="P861" t="s">
        <v>20</v>
      </c>
      <c r="Q861" t="s">
        <v>20</v>
      </c>
      <c r="R861">
        <v>62</v>
      </c>
    </row>
    <row r="862" spans="1:18" x14ac:dyDescent="0.35">
      <c r="A862">
        <v>35113</v>
      </c>
      <c r="B862" t="s">
        <v>18</v>
      </c>
      <c r="C862" t="s">
        <v>18</v>
      </c>
      <c r="D862">
        <v>168</v>
      </c>
      <c r="E862" t="s">
        <v>49</v>
      </c>
      <c r="F862" t="s">
        <v>20</v>
      </c>
      <c r="G862" t="s">
        <v>20</v>
      </c>
      <c r="I862">
        <v>0</v>
      </c>
      <c r="J862">
        <v>418</v>
      </c>
      <c r="K862" t="s">
        <v>21</v>
      </c>
      <c r="M862" t="s">
        <v>22</v>
      </c>
      <c r="N862" t="s">
        <v>23</v>
      </c>
      <c r="O862" t="s">
        <v>24</v>
      </c>
      <c r="P862" t="s">
        <v>20</v>
      </c>
      <c r="Q862" t="s">
        <v>20</v>
      </c>
      <c r="R862">
        <v>1</v>
      </c>
    </row>
    <row r="863" spans="1:18" x14ac:dyDescent="0.35">
      <c r="A863">
        <v>35113</v>
      </c>
      <c r="B863" t="s">
        <v>18</v>
      </c>
      <c r="C863" t="s">
        <v>18</v>
      </c>
      <c r="D863">
        <v>168</v>
      </c>
      <c r="E863" t="s">
        <v>49</v>
      </c>
      <c r="F863" t="s">
        <v>20</v>
      </c>
      <c r="G863" t="s">
        <v>20</v>
      </c>
      <c r="I863">
        <v>0</v>
      </c>
      <c r="J863">
        <v>418</v>
      </c>
      <c r="K863" t="s">
        <v>25</v>
      </c>
      <c r="M863" t="s">
        <v>26</v>
      </c>
      <c r="N863" t="s">
        <v>27</v>
      </c>
      <c r="O863" t="s">
        <v>28</v>
      </c>
      <c r="P863" t="s">
        <v>20</v>
      </c>
      <c r="Q863" t="s">
        <v>20</v>
      </c>
      <c r="R863">
        <v>7</v>
      </c>
    </row>
    <row r="864" spans="1:18" x14ac:dyDescent="0.35">
      <c r="A864">
        <v>35113</v>
      </c>
      <c r="B864" t="s">
        <v>18</v>
      </c>
      <c r="C864" t="s">
        <v>18</v>
      </c>
      <c r="D864">
        <v>168</v>
      </c>
      <c r="E864" t="s">
        <v>49</v>
      </c>
      <c r="F864" t="s">
        <v>20</v>
      </c>
      <c r="G864" t="s">
        <v>20</v>
      </c>
      <c r="I864">
        <v>0</v>
      </c>
      <c r="J864">
        <v>418</v>
      </c>
      <c r="K864" t="s">
        <v>29</v>
      </c>
      <c r="M864" t="s">
        <v>30</v>
      </c>
      <c r="N864" t="s">
        <v>31</v>
      </c>
      <c r="O864" t="s">
        <v>32</v>
      </c>
      <c r="P864" t="s">
        <v>33</v>
      </c>
      <c r="Q864" t="s">
        <v>33</v>
      </c>
      <c r="R864">
        <v>119</v>
      </c>
    </row>
    <row r="865" spans="1:18" x14ac:dyDescent="0.35">
      <c r="A865">
        <v>35113</v>
      </c>
      <c r="B865" t="s">
        <v>18</v>
      </c>
      <c r="C865" t="s">
        <v>18</v>
      </c>
      <c r="D865">
        <v>168</v>
      </c>
      <c r="E865" t="s">
        <v>49</v>
      </c>
      <c r="F865" t="s">
        <v>20</v>
      </c>
      <c r="G865" t="s">
        <v>20</v>
      </c>
      <c r="I865">
        <v>0</v>
      </c>
      <c r="J865">
        <v>418</v>
      </c>
      <c r="K865" t="s">
        <v>34</v>
      </c>
      <c r="M865" t="s">
        <v>35</v>
      </c>
      <c r="N865" t="s">
        <v>36</v>
      </c>
      <c r="O865" t="s">
        <v>37</v>
      </c>
      <c r="P865" t="s">
        <v>20</v>
      </c>
      <c r="Q865" t="s">
        <v>20</v>
      </c>
      <c r="R865">
        <v>34</v>
      </c>
    </row>
    <row r="866" spans="1:18" x14ac:dyDescent="0.35">
      <c r="A866">
        <v>35113</v>
      </c>
      <c r="B866" t="s">
        <v>18</v>
      </c>
      <c r="C866" t="s">
        <v>18</v>
      </c>
      <c r="D866">
        <v>168</v>
      </c>
      <c r="E866" t="s">
        <v>49</v>
      </c>
      <c r="F866" t="s">
        <v>20</v>
      </c>
      <c r="G866" t="s">
        <v>20</v>
      </c>
      <c r="I866">
        <v>0</v>
      </c>
      <c r="J866">
        <v>418</v>
      </c>
      <c r="K866" t="s">
        <v>38</v>
      </c>
      <c r="M866" t="s">
        <v>39</v>
      </c>
      <c r="N866" t="s">
        <v>40</v>
      </c>
      <c r="O866" t="s">
        <v>41</v>
      </c>
      <c r="P866" t="s">
        <v>20</v>
      </c>
      <c r="Q866" t="s">
        <v>20</v>
      </c>
      <c r="R866">
        <v>67</v>
      </c>
    </row>
    <row r="867" spans="1:18" x14ac:dyDescent="0.35">
      <c r="A867">
        <v>35113</v>
      </c>
      <c r="B867" t="s">
        <v>18</v>
      </c>
      <c r="C867" t="s">
        <v>18</v>
      </c>
      <c r="D867">
        <v>169</v>
      </c>
      <c r="E867" t="s">
        <v>49</v>
      </c>
      <c r="F867" t="s">
        <v>20</v>
      </c>
      <c r="G867" t="s">
        <v>20</v>
      </c>
      <c r="I867">
        <v>0</v>
      </c>
      <c r="J867">
        <v>350</v>
      </c>
      <c r="K867" t="s">
        <v>21</v>
      </c>
      <c r="M867" t="s">
        <v>22</v>
      </c>
      <c r="N867" t="s">
        <v>23</v>
      </c>
      <c r="O867" t="s">
        <v>24</v>
      </c>
      <c r="P867" t="s">
        <v>20</v>
      </c>
      <c r="Q867" t="s">
        <v>20</v>
      </c>
      <c r="R867">
        <v>0</v>
      </c>
    </row>
    <row r="868" spans="1:18" x14ac:dyDescent="0.35">
      <c r="A868">
        <v>35113</v>
      </c>
      <c r="B868" t="s">
        <v>18</v>
      </c>
      <c r="C868" t="s">
        <v>18</v>
      </c>
      <c r="D868">
        <v>169</v>
      </c>
      <c r="E868" t="s">
        <v>49</v>
      </c>
      <c r="F868" t="s">
        <v>20</v>
      </c>
      <c r="G868" t="s">
        <v>20</v>
      </c>
      <c r="I868">
        <v>0</v>
      </c>
      <c r="J868">
        <v>350</v>
      </c>
      <c r="K868" t="s">
        <v>25</v>
      </c>
      <c r="M868" t="s">
        <v>26</v>
      </c>
      <c r="N868" t="s">
        <v>27</v>
      </c>
      <c r="O868" t="s">
        <v>28</v>
      </c>
      <c r="P868" t="s">
        <v>20</v>
      </c>
      <c r="Q868" t="s">
        <v>20</v>
      </c>
      <c r="R868">
        <v>7</v>
      </c>
    </row>
    <row r="869" spans="1:18" x14ac:dyDescent="0.35">
      <c r="A869">
        <v>35113</v>
      </c>
      <c r="B869" t="s">
        <v>18</v>
      </c>
      <c r="C869" t="s">
        <v>18</v>
      </c>
      <c r="D869">
        <v>169</v>
      </c>
      <c r="E869" t="s">
        <v>49</v>
      </c>
      <c r="F869" t="s">
        <v>20</v>
      </c>
      <c r="G869" t="s">
        <v>20</v>
      </c>
      <c r="I869">
        <v>0</v>
      </c>
      <c r="J869">
        <v>350</v>
      </c>
      <c r="K869" t="s">
        <v>29</v>
      </c>
      <c r="M869" t="s">
        <v>30</v>
      </c>
      <c r="N869" t="s">
        <v>31</v>
      </c>
      <c r="O869" t="s">
        <v>32</v>
      </c>
      <c r="P869" t="s">
        <v>33</v>
      </c>
      <c r="Q869" t="s">
        <v>33</v>
      </c>
      <c r="R869">
        <v>82</v>
      </c>
    </row>
    <row r="870" spans="1:18" x14ac:dyDescent="0.35">
      <c r="A870">
        <v>35113</v>
      </c>
      <c r="B870" t="s">
        <v>18</v>
      </c>
      <c r="C870" t="s">
        <v>18</v>
      </c>
      <c r="D870">
        <v>169</v>
      </c>
      <c r="E870" t="s">
        <v>49</v>
      </c>
      <c r="F870" t="s">
        <v>20</v>
      </c>
      <c r="G870" t="s">
        <v>20</v>
      </c>
      <c r="I870">
        <v>0</v>
      </c>
      <c r="J870">
        <v>350</v>
      </c>
      <c r="K870" t="s">
        <v>34</v>
      </c>
      <c r="M870" t="s">
        <v>35</v>
      </c>
      <c r="N870" t="s">
        <v>36</v>
      </c>
      <c r="O870" t="s">
        <v>37</v>
      </c>
      <c r="P870" t="s">
        <v>20</v>
      </c>
      <c r="Q870" t="s">
        <v>20</v>
      </c>
      <c r="R870">
        <v>24</v>
      </c>
    </row>
    <row r="871" spans="1:18" x14ac:dyDescent="0.35">
      <c r="A871">
        <v>35113</v>
      </c>
      <c r="B871" t="s">
        <v>18</v>
      </c>
      <c r="C871" t="s">
        <v>18</v>
      </c>
      <c r="D871">
        <v>169</v>
      </c>
      <c r="E871" t="s">
        <v>49</v>
      </c>
      <c r="F871" t="s">
        <v>20</v>
      </c>
      <c r="G871" t="s">
        <v>20</v>
      </c>
      <c r="I871">
        <v>0</v>
      </c>
      <c r="J871">
        <v>350</v>
      </c>
      <c r="K871" t="s">
        <v>38</v>
      </c>
      <c r="M871" t="s">
        <v>39</v>
      </c>
      <c r="N871" t="s">
        <v>40</v>
      </c>
      <c r="O871" t="s">
        <v>41</v>
      </c>
      <c r="P871" t="s">
        <v>20</v>
      </c>
      <c r="Q871" t="s">
        <v>20</v>
      </c>
      <c r="R871">
        <v>56</v>
      </c>
    </row>
    <row r="872" spans="1:18" x14ac:dyDescent="0.35">
      <c r="A872">
        <v>35113</v>
      </c>
      <c r="B872" t="s">
        <v>18</v>
      </c>
      <c r="C872" t="s">
        <v>18</v>
      </c>
      <c r="D872">
        <v>170</v>
      </c>
      <c r="E872" t="s">
        <v>49</v>
      </c>
      <c r="F872" t="s">
        <v>20</v>
      </c>
      <c r="G872" t="s">
        <v>20</v>
      </c>
      <c r="I872">
        <v>1</v>
      </c>
      <c r="J872">
        <v>473</v>
      </c>
      <c r="K872" t="s">
        <v>21</v>
      </c>
      <c r="M872" t="s">
        <v>22</v>
      </c>
      <c r="N872" t="s">
        <v>23</v>
      </c>
      <c r="O872" t="s">
        <v>24</v>
      </c>
      <c r="P872" t="s">
        <v>20</v>
      </c>
      <c r="Q872" t="s">
        <v>20</v>
      </c>
      <c r="R872">
        <v>0</v>
      </c>
    </row>
    <row r="873" spans="1:18" x14ac:dyDescent="0.35">
      <c r="A873">
        <v>35113</v>
      </c>
      <c r="B873" t="s">
        <v>18</v>
      </c>
      <c r="C873" t="s">
        <v>18</v>
      </c>
      <c r="D873">
        <v>170</v>
      </c>
      <c r="E873" t="s">
        <v>49</v>
      </c>
      <c r="F873" t="s">
        <v>20</v>
      </c>
      <c r="G873" t="s">
        <v>20</v>
      </c>
      <c r="I873">
        <v>1</v>
      </c>
      <c r="J873">
        <v>473</v>
      </c>
      <c r="K873" t="s">
        <v>25</v>
      </c>
      <c r="M873" t="s">
        <v>26</v>
      </c>
      <c r="N873" t="s">
        <v>27</v>
      </c>
      <c r="O873" t="s">
        <v>28</v>
      </c>
      <c r="P873" t="s">
        <v>20</v>
      </c>
      <c r="Q873" t="s">
        <v>20</v>
      </c>
      <c r="R873">
        <v>6</v>
      </c>
    </row>
    <row r="874" spans="1:18" x14ac:dyDescent="0.35">
      <c r="A874">
        <v>35113</v>
      </c>
      <c r="B874" t="s">
        <v>18</v>
      </c>
      <c r="C874" t="s">
        <v>18</v>
      </c>
      <c r="D874">
        <v>170</v>
      </c>
      <c r="E874" t="s">
        <v>49</v>
      </c>
      <c r="F874" t="s">
        <v>20</v>
      </c>
      <c r="G874" t="s">
        <v>20</v>
      </c>
      <c r="I874">
        <v>1</v>
      </c>
      <c r="J874">
        <v>473</v>
      </c>
      <c r="K874" t="s">
        <v>29</v>
      </c>
      <c r="M874" t="s">
        <v>30</v>
      </c>
      <c r="N874" t="s">
        <v>31</v>
      </c>
      <c r="O874" t="s">
        <v>32</v>
      </c>
      <c r="P874" t="s">
        <v>33</v>
      </c>
      <c r="Q874" t="s">
        <v>33</v>
      </c>
      <c r="R874">
        <v>130</v>
      </c>
    </row>
    <row r="875" spans="1:18" x14ac:dyDescent="0.35">
      <c r="A875">
        <v>35113</v>
      </c>
      <c r="B875" t="s">
        <v>18</v>
      </c>
      <c r="C875" t="s">
        <v>18</v>
      </c>
      <c r="D875">
        <v>170</v>
      </c>
      <c r="E875" t="s">
        <v>49</v>
      </c>
      <c r="F875" t="s">
        <v>20</v>
      </c>
      <c r="G875" t="s">
        <v>20</v>
      </c>
      <c r="I875">
        <v>1</v>
      </c>
      <c r="J875">
        <v>473</v>
      </c>
      <c r="K875" t="s">
        <v>34</v>
      </c>
      <c r="M875" t="s">
        <v>35</v>
      </c>
      <c r="N875" t="s">
        <v>36</v>
      </c>
      <c r="O875" t="s">
        <v>37</v>
      </c>
      <c r="P875" t="s">
        <v>20</v>
      </c>
      <c r="Q875" t="s">
        <v>20</v>
      </c>
      <c r="R875">
        <v>18</v>
      </c>
    </row>
    <row r="876" spans="1:18" x14ac:dyDescent="0.35">
      <c r="A876">
        <v>35113</v>
      </c>
      <c r="B876" t="s">
        <v>18</v>
      </c>
      <c r="C876" t="s">
        <v>18</v>
      </c>
      <c r="D876">
        <v>170</v>
      </c>
      <c r="E876" t="s">
        <v>49</v>
      </c>
      <c r="F876" t="s">
        <v>20</v>
      </c>
      <c r="G876" t="s">
        <v>20</v>
      </c>
      <c r="I876">
        <v>1</v>
      </c>
      <c r="J876">
        <v>473</v>
      </c>
      <c r="K876" t="s">
        <v>38</v>
      </c>
      <c r="M876" t="s">
        <v>39</v>
      </c>
      <c r="N876" t="s">
        <v>40</v>
      </c>
      <c r="O876" t="s">
        <v>41</v>
      </c>
      <c r="P876" t="s">
        <v>20</v>
      </c>
      <c r="Q876" t="s">
        <v>20</v>
      </c>
      <c r="R876">
        <v>84</v>
      </c>
    </row>
    <row r="877" spans="1:18" x14ac:dyDescent="0.35">
      <c r="A877">
        <v>35113</v>
      </c>
      <c r="B877" t="s">
        <v>18</v>
      </c>
      <c r="C877" t="s">
        <v>18</v>
      </c>
      <c r="D877">
        <v>171</v>
      </c>
      <c r="E877" t="s">
        <v>49</v>
      </c>
      <c r="F877" t="s">
        <v>20</v>
      </c>
      <c r="G877" t="s">
        <v>20</v>
      </c>
      <c r="I877">
        <v>1</v>
      </c>
      <c r="J877">
        <v>352</v>
      </c>
      <c r="K877" t="s">
        <v>21</v>
      </c>
      <c r="M877" t="s">
        <v>22</v>
      </c>
      <c r="N877" t="s">
        <v>23</v>
      </c>
      <c r="O877" t="s">
        <v>24</v>
      </c>
      <c r="P877" t="s">
        <v>20</v>
      </c>
      <c r="Q877" t="s">
        <v>20</v>
      </c>
      <c r="R877">
        <v>0</v>
      </c>
    </row>
    <row r="878" spans="1:18" x14ac:dyDescent="0.35">
      <c r="A878">
        <v>35113</v>
      </c>
      <c r="B878" t="s">
        <v>18</v>
      </c>
      <c r="C878" t="s">
        <v>18</v>
      </c>
      <c r="D878">
        <v>171</v>
      </c>
      <c r="E878" t="s">
        <v>49</v>
      </c>
      <c r="F878" t="s">
        <v>20</v>
      </c>
      <c r="G878" t="s">
        <v>20</v>
      </c>
      <c r="I878">
        <v>1</v>
      </c>
      <c r="J878">
        <v>352</v>
      </c>
      <c r="K878" t="s">
        <v>25</v>
      </c>
      <c r="M878" t="s">
        <v>26</v>
      </c>
      <c r="N878" t="s">
        <v>27</v>
      </c>
      <c r="O878" t="s">
        <v>28</v>
      </c>
      <c r="P878" t="s">
        <v>20</v>
      </c>
      <c r="Q878" t="s">
        <v>20</v>
      </c>
      <c r="R878">
        <v>2</v>
      </c>
    </row>
    <row r="879" spans="1:18" x14ac:dyDescent="0.35">
      <c r="A879">
        <v>35113</v>
      </c>
      <c r="B879" t="s">
        <v>18</v>
      </c>
      <c r="C879" t="s">
        <v>18</v>
      </c>
      <c r="D879">
        <v>171</v>
      </c>
      <c r="E879" t="s">
        <v>49</v>
      </c>
      <c r="F879" t="s">
        <v>20</v>
      </c>
      <c r="G879" t="s">
        <v>20</v>
      </c>
      <c r="I879">
        <v>1</v>
      </c>
      <c r="J879">
        <v>352</v>
      </c>
      <c r="K879" t="s">
        <v>29</v>
      </c>
      <c r="M879" t="s">
        <v>30</v>
      </c>
      <c r="N879" t="s">
        <v>31</v>
      </c>
      <c r="O879" t="s">
        <v>32</v>
      </c>
      <c r="P879" t="s">
        <v>33</v>
      </c>
      <c r="Q879" t="s">
        <v>33</v>
      </c>
      <c r="R879">
        <v>118</v>
      </c>
    </row>
    <row r="880" spans="1:18" x14ac:dyDescent="0.35">
      <c r="A880">
        <v>35113</v>
      </c>
      <c r="B880" t="s">
        <v>18</v>
      </c>
      <c r="C880" t="s">
        <v>18</v>
      </c>
      <c r="D880">
        <v>171</v>
      </c>
      <c r="E880" t="s">
        <v>49</v>
      </c>
      <c r="F880" t="s">
        <v>20</v>
      </c>
      <c r="G880" t="s">
        <v>20</v>
      </c>
      <c r="I880">
        <v>1</v>
      </c>
      <c r="J880">
        <v>352</v>
      </c>
      <c r="K880" t="s">
        <v>34</v>
      </c>
      <c r="M880" t="s">
        <v>35</v>
      </c>
      <c r="N880" t="s">
        <v>36</v>
      </c>
      <c r="O880" t="s">
        <v>37</v>
      </c>
      <c r="P880" t="s">
        <v>20</v>
      </c>
      <c r="Q880" t="s">
        <v>20</v>
      </c>
      <c r="R880">
        <v>14</v>
      </c>
    </row>
    <row r="881" spans="1:18" x14ac:dyDescent="0.35">
      <c r="A881">
        <v>35113</v>
      </c>
      <c r="B881" t="s">
        <v>18</v>
      </c>
      <c r="C881" t="s">
        <v>18</v>
      </c>
      <c r="D881">
        <v>171</v>
      </c>
      <c r="E881" t="s">
        <v>49</v>
      </c>
      <c r="F881" t="s">
        <v>20</v>
      </c>
      <c r="G881" t="s">
        <v>20</v>
      </c>
      <c r="I881">
        <v>1</v>
      </c>
      <c r="J881">
        <v>352</v>
      </c>
      <c r="K881" t="s">
        <v>38</v>
      </c>
      <c r="M881" t="s">
        <v>39</v>
      </c>
      <c r="N881" t="s">
        <v>40</v>
      </c>
      <c r="O881" t="s">
        <v>41</v>
      </c>
      <c r="P881" t="s">
        <v>20</v>
      </c>
      <c r="Q881" t="s">
        <v>20</v>
      </c>
      <c r="R881">
        <v>62</v>
      </c>
    </row>
    <row r="882" spans="1:18" x14ac:dyDescent="0.35">
      <c r="A882">
        <v>35113</v>
      </c>
      <c r="B882" t="s">
        <v>18</v>
      </c>
      <c r="C882" t="s">
        <v>18</v>
      </c>
      <c r="D882">
        <v>172</v>
      </c>
      <c r="E882" t="s">
        <v>49</v>
      </c>
      <c r="F882" t="s">
        <v>20</v>
      </c>
      <c r="G882" t="s">
        <v>20</v>
      </c>
      <c r="I882">
        <v>0</v>
      </c>
      <c r="J882">
        <v>301</v>
      </c>
      <c r="K882" t="s">
        <v>21</v>
      </c>
      <c r="M882" t="s">
        <v>22</v>
      </c>
      <c r="N882" t="s">
        <v>23</v>
      </c>
      <c r="O882" t="s">
        <v>24</v>
      </c>
      <c r="P882" t="s">
        <v>20</v>
      </c>
      <c r="Q882" t="s">
        <v>20</v>
      </c>
      <c r="R882">
        <v>0</v>
      </c>
    </row>
    <row r="883" spans="1:18" x14ac:dyDescent="0.35">
      <c r="A883">
        <v>35113</v>
      </c>
      <c r="B883" t="s">
        <v>18</v>
      </c>
      <c r="C883" t="s">
        <v>18</v>
      </c>
      <c r="D883">
        <v>172</v>
      </c>
      <c r="E883" t="s">
        <v>49</v>
      </c>
      <c r="F883" t="s">
        <v>20</v>
      </c>
      <c r="G883" t="s">
        <v>20</v>
      </c>
      <c r="I883">
        <v>0</v>
      </c>
      <c r="J883">
        <v>301</v>
      </c>
      <c r="K883" t="s">
        <v>25</v>
      </c>
      <c r="M883" t="s">
        <v>26</v>
      </c>
      <c r="N883" t="s">
        <v>27</v>
      </c>
      <c r="O883" t="s">
        <v>28</v>
      </c>
      <c r="P883" t="s">
        <v>20</v>
      </c>
      <c r="Q883" t="s">
        <v>20</v>
      </c>
      <c r="R883">
        <v>6</v>
      </c>
    </row>
    <row r="884" spans="1:18" x14ac:dyDescent="0.35">
      <c r="A884">
        <v>35113</v>
      </c>
      <c r="B884" t="s">
        <v>18</v>
      </c>
      <c r="C884" t="s">
        <v>18</v>
      </c>
      <c r="D884">
        <v>172</v>
      </c>
      <c r="E884" t="s">
        <v>49</v>
      </c>
      <c r="F884" t="s">
        <v>20</v>
      </c>
      <c r="G884" t="s">
        <v>20</v>
      </c>
      <c r="I884">
        <v>0</v>
      </c>
      <c r="J884">
        <v>301</v>
      </c>
      <c r="K884" t="s">
        <v>29</v>
      </c>
      <c r="M884" t="s">
        <v>30</v>
      </c>
      <c r="N884" t="s">
        <v>31</v>
      </c>
      <c r="O884" t="s">
        <v>32</v>
      </c>
      <c r="P884" t="s">
        <v>33</v>
      </c>
      <c r="Q884" t="s">
        <v>33</v>
      </c>
      <c r="R884">
        <v>56</v>
      </c>
    </row>
    <row r="885" spans="1:18" x14ac:dyDescent="0.35">
      <c r="A885">
        <v>35113</v>
      </c>
      <c r="B885" t="s">
        <v>18</v>
      </c>
      <c r="C885" t="s">
        <v>18</v>
      </c>
      <c r="D885">
        <v>172</v>
      </c>
      <c r="E885" t="s">
        <v>49</v>
      </c>
      <c r="F885" t="s">
        <v>20</v>
      </c>
      <c r="G885" t="s">
        <v>20</v>
      </c>
      <c r="I885">
        <v>0</v>
      </c>
      <c r="J885">
        <v>301</v>
      </c>
      <c r="K885" t="s">
        <v>34</v>
      </c>
      <c r="M885" t="s">
        <v>35</v>
      </c>
      <c r="N885" t="s">
        <v>36</v>
      </c>
      <c r="O885" t="s">
        <v>37</v>
      </c>
      <c r="P885" t="s">
        <v>20</v>
      </c>
      <c r="Q885" t="s">
        <v>20</v>
      </c>
      <c r="R885">
        <v>28</v>
      </c>
    </row>
    <row r="886" spans="1:18" x14ac:dyDescent="0.35">
      <c r="A886">
        <v>35113</v>
      </c>
      <c r="B886" t="s">
        <v>18</v>
      </c>
      <c r="C886" t="s">
        <v>18</v>
      </c>
      <c r="D886">
        <v>172</v>
      </c>
      <c r="E886" t="s">
        <v>49</v>
      </c>
      <c r="F886" t="s">
        <v>20</v>
      </c>
      <c r="G886" t="s">
        <v>20</v>
      </c>
      <c r="I886">
        <v>0</v>
      </c>
      <c r="J886">
        <v>301</v>
      </c>
      <c r="K886" t="s">
        <v>38</v>
      </c>
      <c r="M886" t="s">
        <v>39</v>
      </c>
      <c r="N886" t="s">
        <v>40</v>
      </c>
      <c r="O886" t="s">
        <v>41</v>
      </c>
      <c r="P886" t="s">
        <v>20</v>
      </c>
      <c r="Q886" t="s">
        <v>20</v>
      </c>
      <c r="R886">
        <v>67</v>
      </c>
    </row>
    <row r="887" spans="1:18" x14ac:dyDescent="0.35">
      <c r="A887">
        <v>35113</v>
      </c>
      <c r="B887" t="s">
        <v>18</v>
      </c>
      <c r="C887" t="s">
        <v>18</v>
      </c>
      <c r="D887">
        <v>173</v>
      </c>
      <c r="E887" t="s">
        <v>49</v>
      </c>
      <c r="F887" t="s">
        <v>20</v>
      </c>
      <c r="G887" t="s">
        <v>20</v>
      </c>
      <c r="I887">
        <v>0</v>
      </c>
      <c r="J887">
        <v>372</v>
      </c>
      <c r="K887" t="s">
        <v>21</v>
      </c>
      <c r="M887" t="s">
        <v>22</v>
      </c>
      <c r="N887" t="s">
        <v>23</v>
      </c>
      <c r="O887" t="s">
        <v>24</v>
      </c>
      <c r="P887" t="s">
        <v>20</v>
      </c>
      <c r="Q887" t="s">
        <v>20</v>
      </c>
      <c r="R887">
        <v>5</v>
      </c>
    </row>
    <row r="888" spans="1:18" x14ac:dyDescent="0.35">
      <c r="A888">
        <v>35113</v>
      </c>
      <c r="B888" t="s">
        <v>18</v>
      </c>
      <c r="C888" t="s">
        <v>18</v>
      </c>
      <c r="D888">
        <v>173</v>
      </c>
      <c r="E888" t="s">
        <v>49</v>
      </c>
      <c r="F888" t="s">
        <v>20</v>
      </c>
      <c r="G888" t="s">
        <v>20</v>
      </c>
      <c r="I888">
        <v>0</v>
      </c>
      <c r="J888">
        <v>372</v>
      </c>
      <c r="K888" t="s">
        <v>25</v>
      </c>
      <c r="M888" t="s">
        <v>26</v>
      </c>
      <c r="N888" t="s">
        <v>27</v>
      </c>
      <c r="O888" t="s">
        <v>28</v>
      </c>
      <c r="P888" t="s">
        <v>20</v>
      </c>
      <c r="Q888" t="s">
        <v>20</v>
      </c>
      <c r="R888">
        <v>6</v>
      </c>
    </row>
    <row r="889" spans="1:18" x14ac:dyDescent="0.35">
      <c r="A889">
        <v>35113</v>
      </c>
      <c r="B889" t="s">
        <v>18</v>
      </c>
      <c r="C889" t="s">
        <v>18</v>
      </c>
      <c r="D889">
        <v>173</v>
      </c>
      <c r="E889" t="s">
        <v>49</v>
      </c>
      <c r="F889" t="s">
        <v>20</v>
      </c>
      <c r="G889" t="s">
        <v>20</v>
      </c>
      <c r="I889">
        <v>0</v>
      </c>
      <c r="J889">
        <v>372</v>
      </c>
      <c r="K889" t="s">
        <v>29</v>
      </c>
      <c r="M889" t="s">
        <v>30</v>
      </c>
      <c r="N889" t="s">
        <v>31</v>
      </c>
      <c r="O889" t="s">
        <v>32</v>
      </c>
      <c r="P889" t="s">
        <v>33</v>
      </c>
      <c r="Q889" t="s">
        <v>33</v>
      </c>
      <c r="R889">
        <v>95</v>
      </c>
    </row>
    <row r="890" spans="1:18" x14ac:dyDescent="0.35">
      <c r="A890">
        <v>35113</v>
      </c>
      <c r="B890" t="s">
        <v>18</v>
      </c>
      <c r="C890" t="s">
        <v>18</v>
      </c>
      <c r="D890">
        <v>173</v>
      </c>
      <c r="E890" t="s">
        <v>49</v>
      </c>
      <c r="F890" t="s">
        <v>20</v>
      </c>
      <c r="G890" t="s">
        <v>20</v>
      </c>
      <c r="I890">
        <v>0</v>
      </c>
      <c r="J890">
        <v>372</v>
      </c>
      <c r="K890" t="s">
        <v>34</v>
      </c>
      <c r="M890" t="s">
        <v>35</v>
      </c>
      <c r="N890" t="s">
        <v>36</v>
      </c>
      <c r="O890" t="s">
        <v>37</v>
      </c>
      <c r="P890" t="s">
        <v>20</v>
      </c>
      <c r="Q890" t="s">
        <v>20</v>
      </c>
      <c r="R890">
        <v>15</v>
      </c>
    </row>
    <row r="891" spans="1:18" x14ac:dyDescent="0.35">
      <c r="A891">
        <v>35113</v>
      </c>
      <c r="B891" t="s">
        <v>18</v>
      </c>
      <c r="C891" t="s">
        <v>18</v>
      </c>
      <c r="D891">
        <v>173</v>
      </c>
      <c r="E891" t="s">
        <v>49</v>
      </c>
      <c r="F891" t="s">
        <v>20</v>
      </c>
      <c r="G891" t="s">
        <v>20</v>
      </c>
      <c r="I891">
        <v>0</v>
      </c>
      <c r="J891">
        <v>372</v>
      </c>
      <c r="K891" t="s">
        <v>38</v>
      </c>
      <c r="M891" t="s">
        <v>39</v>
      </c>
      <c r="N891" t="s">
        <v>40</v>
      </c>
      <c r="O891" t="s">
        <v>41</v>
      </c>
      <c r="P891" t="s">
        <v>20</v>
      </c>
      <c r="Q891" t="s">
        <v>20</v>
      </c>
      <c r="R891">
        <v>61</v>
      </c>
    </row>
    <row r="892" spans="1:18" x14ac:dyDescent="0.35">
      <c r="A892">
        <v>35113</v>
      </c>
      <c r="B892" t="s">
        <v>18</v>
      </c>
      <c r="C892" t="s">
        <v>18</v>
      </c>
      <c r="D892">
        <v>174</v>
      </c>
      <c r="E892" t="s">
        <v>49</v>
      </c>
      <c r="F892" t="s">
        <v>20</v>
      </c>
      <c r="G892" t="s">
        <v>20</v>
      </c>
      <c r="I892">
        <v>0</v>
      </c>
      <c r="J892">
        <v>332</v>
      </c>
      <c r="K892" t="s">
        <v>21</v>
      </c>
      <c r="M892" t="s">
        <v>22</v>
      </c>
      <c r="N892" t="s">
        <v>23</v>
      </c>
      <c r="O892" t="s">
        <v>24</v>
      </c>
      <c r="P892" t="s">
        <v>20</v>
      </c>
      <c r="Q892" t="s">
        <v>20</v>
      </c>
      <c r="R892">
        <v>0</v>
      </c>
    </row>
    <row r="893" spans="1:18" x14ac:dyDescent="0.35">
      <c r="A893">
        <v>35113</v>
      </c>
      <c r="B893" t="s">
        <v>18</v>
      </c>
      <c r="C893" t="s">
        <v>18</v>
      </c>
      <c r="D893">
        <v>174</v>
      </c>
      <c r="E893" t="s">
        <v>49</v>
      </c>
      <c r="F893" t="s">
        <v>20</v>
      </c>
      <c r="G893" t="s">
        <v>20</v>
      </c>
      <c r="I893">
        <v>0</v>
      </c>
      <c r="J893">
        <v>332</v>
      </c>
      <c r="K893" t="s">
        <v>25</v>
      </c>
      <c r="M893" t="s">
        <v>26</v>
      </c>
      <c r="N893" t="s">
        <v>27</v>
      </c>
      <c r="O893" t="s">
        <v>28</v>
      </c>
      <c r="P893" t="s">
        <v>20</v>
      </c>
      <c r="Q893" t="s">
        <v>20</v>
      </c>
      <c r="R893">
        <v>7</v>
      </c>
    </row>
    <row r="894" spans="1:18" x14ac:dyDescent="0.35">
      <c r="A894">
        <v>35113</v>
      </c>
      <c r="B894" t="s">
        <v>18</v>
      </c>
      <c r="C894" t="s">
        <v>18</v>
      </c>
      <c r="D894">
        <v>174</v>
      </c>
      <c r="E894" t="s">
        <v>49</v>
      </c>
      <c r="F894" t="s">
        <v>20</v>
      </c>
      <c r="G894" t="s">
        <v>20</v>
      </c>
      <c r="I894">
        <v>0</v>
      </c>
      <c r="J894">
        <v>332</v>
      </c>
      <c r="K894" t="s">
        <v>29</v>
      </c>
      <c r="M894" t="s">
        <v>30</v>
      </c>
      <c r="N894" t="s">
        <v>31</v>
      </c>
      <c r="O894" t="s">
        <v>32</v>
      </c>
      <c r="P894" t="s">
        <v>33</v>
      </c>
      <c r="Q894" t="s">
        <v>33</v>
      </c>
      <c r="R894">
        <v>88</v>
      </c>
    </row>
    <row r="895" spans="1:18" x14ac:dyDescent="0.35">
      <c r="A895">
        <v>35113</v>
      </c>
      <c r="B895" t="s">
        <v>18</v>
      </c>
      <c r="C895" t="s">
        <v>18</v>
      </c>
      <c r="D895">
        <v>174</v>
      </c>
      <c r="E895" t="s">
        <v>49</v>
      </c>
      <c r="F895" t="s">
        <v>20</v>
      </c>
      <c r="G895" t="s">
        <v>20</v>
      </c>
      <c r="I895">
        <v>0</v>
      </c>
      <c r="J895">
        <v>332</v>
      </c>
      <c r="K895" t="s">
        <v>34</v>
      </c>
      <c r="M895" t="s">
        <v>35</v>
      </c>
      <c r="N895" t="s">
        <v>36</v>
      </c>
      <c r="O895" t="s">
        <v>37</v>
      </c>
      <c r="P895" t="s">
        <v>20</v>
      </c>
      <c r="Q895" t="s">
        <v>20</v>
      </c>
      <c r="R895">
        <v>24</v>
      </c>
    </row>
    <row r="896" spans="1:18" x14ac:dyDescent="0.35">
      <c r="A896">
        <v>35113</v>
      </c>
      <c r="B896" t="s">
        <v>18</v>
      </c>
      <c r="C896" t="s">
        <v>18</v>
      </c>
      <c r="D896">
        <v>174</v>
      </c>
      <c r="E896" t="s">
        <v>49</v>
      </c>
      <c r="F896" t="s">
        <v>20</v>
      </c>
      <c r="G896" t="s">
        <v>20</v>
      </c>
      <c r="I896">
        <v>0</v>
      </c>
      <c r="J896">
        <v>332</v>
      </c>
      <c r="K896" t="s">
        <v>38</v>
      </c>
      <c r="M896" t="s">
        <v>39</v>
      </c>
      <c r="N896" t="s">
        <v>40</v>
      </c>
      <c r="O896" t="s">
        <v>41</v>
      </c>
      <c r="P896" t="s">
        <v>20</v>
      </c>
      <c r="Q896" t="s">
        <v>20</v>
      </c>
      <c r="R896">
        <v>58</v>
      </c>
    </row>
    <row r="897" spans="1:18" x14ac:dyDescent="0.35">
      <c r="A897">
        <v>35113</v>
      </c>
      <c r="B897" t="s">
        <v>18</v>
      </c>
      <c r="C897" t="s">
        <v>18</v>
      </c>
      <c r="D897">
        <v>175</v>
      </c>
      <c r="E897" t="s">
        <v>49</v>
      </c>
      <c r="F897" t="s">
        <v>20</v>
      </c>
      <c r="G897" t="s">
        <v>20</v>
      </c>
      <c r="I897">
        <v>0</v>
      </c>
      <c r="J897">
        <v>407</v>
      </c>
      <c r="K897" t="s">
        <v>21</v>
      </c>
      <c r="M897" t="s">
        <v>22</v>
      </c>
      <c r="N897" t="s">
        <v>23</v>
      </c>
      <c r="O897" t="s">
        <v>24</v>
      </c>
      <c r="P897" t="s">
        <v>20</v>
      </c>
      <c r="Q897" t="s">
        <v>20</v>
      </c>
      <c r="R897">
        <v>0</v>
      </c>
    </row>
    <row r="898" spans="1:18" x14ac:dyDescent="0.35">
      <c r="A898">
        <v>35113</v>
      </c>
      <c r="B898" t="s">
        <v>18</v>
      </c>
      <c r="C898" t="s">
        <v>18</v>
      </c>
      <c r="D898">
        <v>175</v>
      </c>
      <c r="E898" t="s">
        <v>49</v>
      </c>
      <c r="F898" t="s">
        <v>20</v>
      </c>
      <c r="G898" t="s">
        <v>20</v>
      </c>
      <c r="I898">
        <v>0</v>
      </c>
      <c r="J898">
        <v>407</v>
      </c>
      <c r="K898" t="s">
        <v>25</v>
      </c>
      <c r="M898" t="s">
        <v>26</v>
      </c>
      <c r="N898" t="s">
        <v>27</v>
      </c>
      <c r="O898" t="s">
        <v>28</v>
      </c>
      <c r="P898" t="s">
        <v>20</v>
      </c>
      <c r="Q898" t="s">
        <v>20</v>
      </c>
      <c r="R898">
        <v>17</v>
      </c>
    </row>
    <row r="899" spans="1:18" x14ac:dyDescent="0.35">
      <c r="A899">
        <v>35113</v>
      </c>
      <c r="B899" t="s">
        <v>18</v>
      </c>
      <c r="C899" t="s">
        <v>18</v>
      </c>
      <c r="D899">
        <v>175</v>
      </c>
      <c r="E899" t="s">
        <v>49</v>
      </c>
      <c r="F899" t="s">
        <v>20</v>
      </c>
      <c r="G899" t="s">
        <v>20</v>
      </c>
      <c r="I899">
        <v>0</v>
      </c>
      <c r="J899">
        <v>407</v>
      </c>
      <c r="K899" t="s">
        <v>29</v>
      </c>
      <c r="M899" t="s">
        <v>30</v>
      </c>
      <c r="N899" t="s">
        <v>31</v>
      </c>
      <c r="O899" t="s">
        <v>32</v>
      </c>
      <c r="P899" t="s">
        <v>33</v>
      </c>
      <c r="Q899" t="s">
        <v>33</v>
      </c>
      <c r="R899">
        <v>80</v>
      </c>
    </row>
    <row r="900" spans="1:18" x14ac:dyDescent="0.35">
      <c r="A900">
        <v>35113</v>
      </c>
      <c r="B900" t="s">
        <v>18</v>
      </c>
      <c r="C900" t="s">
        <v>18</v>
      </c>
      <c r="D900">
        <v>175</v>
      </c>
      <c r="E900" t="s">
        <v>49</v>
      </c>
      <c r="F900" t="s">
        <v>20</v>
      </c>
      <c r="G900" t="s">
        <v>20</v>
      </c>
      <c r="I900">
        <v>0</v>
      </c>
      <c r="J900">
        <v>407</v>
      </c>
      <c r="K900" t="s">
        <v>34</v>
      </c>
      <c r="M900" t="s">
        <v>35</v>
      </c>
      <c r="N900" t="s">
        <v>36</v>
      </c>
      <c r="O900" t="s">
        <v>37</v>
      </c>
      <c r="P900" t="s">
        <v>20</v>
      </c>
      <c r="Q900" t="s">
        <v>20</v>
      </c>
      <c r="R900">
        <v>32</v>
      </c>
    </row>
    <row r="901" spans="1:18" x14ac:dyDescent="0.35">
      <c r="A901">
        <v>35113</v>
      </c>
      <c r="B901" t="s">
        <v>18</v>
      </c>
      <c r="C901" t="s">
        <v>18</v>
      </c>
      <c r="D901">
        <v>175</v>
      </c>
      <c r="E901" t="s">
        <v>49</v>
      </c>
      <c r="F901" t="s">
        <v>20</v>
      </c>
      <c r="G901" t="s">
        <v>20</v>
      </c>
      <c r="I901">
        <v>0</v>
      </c>
      <c r="J901">
        <v>407</v>
      </c>
      <c r="K901" t="s">
        <v>38</v>
      </c>
      <c r="M901" t="s">
        <v>39</v>
      </c>
      <c r="N901" t="s">
        <v>40</v>
      </c>
      <c r="O901" t="s">
        <v>41</v>
      </c>
      <c r="P901" t="s">
        <v>20</v>
      </c>
      <c r="Q901" t="s">
        <v>20</v>
      </c>
      <c r="R901">
        <v>73</v>
      </c>
    </row>
    <row r="902" spans="1:18" x14ac:dyDescent="0.35">
      <c r="A902">
        <v>35113</v>
      </c>
      <c r="B902" t="s">
        <v>18</v>
      </c>
      <c r="C902" t="s">
        <v>18</v>
      </c>
      <c r="D902">
        <v>176</v>
      </c>
      <c r="E902" t="s">
        <v>49</v>
      </c>
      <c r="F902" t="s">
        <v>20</v>
      </c>
      <c r="G902" t="s">
        <v>20</v>
      </c>
      <c r="I902">
        <v>0</v>
      </c>
      <c r="J902">
        <v>437</v>
      </c>
      <c r="K902" t="s">
        <v>21</v>
      </c>
      <c r="M902" t="s">
        <v>22</v>
      </c>
      <c r="N902" t="s">
        <v>23</v>
      </c>
      <c r="O902" t="s">
        <v>24</v>
      </c>
      <c r="P902" t="s">
        <v>20</v>
      </c>
      <c r="Q902" t="s">
        <v>20</v>
      </c>
      <c r="R902">
        <v>1</v>
      </c>
    </row>
    <row r="903" spans="1:18" x14ac:dyDescent="0.35">
      <c r="A903">
        <v>35113</v>
      </c>
      <c r="B903" t="s">
        <v>18</v>
      </c>
      <c r="C903" t="s">
        <v>18</v>
      </c>
      <c r="D903">
        <v>176</v>
      </c>
      <c r="E903" t="s">
        <v>49</v>
      </c>
      <c r="F903" t="s">
        <v>20</v>
      </c>
      <c r="G903" t="s">
        <v>20</v>
      </c>
      <c r="I903">
        <v>0</v>
      </c>
      <c r="J903">
        <v>437</v>
      </c>
      <c r="K903" t="s">
        <v>25</v>
      </c>
      <c r="M903" t="s">
        <v>26</v>
      </c>
      <c r="N903" t="s">
        <v>27</v>
      </c>
      <c r="O903" t="s">
        <v>28</v>
      </c>
      <c r="P903" t="s">
        <v>20</v>
      </c>
      <c r="Q903" t="s">
        <v>20</v>
      </c>
      <c r="R903">
        <v>6</v>
      </c>
    </row>
    <row r="904" spans="1:18" x14ac:dyDescent="0.35">
      <c r="A904">
        <v>35113</v>
      </c>
      <c r="B904" t="s">
        <v>18</v>
      </c>
      <c r="C904" t="s">
        <v>18</v>
      </c>
      <c r="D904">
        <v>176</v>
      </c>
      <c r="E904" t="s">
        <v>49</v>
      </c>
      <c r="F904" t="s">
        <v>20</v>
      </c>
      <c r="G904" t="s">
        <v>20</v>
      </c>
      <c r="I904">
        <v>0</v>
      </c>
      <c r="J904">
        <v>437</v>
      </c>
      <c r="K904" t="s">
        <v>29</v>
      </c>
      <c r="M904" t="s">
        <v>30</v>
      </c>
      <c r="N904" t="s">
        <v>31</v>
      </c>
      <c r="O904" t="s">
        <v>32</v>
      </c>
      <c r="P904" t="s">
        <v>33</v>
      </c>
      <c r="Q904" t="s">
        <v>33</v>
      </c>
      <c r="R904">
        <v>103</v>
      </c>
    </row>
    <row r="905" spans="1:18" x14ac:dyDescent="0.35">
      <c r="A905">
        <v>35113</v>
      </c>
      <c r="B905" t="s">
        <v>18</v>
      </c>
      <c r="C905" t="s">
        <v>18</v>
      </c>
      <c r="D905">
        <v>176</v>
      </c>
      <c r="E905" t="s">
        <v>49</v>
      </c>
      <c r="F905" t="s">
        <v>20</v>
      </c>
      <c r="G905" t="s">
        <v>20</v>
      </c>
      <c r="I905">
        <v>0</v>
      </c>
      <c r="J905">
        <v>437</v>
      </c>
      <c r="K905" t="s">
        <v>34</v>
      </c>
      <c r="M905" t="s">
        <v>35</v>
      </c>
      <c r="N905" t="s">
        <v>36</v>
      </c>
      <c r="O905" t="s">
        <v>37</v>
      </c>
      <c r="P905" t="s">
        <v>20</v>
      </c>
      <c r="Q905" t="s">
        <v>20</v>
      </c>
      <c r="R905">
        <v>25</v>
      </c>
    </row>
    <row r="906" spans="1:18" x14ac:dyDescent="0.35">
      <c r="A906">
        <v>35113</v>
      </c>
      <c r="B906" t="s">
        <v>18</v>
      </c>
      <c r="C906" t="s">
        <v>18</v>
      </c>
      <c r="D906">
        <v>176</v>
      </c>
      <c r="E906" t="s">
        <v>49</v>
      </c>
      <c r="F906" t="s">
        <v>20</v>
      </c>
      <c r="G906" t="s">
        <v>20</v>
      </c>
      <c r="I906">
        <v>0</v>
      </c>
      <c r="J906">
        <v>437</v>
      </c>
      <c r="K906" t="s">
        <v>38</v>
      </c>
      <c r="M906" t="s">
        <v>39</v>
      </c>
      <c r="N906" t="s">
        <v>40</v>
      </c>
      <c r="O906" t="s">
        <v>41</v>
      </c>
      <c r="P906" t="s">
        <v>20</v>
      </c>
      <c r="Q906" t="s">
        <v>20</v>
      </c>
      <c r="R906">
        <v>58</v>
      </c>
    </row>
    <row r="907" spans="1:18" x14ac:dyDescent="0.35">
      <c r="A907">
        <v>35113</v>
      </c>
      <c r="B907" t="s">
        <v>18</v>
      </c>
      <c r="C907" t="s">
        <v>18</v>
      </c>
      <c r="D907">
        <v>177</v>
      </c>
      <c r="E907" t="s">
        <v>49</v>
      </c>
      <c r="F907" t="s">
        <v>20</v>
      </c>
      <c r="G907" t="s">
        <v>20</v>
      </c>
      <c r="I907">
        <v>0</v>
      </c>
      <c r="J907">
        <v>385</v>
      </c>
      <c r="K907" t="s">
        <v>21</v>
      </c>
      <c r="M907" t="s">
        <v>22</v>
      </c>
      <c r="N907" t="s">
        <v>23</v>
      </c>
      <c r="O907" t="s">
        <v>24</v>
      </c>
      <c r="P907" t="s">
        <v>20</v>
      </c>
      <c r="Q907" t="s">
        <v>20</v>
      </c>
      <c r="R907">
        <v>0</v>
      </c>
    </row>
    <row r="908" spans="1:18" x14ac:dyDescent="0.35">
      <c r="A908">
        <v>35113</v>
      </c>
      <c r="B908" t="s">
        <v>18</v>
      </c>
      <c r="C908" t="s">
        <v>18</v>
      </c>
      <c r="D908">
        <v>177</v>
      </c>
      <c r="E908" t="s">
        <v>49</v>
      </c>
      <c r="F908" t="s">
        <v>20</v>
      </c>
      <c r="G908" t="s">
        <v>20</v>
      </c>
      <c r="I908">
        <v>0</v>
      </c>
      <c r="J908">
        <v>385</v>
      </c>
      <c r="K908" t="s">
        <v>25</v>
      </c>
      <c r="M908" t="s">
        <v>26</v>
      </c>
      <c r="N908" t="s">
        <v>27</v>
      </c>
      <c r="O908" t="s">
        <v>28</v>
      </c>
      <c r="P908" t="s">
        <v>20</v>
      </c>
      <c r="Q908" t="s">
        <v>20</v>
      </c>
      <c r="R908">
        <v>7</v>
      </c>
    </row>
    <row r="909" spans="1:18" x14ac:dyDescent="0.35">
      <c r="A909">
        <v>35113</v>
      </c>
      <c r="B909" t="s">
        <v>18</v>
      </c>
      <c r="C909" t="s">
        <v>18</v>
      </c>
      <c r="D909">
        <v>177</v>
      </c>
      <c r="E909" t="s">
        <v>49</v>
      </c>
      <c r="F909" t="s">
        <v>20</v>
      </c>
      <c r="G909" t="s">
        <v>20</v>
      </c>
      <c r="I909">
        <v>0</v>
      </c>
      <c r="J909">
        <v>385</v>
      </c>
      <c r="K909" t="s">
        <v>29</v>
      </c>
      <c r="M909" t="s">
        <v>30</v>
      </c>
      <c r="N909" t="s">
        <v>31</v>
      </c>
      <c r="O909" t="s">
        <v>32</v>
      </c>
      <c r="P909" t="s">
        <v>33</v>
      </c>
      <c r="Q909" t="s">
        <v>33</v>
      </c>
      <c r="R909">
        <v>105</v>
      </c>
    </row>
    <row r="910" spans="1:18" x14ac:dyDescent="0.35">
      <c r="A910">
        <v>35113</v>
      </c>
      <c r="B910" t="s">
        <v>18</v>
      </c>
      <c r="C910" t="s">
        <v>18</v>
      </c>
      <c r="D910">
        <v>177</v>
      </c>
      <c r="E910" t="s">
        <v>49</v>
      </c>
      <c r="F910" t="s">
        <v>20</v>
      </c>
      <c r="G910" t="s">
        <v>20</v>
      </c>
      <c r="I910">
        <v>0</v>
      </c>
      <c r="J910">
        <v>385</v>
      </c>
      <c r="K910" t="s">
        <v>34</v>
      </c>
      <c r="M910" t="s">
        <v>35</v>
      </c>
      <c r="N910" t="s">
        <v>36</v>
      </c>
      <c r="O910" t="s">
        <v>37</v>
      </c>
      <c r="P910" t="s">
        <v>20</v>
      </c>
      <c r="Q910" t="s">
        <v>20</v>
      </c>
      <c r="R910">
        <v>14</v>
      </c>
    </row>
    <row r="911" spans="1:18" x14ac:dyDescent="0.35">
      <c r="A911">
        <v>35113</v>
      </c>
      <c r="B911" t="s">
        <v>18</v>
      </c>
      <c r="C911" t="s">
        <v>18</v>
      </c>
      <c r="D911">
        <v>177</v>
      </c>
      <c r="E911" t="s">
        <v>49</v>
      </c>
      <c r="F911" t="s">
        <v>20</v>
      </c>
      <c r="G911" t="s">
        <v>20</v>
      </c>
      <c r="I911">
        <v>0</v>
      </c>
      <c r="J911">
        <v>385</v>
      </c>
      <c r="K911" t="s">
        <v>38</v>
      </c>
      <c r="M911" t="s">
        <v>39</v>
      </c>
      <c r="N911" t="s">
        <v>40</v>
      </c>
      <c r="O911" t="s">
        <v>41</v>
      </c>
      <c r="P911" t="s">
        <v>20</v>
      </c>
      <c r="Q911" t="s">
        <v>20</v>
      </c>
      <c r="R911">
        <v>73</v>
      </c>
    </row>
    <row r="912" spans="1:18" x14ac:dyDescent="0.35">
      <c r="A912">
        <v>35113</v>
      </c>
      <c r="B912" t="s">
        <v>18</v>
      </c>
      <c r="C912" t="s">
        <v>18</v>
      </c>
      <c r="D912">
        <v>178</v>
      </c>
      <c r="E912" t="s">
        <v>49</v>
      </c>
      <c r="F912" t="s">
        <v>20</v>
      </c>
      <c r="G912" t="s">
        <v>20</v>
      </c>
      <c r="I912">
        <v>2</v>
      </c>
      <c r="J912">
        <v>565</v>
      </c>
      <c r="K912" t="s">
        <v>21</v>
      </c>
      <c r="M912" t="s">
        <v>22</v>
      </c>
      <c r="N912" t="s">
        <v>23</v>
      </c>
      <c r="O912" t="s">
        <v>24</v>
      </c>
      <c r="P912" t="s">
        <v>20</v>
      </c>
      <c r="Q912" t="s">
        <v>20</v>
      </c>
      <c r="R912">
        <v>0</v>
      </c>
    </row>
    <row r="913" spans="1:18" x14ac:dyDescent="0.35">
      <c r="A913">
        <v>35113</v>
      </c>
      <c r="B913" t="s">
        <v>18</v>
      </c>
      <c r="C913" t="s">
        <v>18</v>
      </c>
      <c r="D913">
        <v>178</v>
      </c>
      <c r="E913" t="s">
        <v>49</v>
      </c>
      <c r="F913" t="s">
        <v>20</v>
      </c>
      <c r="G913" t="s">
        <v>20</v>
      </c>
      <c r="I913">
        <v>2</v>
      </c>
      <c r="J913">
        <v>565</v>
      </c>
      <c r="K913" t="s">
        <v>25</v>
      </c>
      <c r="M913" t="s">
        <v>26</v>
      </c>
      <c r="N913" t="s">
        <v>27</v>
      </c>
      <c r="O913" t="s">
        <v>28</v>
      </c>
      <c r="P913" t="s">
        <v>20</v>
      </c>
      <c r="Q913" t="s">
        <v>20</v>
      </c>
      <c r="R913">
        <v>12</v>
      </c>
    </row>
    <row r="914" spans="1:18" x14ac:dyDescent="0.35">
      <c r="A914">
        <v>35113</v>
      </c>
      <c r="B914" t="s">
        <v>18</v>
      </c>
      <c r="C914" t="s">
        <v>18</v>
      </c>
      <c r="D914">
        <v>178</v>
      </c>
      <c r="E914" t="s">
        <v>49</v>
      </c>
      <c r="F914" t="s">
        <v>20</v>
      </c>
      <c r="G914" t="s">
        <v>20</v>
      </c>
      <c r="I914">
        <v>2</v>
      </c>
      <c r="J914">
        <v>565</v>
      </c>
      <c r="K914" t="s">
        <v>29</v>
      </c>
      <c r="M914" t="s">
        <v>30</v>
      </c>
      <c r="N914" t="s">
        <v>31</v>
      </c>
      <c r="O914" t="s">
        <v>32</v>
      </c>
      <c r="P914" t="s">
        <v>33</v>
      </c>
      <c r="Q914" t="s">
        <v>33</v>
      </c>
      <c r="R914">
        <v>148</v>
      </c>
    </row>
    <row r="915" spans="1:18" x14ac:dyDescent="0.35">
      <c r="A915">
        <v>35113</v>
      </c>
      <c r="B915" t="s">
        <v>18</v>
      </c>
      <c r="C915" t="s">
        <v>18</v>
      </c>
      <c r="D915">
        <v>178</v>
      </c>
      <c r="E915" t="s">
        <v>49</v>
      </c>
      <c r="F915" t="s">
        <v>20</v>
      </c>
      <c r="G915" t="s">
        <v>20</v>
      </c>
      <c r="I915">
        <v>2</v>
      </c>
      <c r="J915">
        <v>565</v>
      </c>
      <c r="K915" t="s">
        <v>34</v>
      </c>
      <c r="M915" t="s">
        <v>35</v>
      </c>
      <c r="N915" t="s">
        <v>36</v>
      </c>
      <c r="O915" t="s">
        <v>37</v>
      </c>
      <c r="P915" t="s">
        <v>20</v>
      </c>
      <c r="Q915" t="s">
        <v>20</v>
      </c>
      <c r="R915">
        <v>24</v>
      </c>
    </row>
    <row r="916" spans="1:18" x14ac:dyDescent="0.35">
      <c r="A916">
        <v>35113</v>
      </c>
      <c r="B916" t="s">
        <v>18</v>
      </c>
      <c r="C916" t="s">
        <v>18</v>
      </c>
      <c r="D916">
        <v>178</v>
      </c>
      <c r="E916" t="s">
        <v>49</v>
      </c>
      <c r="F916" t="s">
        <v>20</v>
      </c>
      <c r="G916" t="s">
        <v>20</v>
      </c>
      <c r="I916">
        <v>2</v>
      </c>
      <c r="J916">
        <v>565</v>
      </c>
      <c r="K916" t="s">
        <v>38</v>
      </c>
      <c r="M916" t="s">
        <v>39</v>
      </c>
      <c r="N916" t="s">
        <v>40</v>
      </c>
      <c r="O916" t="s">
        <v>41</v>
      </c>
      <c r="P916" t="s">
        <v>20</v>
      </c>
      <c r="Q916" t="s">
        <v>20</v>
      </c>
      <c r="R916">
        <v>90</v>
      </c>
    </row>
    <row r="917" spans="1:18" x14ac:dyDescent="0.35">
      <c r="A917">
        <v>35113</v>
      </c>
      <c r="B917" t="s">
        <v>18</v>
      </c>
      <c r="C917" t="s">
        <v>18</v>
      </c>
      <c r="D917">
        <v>179</v>
      </c>
      <c r="E917" t="s">
        <v>49</v>
      </c>
      <c r="F917" t="s">
        <v>20</v>
      </c>
      <c r="G917" t="s">
        <v>20</v>
      </c>
      <c r="I917">
        <v>0</v>
      </c>
      <c r="J917">
        <v>508</v>
      </c>
      <c r="K917" t="s">
        <v>21</v>
      </c>
      <c r="M917" t="s">
        <v>22</v>
      </c>
      <c r="N917" t="s">
        <v>23</v>
      </c>
      <c r="O917" t="s">
        <v>24</v>
      </c>
      <c r="P917" t="s">
        <v>20</v>
      </c>
      <c r="Q917" t="s">
        <v>20</v>
      </c>
      <c r="R917">
        <v>1</v>
      </c>
    </row>
    <row r="918" spans="1:18" x14ac:dyDescent="0.35">
      <c r="A918">
        <v>35113</v>
      </c>
      <c r="B918" t="s">
        <v>18</v>
      </c>
      <c r="C918" t="s">
        <v>18</v>
      </c>
      <c r="D918">
        <v>179</v>
      </c>
      <c r="E918" t="s">
        <v>49</v>
      </c>
      <c r="F918" t="s">
        <v>20</v>
      </c>
      <c r="G918" t="s">
        <v>20</v>
      </c>
      <c r="I918">
        <v>0</v>
      </c>
      <c r="J918">
        <v>508</v>
      </c>
      <c r="K918" t="s">
        <v>25</v>
      </c>
      <c r="M918" t="s">
        <v>26</v>
      </c>
      <c r="N918" t="s">
        <v>27</v>
      </c>
      <c r="O918" t="s">
        <v>28</v>
      </c>
      <c r="P918" t="s">
        <v>20</v>
      </c>
      <c r="Q918" t="s">
        <v>20</v>
      </c>
      <c r="R918">
        <v>11</v>
      </c>
    </row>
    <row r="919" spans="1:18" x14ac:dyDescent="0.35">
      <c r="A919">
        <v>35113</v>
      </c>
      <c r="B919" t="s">
        <v>18</v>
      </c>
      <c r="C919" t="s">
        <v>18</v>
      </c>
      <c r="D919">
        <v>179</v>
      </c>
      <c r="E919" t="s">
        <v>49</v>
      </c>
      <c r="F919" t="s">
        <v>20</v>
      </c>
      <c r="G919" t="s">
        <v>20</v>
      </c>
      <c r="I919">
        <v>0</v>
      </c>
      <c r="J919">
        <v>508</v>
      </c>
      <c r="K919" t="s">
        <v>29</v>
      </c>
      <c r="M919" t="s">
        <v>30</v>
      </c>
      <c r="N919" t="s">
        <v>31</v>
      </c>
      <c r="O919" t="s">
        <v>32</v>
      </c>
      <c r="P919" t="s">
        <v>33</v>
      </c>
      <c r="Q919" t="s">
        <v>33</v>
      </c>
      <c r="R919">
        <v>143</v>
      </c>
    </row>
    <row r="920" spans="1:18" x14ac:dyDescent="0.35">
      <c r="A920">
        <v>35113</v>
      </c>
      <c r="B920" t="s">
        <v>18</v>
      </c>
      <c r="C920" t="s">
        <v>18</v>
      </c>
      <c r="D920">
        <v>179</v>
      </c>
      <c r="E920" t="s">
        <v>49</v>
      </c>
      <c r="F920" t="s">
        <v>20</v>
      </c>
      <c r="G920" t="s">
        <v>20</v>
      </c>
      <c r="I920">
        <v>0</v>
      </c>
      <c r="J920">
        <v>508</v>
      </c>
      <c r="K920" t="s">
        <v>34</v>
      </c>
      <c r="M920" t="s">
        <v>35</v>
      </c>
      <c r="N920" t="s">
        <v>36</v>
      </c>
      <c r="O920" t="s">
        <v>37</v>
      </c>
      <c r="P920" t="s">
        <v>20</v>
      </c>
      <c r="Q920" t="s">
        <v>20</v>
      </c>
      <c r="R920">
        <v>17</v>
      </c>
    </row>
    <row r="921" spans="1:18" x14ac:dyDescent="0.35">
      <c r="A921">
        <v>35113</v>
      </c>
      <c r="B921" t="s">
        <v>18</v>
      </c>
      <c r="C921" t="s">
        <v>18</v>
      </c>
      <c r="D921">
        <v>179</v>
      </c>
      <c r="E921" t="s">
        <v>49</v>
      </c>
      <c r="F921" t="s">
        <v>20</v>
      </c>
      <c r="G921" t="s">
        <v>20</v>
      </c>
      <c r="I921">
        <v>0</v>
      </c>
      <c r="J921">
        <v>508</v>
      </c>
      <c r="K921" t="s">
        <v>38</v>
      </c>
      <c r="M921" t="s">
        <v>39</v>
      </c>
      <c r="N921" t="s">
        <v>40</v>
      </c>
      <c r="O921" t="s">
        <v>41</v>
      </c>
      <c r="P921" t="s">
        <v>20</v>
      </c>
      <c r="Q921" t="s">
        <v>20</v>
      </c>
      <c r="R921">
        <v>90</v>
      </c>
    </row>
    <row r="922" spans="1:18" x14ac:dyDescent="0.35">
      <c r="A922">
        <v>35113</v>
      </c>
      <c r="B922" t="s">
        <v>18</v>
      </c>
      <c r="C922" t="s">
        <v>18</v>
      </c>
      <c r="D922">
        <v>180</v>
      </c>
      <c r="E922" t="s">
        <v>49</v>
      </c>
      <c r="F922" t="s">
        <v>20</v>
      </c>
      <c r="G922" t="s">
        <v>20</v>
      </c>
      <c r="I922">
        <v>1</v>
      </c>
      <c r="J922">
        <v>409</v>
      </c>
      <c r="K922" t="s">
        <v>21</v>
      </c>
      <c r="M922" t="s">
        <v>22</v>
      </c>
      <c r="N922" t="s">
        <v>23</v>
      </c>
      <c r="O922" t="s">
        <v>24</v>
      </c>
      <c r="P922" t="s">
        <v>20</v>
      </c>
      <c r="Q922" t="s">
        <v>20</v>
      </c>
      <c r="R922">
        <v>3</v>
      </c>
    </row>
    <row r="923" spans="1:18" x14ac:dyDescent="0.35">
      <c r="A923">
        <v>35113</v>
      </c>
      <c r="B923" t="s">
        <v>18</v>
      </c>
      <c r="C923" t="s">
        <v>18</v>
      </c>
      <c r="D923">
        <v>180</v>
      </c>
      <c r="E923" t="s">
        <v>49</v>
      </c>
      <c r="F923" t="s">
        <v>20</v>
      </c>
      <c r="G923" t="s">
        <v>20</v>
      </c>
      <c r="I923">
        <v>1</v>
      </c>
      <c r="J923">
        <v>409</v>
      </c>
      <c r="K923" t="s">
        <v>25</v>
      </c>
      <c r="M923" t="s">
        <v>26</v>
      </c>
      <c r="N923" t="s">
        <v>27</v>
      </c>
      <c r="O923" t="s">
        <v>28</v>
      </c>
      <c r="P923" t="s">
        <v>20</v>
      </c>
      <c r="Q923" t="s">
        <v>20</v>
      </c>
      <c r="R923">
        <v>4</v>
      </c>
    </row>
    <row r="924" spans="1:18" x14ac:dyDescent="0.35">
      <c r="A924">
        <v>35113</v>
      </c>
      <c r="B924" t="s">
        <v>18</v>
      </c>
      <c r="C924" t="s">
        <v>18</v>
      </c>
      <c r="D924">
        <v>180</v>
      </c>
      <c r="E924" t="s">
        <v>49</v>
      </c>
      <c r="F924" t="s">
        <v>20</v>
      </c>
      <c r="G924" t="s">
        <v>20</v>
      </c>
      <c r="I924">
        <v>1</v>
      </c>
      <c r="J924">
        <v>409</v>
      </c>
      <c r="K924" t="s">
        <v>29</v>
      </c>
      <c r="M924" t="s">
        <v>30</v>
      </c>
      <c r="N924" t="s">
        <v>31</v>
      </c>
      <c r="O924" t="s">
        <v>32</v>
      </c>
      <c r="P924" t="s">
        <v>33</v>
      </c>
      <c r="Q924" t="s">
        <v>33</v>
      </c>
      <c r="R924">
        <v>102</v>
      </c>
    </row>
    <row r="925" spans="1:18" x14ac:dyDescent="0.35">
      <c r="A925">
        <v>35113</v>
      </c>
      <c r="B925" t="s">
        <v>18</v>
      </c>
      <c r="C925" t="s">
        <v>18</v>
      </c>
      <c r="D925">
        <v>180</v>
      </c>
      <c r="E925" t="s">
        <v>49</v>
      </c>
      <c r="F925" t="s">
        <v>20</v>
      </c>
      <c r="G925" t="s">
        <v>20</v>
      </c>
      <c r="I925">
        <v>1</v>
      </c>
      <c r="J925">
        <v>409</v>
      </c>
      <c r="K925" t="s">
        <v>34</v>
      </c>
      <c r="M925" t="s">
        <v>35</v>
      </c>
      <c r="N925" t="s">
        <v>36</v>
      </c>
      <c r="O925" t="s">
        <v>37</v>
      </c>
      <c r="P925" t="s">
        <v>20</v>
      </c>
      <c r="Q925" t="s">
        <v>20</v>
      </c>
      <c r="R925">
        <v>21</v>
      </c>
    </row>
    <row r="926" spans="1:18" x14ac:dyDescent="0.35">
      <c r="A926">
        <v>35113</v>
      </c>
      <c r="B926" t="s">
        <v>18</v>
      </c>
      <c r="C926" t="s">
        <v>18</v>
      </c>
      <c r="D926">
        <v>180</v>
      </c>
      <c r="E926" t="s">
        <v>49</v>
      </c>
      <c r="F926" t="s">
        <v>20</v>
      </c>
      <c r="G926" t="s">
        <v>20</v>
      </c>
      <c r="I926">
        <v>1</v>
      </c>
      <c r="J926">
        <v>409</v>
      </c>
      <c r="K926" t="s">
        <v>38</v>
      </c>
      <c r="M926" t="s">
        <v>39</v>
      </c>
      <c r="N926" t="s">
        <v>40</v>
      </c>
      <c r="O926" t="s">
        <v>41</v>
      </c>
      <c r="P926" t="s">
        <v>20</v>
      </c>
      <c r="Q926" t="s">
        <v>20</v>
      </c>
      <c r="R926">
        <v>61</v>
      </c>
    </row>
    <row r="927" spans="1:18" x14ac:dyDescent="0.35">
      <c r="A927">
        <v>35113</v>
      </c>
      <c r="B927" t="s">
        <v>18</v>
      </c>
      <c r="C927" t="s">
        <v>18</v>
      </c>
      <c r="D927">
        <v>181</v>
      </c>
      <c r="E927" t="s">
        <v>49</v>
      </c>
      <c r="F927" t="s">
        <v>20</v>
      </c>
      <c r="G927" t="s">
        <v>20</v>
      </c>
      <c r="I927">
        <v>1</v>
      </c>
      <c r="J927">
        <v>434</v>
      </c>
      <c r="K927" t="s">
        <v>21</v>
      </c>
      <c r="M927" t="s">
        <v>22</v>
      </c>
      <c r="N927" t="s">
        <v>23</v>
      </c>
      <c r="O927" t="s">
        <v>24</v>
      </c>
      <c r="P927" t="s">
        <v>20</v>
      </c>
      <c r="Q927" t="s">
        <v>20</v>
      </c>
      <c r="R927">
        <v>1</v>
      </c>
    </row>
    <row r="928" spans="1:18" x14ac:dyDescent="0.35">
      <c r="A928">
        <v>35113</v>
      </c>
      <c r="B928" t="s">
        <v>18</v>
      </c>
      <c r="C928" t="s">
        <v>18</v>
      </c>
      <c r="D928">
        <v>181</v>
      </c>
      <c r="E928" t="s">
        <v>49</v>
      </c>
      <c r="F928" t="s">
        <v>20</v>
      </c>
      <c r="G928" t="s">
        <v>20</v>
      </c>
      <c r="I928">
        <v>1</v>
      </c>
      <c r="J928">
        <v>434</v>
      </c>
      <c r="K928" t="s">
        <v>25</v>
      </c>
      <c r="M928" t="s">
        <v>26</v>
      </c>
      <c r="N928" t="s">
        <v>27</v>
      </c>
      <c r="O928" t="s">
        <v>28</v>
      </c>
      <c r="P928" t="s">
        <v>20</v>
      </c>
      <c r="Q928" t="s">
        <v>20</v>
      </c>
      <c r="R928">
        <v>11</v>
      </c>
    </row>
    <row r="929" spans="1:18" x14ac:dyDescent="0.35">
      <c r="A929">
        <v>35113</v>
      </c>
      <c r="B929" t="s">
        <v>18</v>
      </c>
      <c r="C929" t="s">
        <v>18</v>
      </c>
      <c r="D929">
        <v>181</v>
      </c>
      <c r="E929" t="s">
        <v>49</v>
      </c>
      <c r="F929" t="s">
        <v>20</v>
      </c>
      <c r="G929" t="s">
        <v>20</v>
      </c>
      <c r="I929">
        <v>1</v>
      </c>
      <c r="J929">
        <v>434</v>
      </c>
      <c r="K929" t="s">
        <v>29</v>
      </c>
      <c r="M929" t="s">
        <v>30</v>
      </c>
      <c r="N929" t="s">
        <v>31</v>
      </c>
      <c r="O929" t="s">
        <v>32</v>
      </c>
      <c r="P929" t="s">
        <v>33</v>
      </c>
      <c r="Q929" t="s">
        <v>33</v>
      </c>
      <c r="R929">
        <v>102</v>
      </c>
    </row>
    <row r="930" spans="1:18" x14ac:dyDescent="0.35">
      <c r="A930">
        <v>35113</v>
      </c>
      <c r="B930" t="s">
        <v>18</v>
      </c>
      <c r="C930" t="s">
        <v>18</v>
      </c>
      <c r="D930">
        <v>181</v>
      </c>
      <c r="E930" t="s">
        <v>49</v>
      </c>
      <c r="F930" t="s">
        <v>20</v>
      </c>
      <c r="G930" t="s">
        <v>20</v>
      </c>
      <c r="I930">
        <v>1</v>
      </c>
      <c r="J930">
        <v>434</v>
      </c>
      <c r="K930" t="s">
        <v>34</v>
      </c>
      <c r="M930" t="s">
        <v>35</v>
      </c>
      <c r="N930" t="s">
        <v>36</v>
      </c>
      <c r="O930" t="s">
        <v>37</v>
      </c>
      <c r="P930" t="s">
        <v>20</v>
      </c>
      <c r="Q930" t="s">
        <v>20</v>
      </c>
      <c r="R930">
        <v>20</v>
      </c>
    </row>
    <row r="931" spans="1:18" x14ac:dyDescent="0.35">
      <c r="A931">
        <v>35113</v>
      </c>
      <c r="B931" t="s">
        <v>18</v>
      </c>
      <c r="C931" t="s">
        <v>18</v>
      </c>
      <c r="D931">
        <v>181</v>
      </c>
      <c r="E931" t="s">
        <v>49</v>
      </c>
      <c r="F931" t="s">
        <v>20</v>
      </c>
      <c r="G931" t="s">
        <v>20</v>
      </c>
      <c r="I931">
        <v>1</v>
      </c>
      <c r="J931">
        <v>434</v>
      </c>
      <c r="K931" t="s">
        <v>38</v>
      </c>
      <c r="M931" t="s">
        <v>39</v>
      </c>
      <c r="N931" t="s">
        <v>40</v>
      </c>
      <c r="O931" t="s">
        <v>41</v>
      </c>
      <c r="P931" t="s">
        <v>20</v>
      </c>
      <c r="Q931" t="s">
        <v>20</v>
      </c>
      <c r="R931">
        <v>68</v>
      </c>
    </row>
    <row r="932" spans="1:18" x14ac:dyDescent="0.35">
      <c r="A932">
        <v>35113</v>
      </c>
      <c r="B932" t="s">
        <v>18</v>
      </c>
      <c r="C932" t="s">
        <v>18</v>
      </c>
      <c r="D932">
        <v>182</v>
      </c>
      <c r="E932" t="s">
        <v>49</v>
      </c>
      <c r="F932" t="s">
        <v>20</v>
      </c>
      <c r="G932" t="s">
        <v>20</v>
      </c>
      <c r="I932">
        <v>1</v>
      </c>
      <c r="J932">
        <v>429</v>
      </c>
      <c r="K932" t="s">
        <v>21</v>
      </c>
      <c r="M932" t="s">
        <v>22</v>
      </c>
      <c r="N932" t="s">
        <v>23</v>
      </c>
      <c r="O932" t="s">
        <v>24</v>
      </c>
      <c r="P932" t="s">
        <v>20</v>
      </c>
      <c r="Q932" t="s">
        <v>20</v>
      </c>
      <c r="R932">
        <v>3</v>
      </c>
    </row>
    <row r="933" spans="1:18" x14ac:dyDescent="0.35">
      <c r="A933">
        <v>35113</v>
      </c>
      <c r="B933" t="s">
        <v>18</v>
      </c>
      <c r="C933" t="s">
        <v>18</v>
      </c>
      <c r="D933">
        <v>182</v>
      </c>
      <c r="E933" t="s">
        <v>49</v>
      </c>
      <c r="F933" t="s">
        <v>20</v>
      </c>
      <c r="G933" t="s">
        <v>20</v>
      </c>
      <c r="I933">
        <v>1</v>
      </c>
      <c r="J933">
        <v>429</v>
      </c>
      <c r="K933" t="s">
        <v>25</v>
      </c>
      <c r="M933" t="s">
        <v>26</v>
      </c>
      <c r="N933" t="s">
        <v>27</v>
      </c>
      <c r="O933" t="s">
        <v>28</v>
      </c>
      <c r="P933" t="s">
        <v>20</v>
      </c>
      <c r="Q933" t="s">
        <v>20</v>
      </c>
      <c r="R933">
        <v>7</v>
      </c>
    </row>
    <row r="934" spans="1:18" x14ac:dyDescent="0.35">
      <c r="A934">
        <v>35113</v>
      </c>
      <c r="B934" t="s">
        <v>18</v>
      </c>
      <c r="C934" t="s">
        <v>18</v>
      </c>
      <c r="D934">
        <v>182</v>
      </c>
      <c r="E934" t="s">
        <v>49</v>
      </c>
      <c r="F934" t="s">
        <v>20</v>
      </c>
      <c r="G934" t="s">
        <v>20</v>
      </c>
      <c r="I934">
        <v>1</v>
      </c>
      <c r="J934">
        <v>429</v>
      </c>
      <c r="K934" t="s">
        <v>29</v>
      </c>
      <c r="M934" t="s">
        <v>30</v>
      </c>
      <c r="N934" t="s">
        <v>31</v>
      </c>
      <c r="O934" t="s">
        <v>32</v>
      </c>
      <c r="P934" t="s">
        <v>33</v>
      </c>
      <c r="Q934" t="s">
        <v>33</v>
      </c>
      <c r="R934">
        <v>97</v>
      </c>
    </row>
    <row r="935" spans="1:18" x14ac:dyDescent="0.35">
      <c r="A935">
        <v>35113</v>
      </c>
      <c r="B935" t="s">
        <v>18</v>
      </c>
      <c r="C935" t="s">
        <v>18</v>
      </c>
      <c r="D935">
        <v>182</v>
      </c>
      <c r="E935" t="s">
        <v>49</v>
      </c>
      <c r="F935" t="s">
        <v>20</v>
      </c>
      <c r="G935" t="s">
        <v>20</v>
      </c>
      <c r="I935">
        <v>1</v>
      </c>
      <c r="J935">
        <v>429</v>
      </c>
      <c r="K935" t="s">
        <v>34</v>
      </c>
      <c r="M935" t="s">
        <v>35</v>
      </c>
      <c r="N935" t="s">
        <v>36</v>
      </c>
      <c r="O935" t="s">
        <v>37</v>
      </c>
      <c r="P935" t="s">
        <v>20</v>
      </c>
      <c r="Q935" t="s">
        <v>20</v>
      </c>
      <c r="R935">
        <v>33</v>
      </c>
    </row>
    <row r="936" spans="1:18" x14ac:dyDescent="0.35">
      <c r="A936">
        <v>35113</v>
      </c>
      <c r="B936" t="s">
        <v>18</v>
      </c>
      <c r="C936" t="s">
        <v>18</v>
      </c>
      <c r="D936">
        <v>182</v>
      </c>
      <c r="E936" t="s">
        <v>49</v>
      </c>
      <c r="F936" t="s">
        <v>20</v>
      </c>
      <c r="G936" t="s">
        <v>20</v>
      </c>
      <c r="I936">
        <v>1</v>
      </c>
      <c r="J936">
        <v>429</v>
      </c>
      <c r="K936" t="s">
        <v>38</v>
      </c>
      <c r="M936" t="s">
        <v>39</v>
      </c>
      <c r="N936" t="s">
        <v>40</v>
      </c>
      <c r="O936" t="s">
        <v>41</v>
      </c>
      <c r="P936" t="s">
        <v>20</v>
      </c>
      <c r="Q936" t="s">
        <v>20</v>
      </c>
      <c r="R936">
        <v>72</v>
      </c>
    </row>
    <row r="937" spans="1:18" x14ac:dyDescent="0.35">
      <c r="A937">
        <v>35113</v>
      </c>
      <c r="B937" t="s">
        <v>18</v>
      </c>
      <c r="C937" t="s">
        <v>18</v>
      </c>
      <c r="D937">
        <v>183</v>
      </c>
      <c r="E937" t="s">
        <v>49</v>
      </c>
      <c r="F937" t="s">
        <v>20</v>
      </c>
      <c r="G937" t="s">
        <v>20</v>
      </c>
      <c r="I937">
        <v>0</v>
      </c>
      <c r="J937">
        <v>447</v>
      </c>
      <c r="K937" t="s">
        <v>21</v>
      </c>
      <c r="M937" t="s">
        <v>22</v>
      </c>
      <c r="N937" t="s">
        <v>23</v>
      </c>
      <c r="O937" t="s">
        <v>24</v>
      </c>
      <c r="P937" t="s">
        <v>20</v>
      </c>
      <c r="Q937" t="s">
        <v>20</v>
      </c>
      <c r="R937">
        <v>2</v>
      </c>
    </row>
    <row r="938" spans="1:18" x14ac:dyDescent="0.35">
      <c r="A938">
        <v>35113</v>
      </c>
      <c r="B938" t="s">
        <v>18</v>
      </c>
      <c r="C938" t="s">
        <v>18</v>
      </c>
      <c r="D938">
        <v>183</v>
      </c>
      <c r="E938" t="s">
        <v>49</v>
      </c>
      <c r="F938" t="s">
        <v>20</v>
      </c>
      <c r="G938" t="s">
        <v>20</v>
      </c>
      <c r="I938">
        <v>0</v>
      </c>
      <c r="J938">
        <v>447</v>
      </c>
      <c r="K938" t="s">
        <v>25</v>
      </c>
      <c r="M938" t="s">
        <v>26</v>
      </c>
      <c r="N938" t="s">
        <v>27</v>
      </c>
      <c r="O938" t="s">
        <v>28</v>
      </c>
      <c r="P938" t="s">
        <v>20</v>
      </c>
      <c r="Q938" t="s">
        <v>20</v>
      </c>
      <c r="R938">
        <v>9</v>
      </c>
    </row>
    <row r="939" spans="1:18" x14ac:dyDescent="0.35">
      <c r="A939">
        <v>35113</v>
      </c>
      <c r="B939" t="s">
        <v>18</v>
      </c>
      <c r="C939" t="s">
        <v>18</v>
      </c>
      <c r="D939">
        <v>183</v>
      </c>
      <c r="E939" t="s">
        <v>49</v>
      </c>
      <c r="F939" t="s">
        <v>20</v>
      </c>
      <c r="G939" t="s">
        <v>20</v>
      </c>
      <c r="I939">
        <v>0</v>
      </c>
      <c r="J939">
        <v>447</v>
      </c>
      <c r="K939" t="s">
        <v>29</v>
      </c>
      <c r="M939" t="s">
        <v>30</v>
      </c>
      <c r="N939" t="s">
        <v>31</v>
      </c>
      <c r="O939" t="s">
        <v>32</v>
      </c>
      <c r="P939" t="s">
        <v>33</v>
      </c>
      <c r="Q939" t="s">
        <v>33</v>
      </c>
      <c r="R939">
        <v>103</v>
      </c>
    </row>
    <row r="940" spans="1:18" x14ac:dyDescent="0.35">
      <c r="A940">
        <v>35113</v>
      </c>
      <c r="B940" t="s">
        <v>18</v>
      </c>
      <c r="C940" t="s">
        <v>18</v>
      </c>
      <c r="D940">
        <v>183</v>
      </c>
      <c r="E940" t="s">
        <v>49</v>
      </c>
      <c r="F940" t="s">
        <v>20</v>
      </c>
      <c r="G940" t="s">
        <v>20</v>
      </c>
      <c r="I940">
        <v>0</v>
      </c>
      <c r="J940">
        <v>447</v>
      </c>
      <c r="K940" t="s">
        <v>34</v>
      </c>
      <c r="M940" t="s">
        <v>35</v>
      </c>
      <c r="N940" t="s">
        <v>36</v>
      </c>
      <c r="O940" t="s">
        <v>37</v>
      </c>
      <c r="P940" t="s">
        <v>20</v>
      </c>
      <c r="Q940" t="s">
        <v>20</v>
      </c>
      <c r="R940">
        <v>28</v>
      </c>
    </row>
    <row r="941" spans="1:18" x14ac:dyDescent="0.35">
      <c r="A941">
        <v>35113</v>
      </c>
      <c r="B941" t="s">
        <v>18</v>
      </c>
      <c r="C941" t="s">
        <v>18</v>
      </c>
      <c r="D941">
        <v>183</v>
      </c>
      <c r="E941" t="s">
        <v>49</v>
      </c>
      <c r="F941" t="s">
        <v>20</v>
      </c>
      <c r="G941" t="s">
        <v>20</v>
      </c>
      <c r="I941">
        <v>0</v>
      </c>
      <c r="J941">
        <v>447</v>
      </c>
      <c r="K941" t="s">
        <v>38</v>
      </c>
      <c r="M941" t="s">
        <v>39</v>
      </c>
      <c r="N941" t="s">
        <v>40</v>
      </c>
      <c r="O941" t="s">
        <v>41</v>
      </c>
      <c r="P941" t="s">
        <v>20</v>
      </c>
      <c r="Q941" t="s">
        <v>20</v>
      </c>
      <c r="R941">
        <v>79</v>
      </c>
    </row>
    <row r="942" spans="1:18" x14ac:dyDescent="0.35">
      <c r="A942">
        <v>35113</v>
      </c>
      <c r="B942" t="s">
        <v>18</v>
      </c>
      <c r="C942" t="s">
        <v>18</v>
      </c>
      <c r="D942">
        <v>184</v>
      </c>
      <c r="E942" t="s">
        <v>46</v>
      </c>
      <c r="F942" t="s">
        <v>20</v>
      </c>
      <c r="G942" t="s">
        <v>20</v>
      </c>
      <c r="I942">
        <v>1</v>
      </c>
      <c r="J942">
        <v>369</v>
      </c>
      <c r="K942" t="s">
        <v>21</v>
      </c>
      <c r="M942" t="s">
        <v>22</v>
      </c>
      <c r="N942" t="s">
        <v>23</v>
      </c>
      <c r="O942" t="s">
        <v>24</v>
      </c>
      <c r="P942" t="s">
        <v>20</v>
      </c>
      <c r="Q942" t="s">
        <v>20</v>
      </c>
      <c r="R942">
        <v>1</v>
      </c>
    </row>
    <row r="943" spans="1:18" x14ac:dyDescent="0.35">
      <c r="A943">
        <v>35113</v>
      </c>
      <c r="B943" t="s">
        <v>18</v>
      </c>
      <c r="C943" t="s">
        <v>18</v>
      </c>
      <c r="D943">
        <v>184</v>
      </c>
      <c r="E943" t="s">
        <v>46</v>
      </c>
      <c r="F943" t="s">
        <v>20</v>
      </c>
      <c r="G943" t="s">
        <v>20</v>
      </c>
      <c r="I943">
        <v>1</v>
      </c>
      <c r="J943">
        <v>369</v>
      </c>
      <c r="K943" t="s">
        <v>25</v>
      </c>
      <c r="M943" t="s">
        <v>26</v>
      </c>
      <c r="N943" t="s">
        <v>27</v>
      </c>
      <c r="O943" t="s">
        <v>28</v>
      </c>
      <c r="P943" t="s">
        <v>20</v>
      </c>
      <c r="Q943" t="s">
        <v>20</v>
      </c>
      <c r="R943">
        <v>11</v>
      </c>
    </row>
    <row r="944" spans="1:18" x14ac:dyDescent="0.35">
      <c r="A944">
        <v>35113</v>
      </c>
      <c r="B944" t="s">
        <v>18</v>
      </c>
      <c r="C944" t="s">
        <v>18</v>
      </c>
      <c r="D944">
        <v>184</v>
      </c>
      <c r="E944" t="s">
        <v>46</v>
      </c>
      <c r="F944" t="s">
        <v>20</v>
      </c>
      <c r="G944" t="s">
        <v>20</v>
      </c>
      <c r="I944">
        <v>1</v>
      </c>
      <c r="J944">
        <v>369</v>
      </c>
      <c r="K944" t="s">
        <v>29</v>
      </c>
      <c r="M944" t="s">
        <v>30</v>
      </c>
      <c r="N944" t="s">
        <v>31</v>
      </c>
      <c r="O944" t="s">
        <v>32</v>
      </c>
      <c r="P944" t="s">
        <v>33</v>
      </c>
      <c r="Q944" t="s">
        <v>33</v>
      </c>
      <c r="R944">
        <v>106</v>
      </c>
    </row>
    <row r="945" spans="1:18" x14ac:dyDescent="0.35">
      <c r="A945">
        <v>35113</v>
      </c>
      <c r="B945" t="s">
        <v>18</v>
      </c>
      <c r="C945" t="s">
        <v>18</v>
      </c>
      <c r="D945">
        <v>184</v>
      </c>
      <c r="E945" t="s">
        <v>46</v>
      </c>
      <c r="F945" t="s">
        <v>20</v>
      </c>
      <c r="G945" t="s">
        <v>20</v>
      </c>
      <c r="I945">
        <v>1</v>
      </c>
      <c r="J945">
        <v>369</v>
      </c>
      <c r="K945" t="s">
        <v>34</v>
      </c>
      <c r="M945" t="s">
        <v>35</v>
      </c>
      <c r="N945" t="s">
        <v>36</v>
      </c>
      <c r="O945" t="s">
        <v>37</v>
      </c>
      <c r="P945" t="s">
        <v>20</v>
      </c>
      <c r="Q945" t="s">
        <v>20</v>
      </c>
      <c r="R945">
        <v>20</v>
      </c>
    </row>
    <row r="946" spans="1:18" x14ac:dyDescent="0.35">
      <c r="A946">
        <v>35113</v>
      </c>
      <c r="B946" t="s">
        <v>18</v>
      </c>
      <c r="C946" t="s">
        <v>18</v>
      </c>
      <c r="D946">
        <v>184</v>
      </c>
      <c r="E946" t="s">
        <v>46</v>
      </c>
      <c r="F946" t="s">
        <v>20</v>
      </c>
      <c r="G946" t="s">
        <v>20</v>
      </c>
      <c r="I946">
        <v>1</v>
      </c>
      <c r="J946">
        <v>369</v>
      </c>
      <c r="K946" t="s">
        <v>38</v>
      </c>
      <c r="M946" t="s">
        <v>39</v>
      </c>
      <c r="N946" t="s">
        <v>40</v>
      </c>
      <c r="O946" t="s">
        <v>41</v>
      </c>
      <c r="P946" t="s">
        <v>20</v>
      </c>
      <c r="Q946" t="s">
        <v>20</v>
      </c>
      <c r="R946">
        <v>58</v>
      </c>
    </row>
    <row r="947" spans="1:18" x14ac:dyDescent="0.35">
      <c r="A947">
        <v>35113</v>
      </c>
      <c r="B947" t="s">
        <v>18</v>
      </c>
      <c r="C947" t="s">
        <v>18</v>
      </c>
      <c r="D947">
        <v>185</v>
      </c>
      <c r="E947" t="s">
        <v>46</v>
      </c>
      <c r="F947" t="s">
        <v>20</v>
      </c>
      <c r="G947" t="s">
        <v>20</v>
      </c>
      <c r="I947">
        <v>1</v>
      </c>
      <c r="J947">
        <v>301</v>
      </c>
      <c r="K947" t="s">
        <v>21</v>
      </c>
      <c r="M947" t="s">
        <v>22</v>
      </c>
      <c r="N947" t="s">
        <v>23</v>
      </c>
      <c r="O947" t="s">
        <v>24</v>
      </c>
      <c r="P947" t="s">
        <v>20</v>
      </c>
      <c r="Q947" t="s">
        <v>20</v>
      </c>
      <c r="R947">
        <v>1</v>
      </c>
    </row>
    <row r="948" spans="1:18" x14ac:dyDescent="0.35">
      <c r="A948">
        <v>35113</v>
      </c>
      <c r="B948" t="s">
        <v>18</v>
      </c>
      <c r="C948" t="s">
        <v>18</v>
      </c>
      <c r="D948">
        <v>185</v>
      </c>
      <c r="E948" t="s">
        <v>46</v>
      </c>
      <c r="F948" t="s">
        <v>20</v>
      </c>
      <c r="G948" t="s">
        <v>20</v>
      </c>
      <c r="I948">
        <v>1</v>
      </c>
      <c r="J948">
        <v>301</v>
      </c>
      <c r="K948" t="s">
        <v>25</v>
      </c>
      <c r="M948" t="s">
        <v>26</v>
      </c>
      <c r="N948" t="s">
        <v>27</v>
      </c>
      <c r="O948" t="s">
        <v>28</v>
      </c>
      <c r="P948" t="s">
        <v>20</v>
      </c>
      <c r="Q948" t="s">
        <v>20</v>
      </c>
      <c r="R948">
        <v>8</v>
      </c>
    </row>
    <row r="949" spans="1:18" x14ac:dyDescent="0.35">
      <c r="A949">
        <v>35113</v>
      </c>
      <c r="B949" t="s">
        <v>18</v>
      </c>
      <c r="C949" t="s">
        <v>18</v>
      </c>
      <c r="D949">
        <v>185</v>
      </c>
      <c r="E949" t="s">
        <v>46</v>
      </c>
      <c r="F949" t="s">
        <v>20</v>
      </c>
      <c r="G949" t="s">
        <v>20</v>
      </c>
      <c r="I949">
        <v>1</v>
      </c>
      <c r="J949">
        <v>301</v>
      </c>
      <c r="K949" t="s">
        <v>29</v>
      </c>
      <c r="M949" t="s">
        <v>30</v>
      </c>
      <c r="N949" t="s">
        <v>31</v>
      </c>
      <c r="O949" t="s">
        <v>32</v>
      </c>
      <c r="P949" t="s">
        <v>33</v>
      </c>
      <c r="Q949" t="s">
        <v>33</v>
      </c>
      <c r="R949">
        <v>102</v>
      </c>
    </row>
    <row r="950" spans="1:18" x14ac:dyDescent="0.35">
      <c r="A950">
        <v>35113</v>
      </c>
      <c r="B950" t="s">
        <v>18</v>
      </c>
      <c r="C950" t="s">
        <v>18</v>
      </c>
      <c r="D950">
        <v>185</v>
      </c>
      <c r="E950" t="s">
        <v>46</v>
      </c>
      <c r="F950" t="s">
        <v>20</v>
      </c>
      <c r="G950" t="s">
        <v>20</v>
      </c>
      <c r="I950">
        <v>1</v>
      </c>
      <c r="J950">
        <v>301</v>
      </c>
      <c r="K950" t="s">
        <v>34</v>
      </c>
      <c r="M950" t="s">
        <v>35</v>
      </c>
      <c r="N950" t="s">
        <v>36</v>
      </c>
      <c r="O950" t="s">
        <v>37</v>
      </c>
      <c r="P950" t="s">
        <v>20</v>
      </c>
      <c r="Q950" t="s">
        <v>20</v>
      </c>
      <c r="R950">
        <v>19</v>
      </c>
    </row>
    <row r="951" spans="1:18" x14ac:dyDescent="0.35">
      <c r="A951">
        <v>35113</v>
      </c>
      <c r="B951" t="s">
        <v>18</v>
      </c>
      <c r="C951" t="s">
        <v>18</v>
      </c>
      <c r="D951">
        <v>185</v>
      </c>
      <c r="E951" t="s">
        <v>46</v>
      </c>
      <c r="F951" t="s">
        <v>20</v>
      </c>
      <c r="G951" t="s">
        <v>20</v>
      </c>
      <c r="I951">
        <v>1</v>
      </c>
      <c r="J951">
        <v>301</v>
      </c>
      <c r="K951" t="s">
        <v>38</v>
      </c>
      <c r="M951" t="s">
        <v>39</v>
      </c>
      <c r="N951" t="s">
        <v>40</v>
      </c>
      <c r="O951" t="s">
        <v>41</v>
      </c>
      <c r="P951" t="s">
        <v>20</v>
      </c>
      <c r="Q951" t="s">
        <v>20</v>
      </c>
      <c r="R951">
        <v>41</v>
      </c>
    </row>
    <row r="952" spans="1:18" x14ac:dyDescent="0.35">
      <c r="A952">
        <v>35113</v>
      </c>
      <c r="B952" t="s">
        <v>18</v>
      </c>
      <c r="C952" t="s">
        <v>18</v>
      </c>
      <c r="D952">
        <v>186</v>
      </c>
      <c r="E952" t="s">
        <v>46</v>
      </c>
      <c r="F952" t="s">
        <v>20</v>
      </c>
      <c r="G952" t="s">
        <v>20</v>
      </c>
      <c r="I952">
        <v>1</v>
      </c>
      <c r="J952">
        <v>254</v>
      </c>
      <c r="K952" t="s">
        <v>21</v>
      </c>
      <c r="M952" t="s">
        <v>22</v>
      </c>
      <c r="N952" t="s">
        <v>23</v>
      </c>
      <c r="O952" t="s">
        <v>24</v>
      </c>
      <c r="P952" t="s">
        <v>20</v>
      </c>
      <c r="Q952" t="s">
        <v>20</v>
      </c>
      <c r="R952">
        <v>1</v>
      </c>
    </row>
    <row r="953" spans="1:18" x14ac:dyDescent="0.35">
      <c r="A953">
        <v>35113</v>
      </c>
      <c r="B953" t="s">
        <v>18</v>
      </c>
      <c r="C953" t="s">
        <v>18</v>
      </c>
      <c r="D953">
        <v>186</v>
      </c>
      <c r="E953" t="s">
        <v>46</v>
      </c>
      <c r="F953" t="s">
        <v>20</v>
      </c>
      <c r="G953" t="s">
        <v>20</v>
      </c>
      <c r="I953">
        <v>1</v>
      </c>
      <c r="J953">
        <v>254</v>
      </c>
      <c r="K953" t="s">
        <v>25</v>
      </c>
      <c r="M953" t="s">
        <v>26</v>
      </c>
      <c r="N953" t="s">
        <v>27</v>
      </c>
      <c r="O953" t="s">
        <v>28</v>
      </c>
      <c r="P953" t="s">
        <v>20</v>
      </c>
      <c r="Q953" t="s">
        <v>20</v>
      </c>
      <c r="R953">
        <v>6</v>
      </c>
    </row>
    <row r="954" spans="1:18" x14ac:dyDescent="0.35">
      <c r="A954">
        <v>35113</v>
      </c>
      <c r="B954" t="s">
        <v>18</v>
      </c>
      <c r="C954" t="s">
        <v>18</v>
      </c>
      <c r="D954">
        <v>186</v>
      </c>
      <c r="E954" t="s">
        <v>46</v>
      </c>
      <c r="F954" t="s">
        <v>20</v>
      </c>
      <c r="G954" t="s">
        <v>20</v>
      </c>
      <c r="I954">
        <v>1</v>
      </c>
      <c r="J954">
        <v>254</v>
      </c>
      <c r="K954" t="s">
        <v>29</v>
      </c>
      <c r="M954" t="s">
        <v>30</v>
      </c>
      <c r="N954" t="s">
        <v>31</v>
      </c>
      <c r="O954" t="s">
        <v>32</v>
      </c>
      <c r="P954" t="s">
        <v>33</v>
      </c>
      <c r="Q954" t="s">
        <v>33</v>
      </c>
      <c r="R954">
        <v>68</v>
      </c>
    </row>
    <row r="955" spans="1:18" x14ac:dyDescent="0.35">
      <c r="A955">
        <v>35113</v>
      </c>
      <c r="B955" t="s">
        <v>18</v>
      </c>
      <c r="C955" t="s">
        <v>18</v>
      </c>
      <c r="D955">
        <v>186</v>
      </c>
      <c r="E955" t="s">
        <v>46</v>
      </c>
      <c r="F955" t="s">
        <v>20</v>
      </c>
      <c r="G955" t="s">
        <v>20</v>
      </c>
      <c r="I955">
        <v>1</v>
      </c>
      <c r="J955">
        <v>254</v>
      </c>
      <c r="K955" t="s">
        <v>34</v>
      </c>
      <c r="M955" t="s">
        <v>35</v>
      </c>
      <c r="N955" t="s">
        <v>36</v>
      </c>
      <c r="O955" t="s">
        <v>37</v>
      </c>
      <c r="P955" t="s">
        <v>20</v>
      </c>
      <c r="Q955" t="s">
        <v>20</v>
      </c>
      <c r="R955">
        <v>18</v>
      </c>
    </row>
    <row r="956" spans="1:18" x14ac:dyDescent="0.35">
      <c r="A956">
        <v>35113</v>
      </c>
      <c r="B956" t="s">
        <v>18</v>
      </c>
      <c r="C956" t="s">
        <v>18</v>
      </c>
      <c r="D956">
        <v>186</v>
      </c>
      <c r="E956" t="s">
        <v>46</v>
      </c>
      <c r="F956" t="s">
        <v>20</v>
      </c>
      <c r="G956" t="s">
        <v>20</v>
      </c>
      <c r="I956">
        <v>1</v>
      </c>
      <c r="J956">
        <v>254</v>
      </c>
      <c r="K956" t="s">
        <v>38</v>
      </c>
      <c r="M956" t="s">
        <v>39</v>
      </c>
      <c r="N956" t="s">
        <v>40</v>
      </c>
      <c r="O956" t="s">
        <v>41</v>
      </c>
      <c r="P956" t="s">
        <v>20</v>
      </c>
      <c r="Q956" t="s">
        <v>20</v>
      </c>
      <c r="R956">
        <v>49</v>
      </c>
    </row>
    <row r="957" spans="1:18" x14ac:dyDescent="0.35">
      <c r="A957">
        <v>35113</v>
      </c>
      <c r="B957" t="s">
        <v>18</v>
      </c>
      <c r="C957" t="s">
        <v>18</v>
      </c>
      <c r="D957">
        <v>187</v>
      </c>
      <c r="E957" t="s">
        <v>46</v>
      </c>
      <c r="F957" t="s">
        <v>20</v>
      </c>
      <c r="G957" t="s">
        <v>20</v>
      </c>
      <c r="I957">
        <v>1</v>
      </c>
      <c r="J957">
        <v>293</v>
      </c>
      <c r="K957" t="s">
        <v>21</v>
      </c>
      <c r="M957" t="s">
        <v>22</v>
      </c>
      <c r="N957" t="s">
        <v>23</v>
      </c>
      <c r="O957" t="s">
        <v>24</v>
      </c>
      <c r="P957" t="s">
        <v>20</v>
      </c>
      <c r="Q957" t="s">
        <v>20</v>
      </c>
      <c r="R957">
        <v>0</v>
      </c>
    </row>
    <row r="958" spans="1:18" x14ac:dyDescent="0.35">
      <c r="A958">
        <v>35113</v>
      </c>
      <c r="B958" t="s">
        <v>18</v>
      </c>
      <c r="C958" t="s">
        <v>18</v>
      </c>
      <c r="D958">
        <v>187</v>
      </c>
      <c r="E958" t="s">
        <v>46</v>
      </c>
      <c r="F958" t="s">
        <v>20</v>
      </c>
      <c r="G958" t="s">
        <v>20</v>
      </c>
      <c r="I958">
        <v>1</v>
      </c>
      <c r="J958">
        <v>293</v>
      </c>
      <c r="K958" t="s">
        <v>25</v>
      </c>
      <c r="M958" t="s">
        <v>26</v>
      </c>
      <c r="N958" t="s">
        <v>27</v>
      </c>
      <c r="O958" t="s">
        <v>28</v>
      </c>
      <c r="P958" t="s">
        <v>20</v>
      </c>
      <c r="Q958" t="s">
        <v>20</v>
      </c>
      <c r="R958">
        <v>19</v>
      </c>
    </row>
    <row r="959" spans="1:18" x14ac:dyDescent="0.35">
      <c r="A959">
        <v>35113</v>
      </c>
      <c r="B959" t="s">
        <v>18</v>
      </c>
      <c r="C959" t="s">
        <v>18</v>
      </c>
      <c r="D959">
        <v>187</v>
      </c>
      <c r="E959" t="s">
        <v>46</v>
      </c>
      <c r="F959" t="s">
        <v>20</v>
      </c>
      <c r="G959" t="s">
        <v>20</v>
      </c>
      <c r="I959">
        <v>1</v>
      </c>
      <c r="J959">
        <v>293</v>
      </c>
      <c r="K959" t="s">
        <v>29</v>
      </c>
      <c r="M959" t="s">
        <v>30</v>
      </c>
      <c r="N959" t="s">
        <v>31</v>
      </c>
      <c r="O959" t="s">
        <v>32</v>
      </c>
      <c r="P959" t="s">
        <v>33</v>
      </c>
      <c r="Q959" t="s">
        <v>33</v>
      </c>
      <c r="R959">
        <v>67</v>
      </c>
    </row>
    <row r="960" spans="1:18" x14ac:dyDescent="0.35">
      <c r="A960">
        <v>35113</v>
      </c>
      <c r="B960" t="s">
        <v>18</v>
      </c>
      <c r="C960" t="s">
        <v>18</v>
      </c>
      <c r="D960">
        <v>187</v>
      </c>
      <c r="E960" t="s">
        <v>46</v>
      </c>
      <c r="F960" t="s">
        <v>20</v>
      </c>
      <c r="G960" t="s">
        <v>20</v>
      </c>
      <c r="I960">
        <v>1</v>
      </c>
      <c r="J960">
        <v>293</v>
      </c>
      <c r="K960" t="s">
        <v>34</v>
      </c>
      <c r="M960" t="s">
        <v>35</v>
      </c>
      <c r="N960" t="s">
        <v>36</v>
      </c>
      <c r="O960" t="s">
        <v>37</v>
      </c>
      <c r="P960" t="s">
        <v>20</v>
      </c>
      <c r="Q960" t="s">
        <v>20</v>
      </c>
      <c r="R960">
        <v>18</v>
      </c>
    </row>
    <row r="961" spans="1:18" x14ac:dyDescent="0.35">
      <c r="A961">
        <v>35113</v>
      </c>
      <c r="B961" t="s">
        <v>18</v>
      </c>
      <c r="C961" t="s">
        <v>18</v>
      </c>
      <c r="D961">
        <v>187</v>
      </c>
      <c r="E961" t="s">
        <v>46</v>
      </c>
      <c r="F961" t="s">
        <v>20</v>
      </c>
      <c r="G961" t="s">
        <v>20</v>
      </c>
      <c r="I961">
        <v>1</v>
      </c>
      <c r="J961">
        <v>293</v>
      </c>
      <c r="K961" t="s">
        <v>38</v>
      </c>
      <c r="M961" t="s">
        <v>39</v>
      </c>
      <c r="N961" t="s">
        <v>40</v>
      </c>
      <c r="O961" t="s">
        <v>41</v>
      </c>
      <c r="P961" t="s">
        <v>20</v>
      </c>
      <c r="Q961" t="s">
        <v>20</v>
      </c>
      <c r="R961">
        <v>39</v>
      </c>
    </row>
    <row r="962" spans="1:18" x14ac:dyDescent="0.35">
      <c r="A962">
        <v>35113</v>
      </c>
      <c r="B962" t="s">
        <v>18</v>
      </c>
      <c r="C962" t="s">
        <v>18</v>
      </c>
      <c r="D962">
        <v>188</v>
      </c>
      <c r="E962" t="s">
        <v>46</v>
      </c>
      <c r="F962" t="s">
        <v>20</v>
      </c>
      <c r="G962" t="s">
        <v>20</v>
      </c>
      <c r="I962">
        <v>0</v>
      </c>
      <c r="J962">
        <v>360</v>
      </c>
      <c r="K962" t="s">
        <v>21</v>
      </c>
      <c r="M962" t="s">
        <v>22</v>
      </c>
      <c r="N962" t="s">
        <v>23</v>
      </c>
      <c r="O962" t="s">
        <v>24</v>
      </c>
      <c r="P962" t="s">
        <v>20</v>
      </c>
      <c r="Q962" t="s">
        <v>20</v>
      </c>
      <c r="R962">
        <v>0</v>
      </c>
    </row>
    <row r="963" spans="1:18" x14ac:dyDescent="0.35">
      <c r="A963">
        <v>35113</v>
      </c>
      <c r="B963" t="s">
        <v>18</v>
      </c>
      <c r="C963" t="s">
        <v>18</v>
      </c>
      <c r="D963">
        <v>188</v>
      </c>
      <c r="E963" t="s">
        <v>46</v>
      </c>
      <c r="F963" t="s">
        <v>20</v>
      </c>
      <c r="G963" t="s">
        <v>20</v>
      </c>
      <c r="I963">
        <v>0</v>
      </c>
      <c r="J963">
        <v>360</v>
      </c>
      <c r="K963" t="s">
        <v>25</v>
      </c>
      <c r="M963" t="s">
        <v>26</v>
      </c>
      <c r="N963" t="s">
        <v>27</v>
      </c>
      <c r="O963" t="s">
        <v>28</v>
      </c>
      <c r="P963" t="s">
        <v>20</v>
      </c>
      <c r="Q963" t="s">
        <v>20</v>
      </c>
      <c r="R963">
        <v>5</v>
      </c>
    </row>
    <row r="964" spans="1:18" x14ac:dyDescent="0.35">
      <c r="A964">
        <v>35113</v>
      </c>
      <c r="B964" t="s">
        <v>18</v>
      </c>
      <c r="C964" t="s">
        <v>18</v>
      </c>
      <c r="D964">
        <v>188</v>
      </c>
      <c r="E964" t="s">
        <v>46</v>
      </c>
      <c r="F964" t="s">
        <v>20</v>
      </c>
      <c r="G964" t="s">
        <v>20</v>
      </c>
      <c r="I964">
        <v>0</v>
      </c>
      <c r="J964">
        <v>360</v>
      </c>
      <c r="K964" t="s">
        <v>29</v>
      </c>
      <c r="M964" t="s">
        <v>30</v>
      </c>
      <c r="N964" t="s">
        <v>31</v>
      </c>
      <c r="O964" t="s">
        <v>32</v>
      </c>
      <c r="P964" t="s">
        <v>33</v>
      </c>
      <c r="Q964" t="s">
        <v>33</v>
      </c>
      <c r="R964">
        <v>68</v>
      </c>
    </row>
    <row r="965" spans="1:18" x14ac:dyDescent="0.35">
      <c r="A965">
        <v>35113</v>
      </c>
      <c r="B965" t="s">
        <v>18</v>
      </c>
      <c r="C965" t="s">
        <v>18</v>
      </c>
      <c r="D965">
        <v>188</v>
      </c>
      <c r="E965" t="s">
        <v>46</v>
      </c>
      <c r="F965" t="s">
        <v>20</v>
      </c>
      <c r="G965" t="s">
        <v>20</v>
      </c>
      <c r="I965">
        <v>0</v>
      </c>
      <c r="J965">
        <v>360</v>
      </c>
      <c r="K965" t="s">
        <v>34</v>
      </c>
      <c r="M965" t="s">
        <v>35</v>
      </c>
      <c r="N965" t="s">
        <v>36</v>
      </c>
      <c r="O965" t="s">
        <v>37</v>
      </c>
      <c r="P965" t="s">
        <v>20</v>
      </c>
      <c r="Q965" t="s">
        <v>20</v>
      </c>
      <c r="R965">
        <v>10</v>
      </c>
    </row>
    <row r="966" spans="1:18" x14ac:dyDescent="0.35">
      <c r="A966">
        <v>35113</v>
      </c>
      <c r="B966" t="s">
        <v>18</v>
      </c>
      <c r="C966" t="s">
        <v>18</v>
      </c>
      <c r="D966">
        <v>188</v>
      </c>
      <c r="E966" t="s">
        <v>46</v>
      </c>
      <c r="F966" t="s">
        <v>20</v>
      </c>
      <c r="G966" t="s">
        <v>20</v>
      </c>
      <c r="I966">
        <v>0</v>
      </c>
      <c r="J966">
        <v>360</v>
      </c>
      <c r="K966" t="s">
        <v>38</v>
      </c>
      <c r="M966" t="s">
        <v>39</v>
      </c>
      <c r="N966" t="s">
        <v>40</v>
      </c>
      <c r="O966" t="s">
        <v>41</v>
      </c>
      <c r="P966" t="s">
        <v>20</v>
      </c>
      <c r="Q966" t="s">
        <v>20</v>
      </c>
      <c r="R966">
        <v>72</v>
      </c>
    </row>
    <row r="967" spans="1:18" x14ac:dyDescent="0.35">
      <c r="A967">
        <v>35113</v>
      </c>
      <c r="B967" t="s">
        <v>18</v>
      </c>
      <c r="C967" t="s">
        <v>18</v>
      </c>
      <c r="D967">
        <v>189</v>
      </c>
      <c r="E967" t="s">
        <v>46</v>
      </c>
      <c r="F967" t="s">
        <v>20</v>
      </c>
      <c r="G967" t="s">
        <v>20</v>
      </c>
      <c r="I967">
        <v>0</v>
      </c>
      <c r="J967">
        <v>396</v>
      </c>
      <c r="K967" t="s">
        <v>21</v>
      </c>
      <c r="M967" t="s">
        <v>22</v>
      </c>
      <c r="N967" t="s">
        <v>23</v>
      </c>
      <c r="O967" t="s">
        <v>24</v>
      </c>
      <c r="P967" t="s">
        <v>20</v>
      </c>
      <c r="Q967" t="s">
        <v>20</v>
      </c>
      <c r="R967">
        <v>0</v>
      </c>
    </row>
    <row r="968" spans="1:18" x14ac:dyDescent="0.35">
      <c r="A968">
        <v>35113</v>
      </c>
      <c r="B968" t="s">
        <v>18</v>
      </c>
      <c r="C968" t="s">
        <v>18</v>
      </c>
      <c r="D968">
        <v>189</v>
      </c>
      <c r="E968" t="s">
        <v>46</v>
      </c>
      <c r="F968" t="s">
        <v>20</v>
      </c>
      <c r="G968" t="s">
        <v>20</v>
      </c>
      <c r="I968">
        <v>0</v>
      </c>
      <c r="J968">
        <v>396</v>
      </c>
      <c r="K968" t="s">
        <v>25</v>
      </c>
      <c r="M968" t="s">
        <v>26</v>
      </c>
      <c r="N968" t="s">
        <v>27</v>
      </c>
      <c r="O968" t="s">
        <v>28</v>
      </c>
      <c r="P968" t="s">
        <v>20</v>
      </c>
      <c r="Q968" t="s">
        <v>20</v>
      </c>
      <c r="R968">
        <v>15</v>
      </c>
    </row>
    <row r="969" spans="1:18" x14ac:dyDescent="0.35">
      <c r="A969">
        <v>35113</v>
      </c>
      <c r="B969" t="s">
        <v>18</v>
      </c>
      <c r="C969" t="s">
        <v>18</v>
      </c>
      <c r="D969">
        <v>189</v>
      </c>
      <c r="E969" t="s">
        <v>46</v>
      </c>
      <c r="F969" t="s">
        <v>20</v>
      </c>
      <c r="G969" t="s">
        <v>20</v>
      </c>
      <c r="I969">
        <v>0</v>
      </c>
      <c r="J969">
        <v>396</v>
      </c>
      <c r="K969" t="s">
        <v>29</v>
      </c>
      <c r="M969" t="s">
        <v>30</v>
      </c>
      <c r="N969" t="s">
        <v>31</v>
      </c>
      <c r="O969" t="s">
        <v>32</v>
      </c>
      <c r="P969" t="s">
        <v>33</v>
      </c>
      <c r="Q969" t="s">
        <v>33</v>
      </c>
      <c r="R969">
        <v>107</v>
      </c>
    </row>
    <row r="970" spans="1:18" x14ac:dyDescent="0.35">
      <c r="A970">
        <v>35113</v>
      </c>
      <c r="B970" t="s">
        <v>18</v>
      </c>
      <c r="C970" t="s">
        <v>18</v>
      </c>
      <c r="D970">
        <v>189</v>
      </c>
      <c r="E970" t="s">
        <v>46</v>
      </c>
      <c r="F970" t="s">
        <v>20</v>
      </c>
      <c r="G970" t="s">
        <v>20</v>
      </c>
      <c r="I970">
        <v>0</v>
      </c>
      <c r="J970">
        <v>396</v>
      </c>
      <c r="K970" t="s">
        <v>34</v>
      </c>
      <c r="M970" t="s">
        <v>35</v>
      </c>
      <c r="N970" t="s">
        <v>36</v>
      </c>
      <c r="O970" t="s">
        <v>37</v>
      </c>
      <c r="P970" t="s">
        <v>20</v>
      </c>
      <c r="Q970" t="s">
        <v>20</v>
      </c>
      <c r="R970">
        <v>19</v>
      </c>
    </row>
    <row r="971" spans="1:18" x14ac:dyDescent="0.35">
      <c r="A971">
        <v>35113</v>
      </c>
      <c r="B971" t="s">
        <v>18</v>
      </c>
      <c r="C971" t="s">
        <v>18</v>
      </c>
      <c r="D971">
        <v>189</v>
      </c>
      <c r="E971" t="s">
        <v>46</v>
      </c>
      <c r="F971" t="s">
        <v>20</v>
      </c>
      <c r="G971" t="s">
        <v>20</v>
      </c>
      <c r="I971">
        <v>0</v>
      </c>
      <c r="J971">
        <v>396</v>
      </c>
      <c r="K971" t="s">
        <v>38</v>
      </c>
      <c r="M971" t="s">
        <v>39</v>
      </c>
      <c r="N971" t="s">
        <v>40</v>
      </c>
      <c r="O971" t="s">
        <v>41</v>
      </c>
      <c r="P971" t="s">
        <v>20</v>
      </c>
      <c r="Q971" t="s">
        <v>20</v>
      </c>
      <c r="R971">
        <v>66</v>
      </c>
    </row>
    <row r="972" spans="1:18" x14ac:dyDescent="0.35">
      <c r="A972">
        <v>35113</v>
      </c>
      <c r="B972" t="s">
        <v>18</v>
      </c>
      <c r="C972" t="s">
        <v>18</v>
      </c>
      <c r="D972">
        <v>190</v>
      </c>
      <c r="E972" t="s">
        <v>46</v>
      </c>
      <c r="F972" t="s">
        <v>20</v>
      </c>
      <c r="G972" t="s">
        <v>20</v>
      </c>
      <c r="I972">
        <v>0</v>
      </c>
      <c r="J972">
        <v>464</v>
      </c>
      <c r="K972" t="s">
        <v>21</v>
      </c>
      <c r="M972" t="s">
        <v>22</v>
      </c>
      <c r="N972" t="s">
        <v>23</v>
      </c>
      <c r="O972" t="s">
        <v>24</v>
      </c>
      <c r="P972" t="s">
        <v>20</v>
      </c>
      <c r="Q972" t="s">
        <v>20</v>
      </c>
      <c r="R972">
        <v>0</v>
      </c>
    </row>
    <row r="973" spans="1:18" x14ac:dyDescent="0.35">
      <c r="A973">
        <v>35113</v>
      </c>
      <c r="B973" t="s">
        <v>18</v>
      </c>
      <c r="C973" t="s">
        <v>18</v>
      </c>
      <c r="D973">
        <v>190</v>
      </c>
      <c r="E973" t="s">
        <v>46</v>
      </c>
      <c r="F973" t="s">
        <v>20</v>
      </c>
      <c r="G973" t="s">
        <v>20</v>
      </c>
      <c r="I973">
        <v>0</v>
      </c>
      <c r="J973">
        <v>464</v>
      </c>
      <c r="K973" t="s">
        <v>25</v>
      </c>
      <c r="M973" t="s">
        <v>26</v>
      </c>
      <c r="N973" t="s">
        <v>27</v>
      </c>
      <c r="O973" t="s">
        <v>28</v>
      </c>
      <c r="P973" t="s">
        <v>20</v>
      </c>
      <c r="Q973" t="s">
        <v>20</v>
      </c>
      <c r="R973">
        <v>19</v>
      </c>
    </row>
    <row r="974" spans="1:18" x14ac:dyDescent="0.35">
      <c r="A974">
        <v>35113</v>
      </c>
      <c r="B974" t="s">
        <v>18</v>
      </c>
      <c r="C974" t="s">
        <v>18</v>
      </c>
      <c r="D974">
        <v>190</v>
      </c>
      <c r="E974" t="s">
        <v>46</v>
      </c>
      <c r="F974" t="s">
        <v>20</v>
      </c>
      <c r="G974" t="s">
        <v>20</v>
      </c>
      <c r="I974">
        <v>0</v>
      </c>
      <c r="J974">
        <v>464</v>
      </c>
      <c r="K974" t="s">
        <v>29</v>
      </c>
      <c r="M974" t="s">
        <v>30</v>
      </c>
      <c r="N974" t="s">
        <v>31</v>
      </c>
      <c r="O974" t="s">
        <v>32</v>
      </c>
      <c r="P974" t="s">
        <v>33</v>
      </c>
      <c r="Q974" t="s">
        <v>33</v>
      </c>
      <c r="R974">
        <v>105</v>
      </c>
    </row>
    <row r="975" spans="1:18" x14ac:dyDescent="0.35">
      <c r="A975">
        <v>35113</v>
      </c>
      <c r="B975" t="s">
        <v>18</v>
      </c>
      <c r="C975" t="s">
        <v>18</v>
      </c>
      <c r="D975">
        <v>190</v>
      </c>
      <c r="E975" t="s">
        <v>46</v>
      </c>
      <c r="F975" t="s">
        <v>20</v>
      </c>
      <c r="G975" t="s">
        <v>20</v>
      </c>
      <c r="I975">
        <v>0</v>
      </c>
      <c r="J975">
        <v>464</v>
      </c>
      <c r="K975" t="s">
        <v>34</v>
      </c>
      <c r="M975" t="s">
        <v>35</v>
      </c>
      <c r="N975" t="s">
        <v>36</v>
      </c>
      <c r="O975" t="s">
        <v>37</v>
      </c>
      <c r="P975" t="s">
        <v>20</v>
      </c>
      <c r="Q975" t="s">
        <v>20</v>
      </c>
      <c r="R975">
        <v>31</v>
      </c>
    </row>
    <row r="976" spans="1:18" x14ac:dyDescent="0.35">
      <c r="A976">
        <v>35113</v>
      </c>
      <c r="B976" t="s">
        <v>18</v>
      </c>
      <c r="C976" t="s">
        <v>18</v>
      </c>
      <c r="D976">
        <v>190</v>
      </c>
      <c r="E976" t="s">
        <v>46</v>
      </c>
      <c r="F976" t="s">
        <v>20</v>
      </c>
      <c r="G976" t="s">
        <v>20</v>
      </c>
      <c r="I976">
        <v>0</v>
      </c>
      <c r="J976">
        <v>464</v>
      </c>
      <c r="K976" t="s">
        <v>38</v>
      </c>
      <c r="M976" t="s">
        <v>39</v>
      </c>
      <c r="N976" t="s">
        <v>40</v>
      </c>
      <c r="O976" t="s">
        <v>41</v>
      </c>
      <c r="P976" t="s">
        <v>20</v>
      </c>
      <c r="Q976" t="s">
        <v>20</v>
      </c>
      <c r="R976">
        <v>109</v>
      </c>
    </row>
    <row r="977" spans="1:18" x14ac:dyDescent="0.35">
      <c r="A977">
        <v>35113</v>
      </c>
      <c r="B977" t="s">
        <v>18</v>
      </c>
      <c r="C977" t="s">
        <v>18</v>
      </c>
      <c r="D977">
        <v>191</v>
      </c>
      <c r="E977" t="s">
        <v>46</v>
      </c>
      <c r="F977" t="s">
        <v>20</v>
      </c>
      <c r="G977" t="s">
        <v>20</v>
      </c>
      <c r="I977">
        <v>0</v>
      </c>
      <c r="J977">
        <v>279</v>
      </c>
      <c r="K977" t="s">
        <v>21</v>
      </c>
      <c r="M977" t="s">
        <v>22</v>
      </c>
      <c r="N977" t="s">
        <v>23</v>
      </c>
      <c r="O977" t="s">
        <v>24</v>
      </c>
      <c r="P977" t="s">
        <v>20</v>
      </c>
      <c r="Q977" t="s">
        <v>20</v>
      </c>
      <c r="R977">
        <v>0</v>
      </c>
    </row>
    <row r="978" spans="1:18" x14ac:dyDescent="0.35">
      <c r="A978">
        <v>35113</v>
      </c>
      <c r="B978" t="s">
        <v>18</v>
      </c>
      <c r="C978" t="s">
        <v>18</v>
      </c>
      <c r="D978">
        <v>191</v>
      </c>
      <c r="E978" t="s">
        <v>46</v>
      </c>
      <c r="F978" t="s">
        <v>20</v>
      </c>
      <c r="G978" t="s">
        <v>20</v>
      </c>
      <c r="I978">
        <v>0</v>
      </c>
      <c r="J978">
        <v>279</v>
      </c>
      <c r="K978" t="s">
        <v>25</v>
      </c>
      <c r="M978" t="s">
        <v>26</v>
      </c>
      <c r="N978" t="s">
        <v>27</v>
      </c>
      <c r="O978" t="s">
        <v>28</v>
      </c>
      <c r="P978" t="s">
        <v>20</v>
      </c>
      <c r="Q978" t="s">
        <v>20</v>
      </c>
      <c r="R978">
        <v>4</v>
      </c>
    </row>
    <row r="979" spans="1:18" x14ac:dyDescent="0.35">
      <c r="A979">
        <v>35113</v>
      </c>
      <c r="B979" t="s">
        <v>18</v>
      </c>
      <c r="C979" t="s">
        <v>18</v>
      </c>
      <c r="D979">
        <v>191</v>
      </c>
      <c r="E979" t="s">
        <v>46</v>
      </c>
      <c r="F979" t="s">
        <v>20</v>
      </c>
      <c r="G979" t="s">
        <v>20</v>
      </c>
      <c r="I979">
        <v>0</v>
      </c>
      <c r="J979">
        <v>279</v>
      </c>
      <c r="K979" t="s">
        <v>29</v>
      </c>
      <c r="M979" t="s">
        <v>30</v>
      </c>
      <c r="N979" t="s">
        <v>31</v>
      </c>
      <c r="O979" t="s">
        <v>32</v>
      </c>
      <c r="P979" t="s">
        <v>33</v>
      </c>
      <c r="Q979" t="s">
        <v>33</v>
      </c>
      <c r="R979">
        <v>78</v>
      </c>
    </row>
    <row r="980" spans="1:18" x14ac:dyDescent="0.35">
      <c r="A980">
        <v>35113</v>
      </c>
      <c r="B980" t="s">
        <v>18</v>
      </c>
      <c r="C980" t="s">
        <v>18</v>
      </c>
      <c r="D980">
        <v>191</v>
      </c>
      <c r="E980" t="s">
        <v>46</v>
      </c>
      <c r="F980" t="s">
        <v>20</v>
      </c>
      <c r="G980" t="s">
        <v>20</v>
      </c>
      <c r="I980">
        <v>0</v>
      </c>
      <c r="J980">
        <v>279</v>
      </c>
      <c r="K980" t="s">
        <v>34</v>
      </c>
      <c r="M980" t="s">
        <v>35</v>
      </c>
      <c r="N980" t="s">
        <v>36</v>
      </c>
      <c r="O980" t="s">
        <v>37</v>
      </c>
      <c r="P980" t="s">
        <v>20</v>
      </c>
      <c r="Q980" t="s">
        <v>20</v>
      </c>
      <c r="R980">
        <v>12</v>
      </c>
    </row>
    <row r="981" spans="1:18" x14ac:dyDescent="0.35">
      <c r="A981">
        <v>35113</v>
      </c>
      <c r="B981" t="s">
        <v>18</v>
      </c>
      <c r="C981" t="s">
        <v>18</v>
      </c>
      <c r="D981">
        <v>191</v>
      </c>
      <c r="E981" t="s">
        <v>46</v>
      </c>
      <c r="F981" t="s">
        <v>20</v>
      </c>
      <c r="G981" t="s">
        <v>20</v>
      </c>
      <c r="I981">
        <v>0</v>
      </c>
      <c r="J981">
        <v>279</v>
      </c>
      <c r="K981" t="s">
        <v>38</v>
      </c>
      <c r="M981" t="s">
        <v>39</v>
      </c>
      <c r="N981" t="s">
        <v>40</v>
      </c>
      <c r="O981" t="s">
        <v>41</v>
      </c>
      <c r="P981" t="s">
        <v>20</v>
      </c>
      <c r="Q981" t="s">
        <v>20</v>
      </c>
      <c r="R981">
        <v>61</v>
      </c>
    </row>
    <row r="982" spans="1:18" x14ac:dyDescent="0.35">
      <c r="A982">
        <v>35113</v>
      </c>
      <c r="B982" t="s">
        <v>18</v>
      </c>
      <c r="C982" t="s">
        <v>18</v>
      </c>
      <c r="D982">
        <v>192</v>
      </c>
      <c r="E982" t="s">
        <v>46</v>
      </c>
      <c r="F982" t="s">
        <v>20</v>
      </c>
      <c r="G982" t="s">
        <v>20</v>
      </c>
      <c r="I982">
        <v>0</v>
      </c>
      <c r="J982">
        <v>342</v>
      </c>
      <c r="K982" t="s">
        <v>21</v>
      </c>
      <c r="M982" t="s">
        <v>22</v>
      </c>
      <c r="N982" t="s">
        <v>23</v>
      </c>
      <c r="O982" t="s">
        <v>24</v>
      </c>
      <c r="P982" t="s">
        <v>20</v>
      </c>
      <c r="Q982" t="s">
        <v>20</v>
      </c>
      <c r="R982">
        <v>0</v>
      </c>
    </row>
    <row r="983" spans="1:18" x14ac:dyDescent="0.35">
      <c r="A983">
        <v>35113</v>
      </c>
      <c r="B983" t="s">
        <v>18</v>
      </c>
      <c r="C983" t="s">
        <v>18</v>
      </c>
      <c r="D983">
        <v>192</v>
      </c>
      <c r="E983" t="s">
        <v>46</v>
      </c>
      <c r="F983" t="s">
        <v>20</v>
      </c>
      <c r="G983" t="s">
        <v>20</v>
      </c>
      <c r="I983">
        <v>0</v>
      </c>
      <c r="J983">
        <v>342</v>
      </c>
      <c r="K983" t="s">
        <v>25</v>
      </c>
      <c r="M983" t="s">
        <v>26</v>
      </c>
      <c r="N983" t="s">
        <v>27</v>
      </c>
      <c r="O983" t="s">
        <v>28</v>
      </c>
      <c r="P983" t="s">
        <v>20</v>
      </c>
      <c r="Q983" t="s">
        <v>20</v>
      </c>
      <c r="R983">
        <v>6</v>
      </c>
    </row>
    <row r="984" spans="1:18" x14ac:dyDescent="0.35">
      <c r="A984">
        <v>35113</v>
      </c>
      <c r="B984" t="s">
        <v>18</v>
      </c>
      <c r="C984" t="s">
        <v>18</v>
      </c>
      <c r="D984">
        <v>192</v>
      </c>
      <c r="E984" t="s">
        <v>46</v>
      </c>
      <c r="F984" t="s">
        <v>20</v>
      </c>
      <c r="G984" t="s">
        <v>20</v>
      </c>
      <c r="I984">
        <v>0</v>
      </c>
      <c r="J984">
        <v>342</v>
      </c>
      <c r="K984" t="s">
        <v>29</v>
      </c>
      <c r="M984" t="s">
        <v>30</v>
      </c>
      <c r="N984" t="s">
        <v>31</v>
      </c>
      <c r="O984" t="s">
        <v>32</v>
      </c>
      <c r="P984" t="s">
        <v>33</v>
      </c>
      <c r="Q984" t="s">
        <v>33</v>
      </c>
      <c r="R984">
        <v>103</v>
      </c>
    </row>
    <row r="985" spans="1:18" x14ac:dyDescent="0.35">
      <c r="A985">
        <v>35113</v>
      </c>
      <c r="B985" t="s">
        <v>18</v>
      </c>
      <c r="C985" t="s">
        <v>18</v>
      </c>
      <c r="D985">
        <v>192</v>
      </c>
      <c r="E985" t="s">
        <v>46</v>
      </c>
      <c r="F985" t="s">
        <v>20</v>
      </c>
      <c r="G985" t="s">
        <v>20</v>
      </c>
      <c r="I985">
        <v>0</v>
      </c>
      <c r="J985">
        <v>342</v>
      </c>
      <c r="K985" t="s">
        <v>34</v>
      </c>
      <c r="M985" t="s">
        <v>35</v>
      </c>
      <c r="N985" t="s">
        <v>36</v>
      </c>
      <c r="O985" t="s">
        <v>37</v>
      </c>
      <c r="P985" t="s">
        <v>20</v>
      </c>
      <c r="Q985" t="s">
        <v>20</v>
      </c>
      <c r="R985">
        <v>21</v>
      </c>
    </row>
    <row r="986" spans="1:18" x14ac:dyDescent="0.35">
      <c r="A986">
        <v>35113</v>
      </c>
      <c r="B986" t="s">
        <v>18</v>
      </c>
      <c r="C986" t="s">
        <v>18</v>
      </c>
      <c r="D986">
        <v>192</v>
      </c>
      <c r="E986" t="s">
        <v>46</v>
      </c>
      <c r="F986" t="s">
        <v>20</v>
      </c>
      <c r="G986" t="s">
        <v>20</v>
      </c>
      <c r="I986">
        <v>0</v>
      </c>
      <c r="J986">
        <v>342</v>
      </c>
      <c r="K986" t="s">
        <v>38</v>
      </c>
      <c r="M986" t="s">
        <v>39</v>
      </c>
      <c r="N986" t="s">
        <v>40</v>
      </c>
      <c r="O986" t="s">
        <v>41</v>
      </c>
      <c r="P986" t="s">
        <v>20</v>
      </c>
      <c r="Q986" t="s">
        <v>20</v>
      </c>
      <c r="R986">
        <v>63</v>
      </c>
    </row>
    <row r="987" spans="1:18" x14ac:dyDescent="0.35">
      <c r="A987">
        <v>35113</v>
      </c>
      <c r="B987" t="s">
        <v>18</v>
      </c>
      <c r="C987" t="s">
        <v>18</v>
      </c>
      <c r="D987">
        <v>193</v>
      </c>
      <c r="E987" t="s">
        <v>46</v>
      </c>
      <c r="F987" t="s">
        <v>20</v>
      </c>
      <c r="G987" t="s">
        <v>20</v>
      </c>
      <c r="I987">
        <v>1</v>
      </c>
      <c r="J987">
        <v>262</v>
      </c>
      <c r="K987" t="s">
        <v>21</v>
      </c>
      <c r="M987" t="s">
        <v>22</v>
      </c>
      <c r="N987" t="s">
        <v>23</v>
      </c>
      <c r="O987" t="s">
        <v>24</v>
      </c>
      <c r="P987" t="s">
        <v>20</v>
      </c>
      <c r="Q987" t="s">
        <v>20</v>
      </c>
      <c r="R987">
        <v>1</v>
      </c>
    </row>
    <row r="988" spans="1:18" x14ac:dyDescent="0.35">
      <c r="A988">
        <v>35113</v>
      </c>
      <c r="B988" t="s">
        <v>18</v>
      </c>
      <c r="C988" t="s">
        <v>18</v>
      </c>
      <c r="D988">
        <v>193</v>
      </c>
      <c r="E988" t="s">
        <v>46</v>
      </c>
      <c r="F988" t="s">
        <v>20</v>
      </c>
      <c r="G988" t="s">
        <v>20</v>
      </c>
      <c r="I988">
        <v>1</v>
      </c>
      <c r="J988">
        <v>262</v>
      </c>
      <c r="K988" t="s">
        <v>25</v>
      </c>
      <c r="M988" t="s">
        <v>26</v>
      </c>
      <c r="N988" t="s">
        <v>27</v>
      </c>
      <c r="O988" t="s">
        <v>28</v>
      </c>
      <c r="P988" t="s">
        <v>20</v>
      </c>
      <c r="Q988" t="s">
        <v>20</v>
      </c>
      <c r="R988">
        <v>9</v>
      </c>
    </row>
    <row r="989" spans="1:18" x14ac:dyDescent="0.35">
      <c r="A989">
        <v>35113</v>
      </c>
      <c r="B989" t="s">
        <v>18</v>
      </c>
      <c r="C989" t="s">
        <v>18</v>
      </c>
      <c r="D989">
        <v>193</v>
      </c>
      <c r="E989" t="s">
        <v>46</v>
      </c>
      <c r="F989" t="s">
        <v>20</v>
      </c>
      <c r="G989" t="s">
        <v>20</v>
      </c>
      <c r="I989">
        <v>1</v>
      </c>
      <c r="J989">
        <v>262</v>
      </c>
      <c r="K989" t="s">
        <v>29</v>
      </c>
      <c r="M989" t="s">
        <v>30</v>
      </c>
      <c r="N989" t="s">
        <v>31</v>
      </c>
      <c r="O989" t="s">
        <v>32</v>
      </c>
      <c r="P989" t="s">
        <v>33</v>
      </c>
      <c r="Q989" t="s">
        <v>33</v>
      </c>
      <c r="R989">
        <v>49</v>
      </c>
    </row>
    <row r="990" spans="1:18" x14ac:dyDescent="0.35">
      <c r="A990">
        <v>35113</v>
      </c>
      <c r="B990" t="s">
        <v>18</v>
      </c>
      <c r="C990" t="s">
        <v>18</v>
      </c>
      <c r="D990">
        <v>193</v>
      </c>
      <c r="E990" t="s">
        <v>46</v>
      </c>
      <c r="F990" t="s">
        <v>20</v>
      </c>
      <c r="G990" t="s">
        <v>20</v>
      </c>
      <c r="I990">
        <v>1</v>
      </c>
      <c r="J990">
        <v>262</v>
      </c>
      <c r="K990" t="s">
        <v>34</v>
      </c>
      <c r="M990" t="s">
        <v>35</v>
      </c>
      <c r="N990" t="s">
        <v>36</v>
      </c>
      <c r="O990" t="s">
        <v>37</v>
      </c>
      <c r="P990" t="s">
        <v>20</v>
      </c>
      <c r="Q990" t="s">
        <v>20</v>
      </c>
      <c r="R990">
        <v>11</v>
      </c>
    </row>
    <row r="991" spans="1:18" x14ac:dyDescent="0.35">
      <c r="A991">
        <v>35113</v>
      </c>
      <c r="B991" t="s">
        <v>18</v>
      </c>
      <c r="C991" t="s">
        <v>18</v>
      </c>
      <c r="D991">
        <v>193</v>
      </c>
      <c r="E991" t="s">
        <v>46</v>
      </c>
      <c r="F991" t="s">
        <v>20</v>
      </c>
      <c r="G991" t="s">
        <v>20</v>
      </c>
      <c r="I991">
        <v>1</v>
      </c>
      <c r="J991">
        <v>262</v>
      </c>
      <c r="K991" t="s">
        <v>38</v>
      </c>
      <c r="M991" t="s">
        <v>39</v>
      </c>
      <c r="N991" t="s">
        <v>40</v>
      </c>
      <c r="O991" t="s">
        <v>41</v>
      </c>
      <c r="P991" t="s">
        <v>20</v>
      </c>
      <c r="Q991" t="s">
        <v>20</v>
      </c>
      <c r="R991">
        <v>45</v>
      </c>
    </row>
    <row r="992" spans="1:18" x14ac:dyDescent="0.35">
      <c r="A992">
        <v>35113</v>
      </c>
      <c r="B992" t="s">
        <v>18</v>
      </c>
      <c r="C992" t="s">
        <v>18</v>
      </c>
      <c r="D992">
        <v>194</v>
      </c>
      <c r="E992" t="s">
        <v>46</v>
      </c>
      <c r="F992" t="s">
        <v>20</v>
      </c>
      <c r="G992" t="s">
        <v>20</v>
      </c>
      <c r="I992">
        <v>1</v>
      </c>
      <c r="J992">
        <v>284</v>
      </c>
      <c r="K992" t="s">
        <v>21</v>
      </c>
      <c r="M992" t="s">
        <v>22</v>
      </c>
      <c r="N992" t="s">
        <v>23</v>
      </c>
      <c r="O992" t="s">
        <v>24</v>
      </c>
      <c r="P992" t="s">
        <v>20</v>
      </c>
      <c r="Q992" t="s">
        <v>20</v>
      </c>
      <c r="R992">
        <v>2</v>
      </c>
    </row>
    <row r="993" spans="1:18" x14ac:dyDescent="0.35">
      <c r="A993">
        <v>35113</v>
      </c>
      <c r="B993" t="s">
        <v>18</v>
      </c>
      <c r="C993" t="s">
        <v>18</v>
      </c>
      <c r="D993">
        <v>194</v>
      </c>
      <c r="E993" t="s">
        <v>46</v>
      </c>
      <c r="F993" t="s">
        <v>20</v>
      </c>
      <c r="G993" t="s">
        <v>20</v>
      </c>
      <c r="I993">
        <v>1</v>
      </c>
      <c r="J993">
        <v>284</v>
      </c>
      <c r="K993" t="s">
        <v>25</v>
      </c>
      <c r="M993" t="s">
        <v>26</v>
      </c>
      <c r="N993" t="s">
        <v>27</v>
      </c>
      <c r="O993" t="s">
        <v>28</v>
      </c>
      <c r="P993" t="s">
        <v>20</v>
      </c>
      <c r="Q993" t="s">
        <v>20</v>
      </c>
      <c r="R993">
        <v>6</v>
      </c>
    </row>
    <row r="994" spans="1:18" x14ac:dyDescent="0.35">
      <c r="A994">
        <v>35113</v>
      </c>
      <c r="B994" t="s">
        <v>18</v>
      </c>
      <c r="C994" t="s">
        <v>18</v>
      </c>
      <c r="D994">
        <v>194</v>
      </c>
      <c r="E994" t="s">
        <v>46</v>
      </c>
      <c r="F994" t="s">
        <v>20</v>
      </c>
      <c r="G994" t="s">
        <v>20</v>
      </c>
      <c r="I994">
        <v>1</v>
      </c>
      <c r="J994">
        <v>284</v>
      </c>
      <c r="K994" t="s">
        <v>29</v>
      </c>
      <c r="M994" t="s">
        <v>30</v>
      </c>
      <c r="N994" t="s">
        <v>31</v>
      </c>
      <c r="O994" t="s">
        <v>32</v>
      </c>
      <c r="P994" t="s">
        <v>33</v>
      </c>
      <c r="Q994" t="s">
        <v>33</v>
      </c>
      <c r="R994">
        <v>87</v>
      </c>
    </row>
    <row r="995" spans="1:18" x14ac:dyDescent="0.35">
      <c r="A995">
        <v>35113</v>
      </c>
      <c r="B995" t="s">
        <v>18</v>
      </c>
      <c r="C995" t="s">
        <v>18</v>
      </c>
      <c r="D995">
        <v>194</v>
      </c>
      <c r="E995" t="s">
        <v>46</v>
      </c>
      <c r="F995" t="s">
        <v>20</v>
      </c>
      <c r="G995" t="s">
        <v>20</v>
      </c>
      <c r="I995">
        <v>1</v>
      </c>
      <c r="J995">
        <v>284</v>
      </c>
      <c r="K995" t="s">
        <v>34</v>
      </c>
      <c r="M995" t="s">
        <v>35</v>
      </c>
      <c r="N995" t="s">
        <v>36</v>
      </c>
      <c r="O995" t="s">
        <v>37</v>
      </c>
      <c r="P995" t="s">
        <v>20</v>
      </c>
      <c r="Q995" t="s">
        <v>20</v>
      </c>
      <c r="R995">
        <v>19</v>
      </c>
    </row>
    <row r="996" spans="1:18" x14ac:dyDescent="0.35">
      <c r="A996">
        <v>35113</v>
      </c>
      <c r="B996" t="s">
        <v>18</v>
      </c>
      <c r="C996" t="s">
        <v>18</v>
      </c>
      <c r="D996">
        <v>194</v>
      </c>
      <c r="E996" t="s">
        <v>46</v>
      </c>
      <c r="F996" t="s">
        <v>20</v>
      </c>
      <c r="G996" t="s">
        <v>20</v>
      </c>
      <c r="I996">
        <v>1</v>
      </c>
      <c r="J996">
        <v>284</v>
      </c>
      <c r="K996" t="s">
        <v>38</v>
      </c>
      <c r="M996" t="s">
        <v>39</v>
      </c>
      <c r="N996" t="s">
        <v>40</v>
      </c>
      <c r="O996" t="s">
        <v>41</v>
      </c>
      <c r="P996" t="s">
        <v>20</v>
      </c>
      <c r="Q996" t="s">
        <v>20</v>
      </c>
      <c r="R996">
        <v>35</v>
      </c>
    </row>
    <row r="997" spans="1:18" x14ac:dyDescent="0.35">
      <c r="A997">
        <v>35113</v>
      </c>
      <c r="B997" t="s">
        <v>18</v>
      </c>
      <c r="C997" t="s">
        <v>18</v>
      </c>
      <c r="D997">
        <v>195</v>
      </c>
      <c r="E997" t="s">
        <v>46</v>
      </c>
      <c r="F997" t="s">
        <v>20</v>
      </c>
      <c r="G997" t="s">
        <v>20</v>
      </c>
      <c r="I997">
        <v>0</v>
      </c>
      <c r="J997">
        <v>283</v>
      </c>
      <c r="K997" t="s">
        <v>21</v>
      </c>
      <c r="M997" t="s">
        <v>22</v>
      </c>
      <c r="N997" t="s">
        <v>23</v>
      </c>
      <c r="O997" t="s">
        <v>24</v>
      </c>
      <c r="P997" t="s">
        <v>20</v>
      </c>
      <c r="Q997" t="s">
        <v>20</v>
      </c>
      <c r="R997">
        <v>2</v>
      </c>
    </row>
    <row r="998" spans="1:18" x14ac:dyDescent="0.35">
      <c r="A998">
        <v>35113</v>
      </c>
      <c r="B998" t="s">
        <v>18</v>
      </c>
      <c r="C998" t="s">
        <v>18</v>
      </c>
      <c r="D998">
        <v>195</v>
      </c>
      <c r="E998" t="s">
        <v>46</v>
      </c>
      <c r="F998" t="s">
        <v>20</v>
      </c>
      <c r="G998" t="s">
        <v>20</v>
      </c>
      <c r="I998">
        <v>0</v>
      </c>
      <c r="J998">
        <v>283</v>
      </c>
      <c r="K998" t="s">
        <v>25</v>
      </c>
      <c r="M998" t="s">
        <v>26</v>
      </c>
      <c r="N998" t="s">
        <v>27</v>
      </c>
      <c r="O998" t="s">
        <v>28</v>
      </c>
      <c r="P998" t="s">
        <v>20</v>
      </c>
      <c r="Q998" t="s">
        <v>20</v>
      </c>
      <c r="R998">
        <v>3</v>
      </c>
    </row>
    <row r="999" spans="1:18" x14ac:dyDescent="0.35">
      <c r="A999">
        <v>35113</v>
      </c>
      <c r="B999" t="s">
        <v>18</v>
      </c>
      <c r="C999" t="s">
        <v>18</v>
      </c>
      <c r="D999">
        <v>195</v>
      </c>
      <c r="E999" t="s">
        <v>46</v>
      </c>
      <c r="F999" t="s">
        <v>20</v>
      </c>
      <c r="G999" t="s">
        <v>20</v>
      </c>
      <c r="I999">
        <v>0</v>
      </c>
      <c r="J999">
        <v>283</v>
      </c>
      <c r="K999" t="s">
        <v>29</v>
      </c>
      <c r="M999" t="s">
        <v>30</v>
      </c>
      <c r="N999" t="s">
        <v>31</v>
      </c>
      <c r="O999" t="s">
        <v>32</v>
      </c>
      <c r="P999" t="s">
        <v>33</v>
      </c>
      <c r="Q999" t="s">
        <v>33</v>
      </c>
      <c r="R999">
        <v>70</v>
      </c>
    </row>
    <row r="1000" spans="1:18" x14ac:dyDescent="0.35">
      <c r="A1000">
        <v>35113</v>
      </c>
      <c r="B1000" t="s">
        <v>18</v>
      </c>
      <c r="C1000" t="s">
        <v>18</v>
      </c>
      <c r="D1000">
        <v>195</v>
      </c>
      <c r="E1000" t="s">
        <v>46</v>
      </c>
      <c r="F1000" t="s">
        <v>20</v>
      </c>
      <c r="G1000" t="s">
        <v>20</v>
      </c>
      <c r="I1000">
        <v>0</v>
      </c>
      <c r="J1000">
        <v>283</v>
      </c>
      <c r="K1000" t="s">
        <v>34</v>
      </c>
      <c r="M1000" t="s">
        <v>35</v>
      </c>
      <c r="N1000" t="s">
        <v>36</v>
      </c>
      <c r="O1000" t="s">
        <v>37</v>
      </c>
      <c r="P1000" t="s">
        <v>20</v>
      </c>
      <c r="Q1000" t="s">
        <v>20</v>
      </c>
      <c r="R1000">
        <v>15</v>
      </c>
    </row>
    <row r="1001" spans="1:18" x14ac:dyDescent="0.35">
      <c r="A1001">
        <v>35113</v>
      </c>
      <c r="B1001" t="s">
        <v>18</v>
      </c>
      <c r="C1001" t="s">
        <v>18</v>
      </c>
      <c r="D1001">
        <v>195</v>
      </c>
      <c r="E1001" t="s">
        <v>46</v>
      </c>
      <c r="F1001" t="s">
        <v>20</v>
      </c>
      <c r="G1001" t="s">
        <v>20</v>
      </c>
      <c r="I1001">
        <v>0</v>
      </c>
      <c r="J1001">
        <v>283</v>
      </c>
      <c r="K1001" t="s">
        <v>38</v>
      </c>
      <c r="M1001" t="s">
        <v>39</v>
      </c>
      <c r="N1001" t="s">
        <v>40</v>
      </c>
      <c r="O1001" t="s">
        <v>41</v>
      </c>
      <c r="P1001" t="s">
        <v>20</v>
      </c>
      <c r="Q1001" t="s">
        <v>20</v>
      </c>
      <c r="R1001">
        <v>77</v>
      </c>
    </row>
    <row r="1002" spans="1:18" x14ac:dyDescent="0.35">
      <c r="A1002">
        <v>35113</v>
      </c>
      <c r="B1002" t="s">
        <v>18</v>
      </c>
      <c r="C1002" t="s">
        <v>18</v>
      </c>
      <c r="D1002">
        <v>196</v>
      </c>
      <c r="E1002" t="s">
        <v>46</v>
      </c>
      <c r="F1002" t="s">
        <v>20</v>
      </c>
      <c r="G1002" t="s">
        <v>20</v>
      </c>
      <c r="I1002">
        <v>0</v>
      </c>
      <c r="J1002">
        <v>298</v>
      </c>
      <c r="K1002" t="s">
        <v>21</v>
      </c>
      <c r="M1002" t="s">
        <v>22</v>
      </c>
      <c r="N1002" t="s">
        <v>23</v>
      </c>
      <c r="O1002" t="s">
        <v>24</v>
      </c>
      <c r="P1002" t="s">
        <v>20</v>
      </c>
      <c r="Q1002" t="s">
        <v>20</v>
      </c>
      <c r="R1002">
        <v>0</v>
      </c>
    </row>
    <row r="1003" spans="1:18" x14ac:dyDescent="0.35">
      <c r="A1003">
        <v>35113</v>
      </c>
      <c r="B1003" t="s">
        <v>18</v>
      </c>
      <c r="C1003" t="s">
        <v>18</v>
      </c>
      <c r="D1003">
        <v>196</v>
      </c>
      <c r="E1003" t="s">
        <v>46</v>
      </c>
      <c r="F1003" t="s">
        <v>20</v>
      </c>
      <c r="G1003" t="s">
        <v>20</v>
      </c>
      <c r="I1003">
        <v>0</v>
      </c>
      <c r="J1003">
        <v>298</v>
      </c>
      <c r="K1003" t="s">
        <v>25</v>
      </c>
      <c r="M1003" t="s">
        <v>26</v>
      </c>
      <c r="N1003" t="s">
        <v>27</v>
      </c>
      <c r="O1003" t="s">
        <v>28</v>
      </c>
      <c r="P1003" t="s">
        <v>20</v>
      </c>
      <c r="Q1003" t="s">
        <v>20</v>
      </c>
      <c r="R1003">
        <v>15</v>
      </c>
    </row>
    <row r="1004" spans="1:18" x14ac:dyDescent="0.35">
      <c r="A1004">
        <v>35113</v>
      </c>
      <c r="B1004" t="s">
        <v>18</v>
      </c>
      <c r="C1004" t="s">
        <v>18</v>
      </c>
      <c r="D1004">
        <v>196</v>
      </c>
      <c r="E1004" t="s">
        <v>46</v>
      </c>
      <c r="F1004" t="s">
        <v>20</v>
      </c>
      <c r="G1004" t="s">
        <v>20</v>
      </c>
      <c r="I1004">
        <v>0</v>
      </c>
      <c r="J1004">
        <v>298</v>
      </c>
      <c r="K1004" t="s">
        <v>29</v>
      </c>
      <c r="M1004" t="s">
        <v>30</v>
      </c>
      <c r="N1004" t="s">
        <v>31</v>
      </c>
      <c r="O1004" t="s">
        <v>32</v>
      </c>
      <c r="P1004" t="s">
        <v>33</v>
      </c>
      <c r="Q1004" t="s">
        <v>33</v>
      </c>
      <c r="R1004">
        <v>85</v>
      </c>
    </row>
    <row r="1005" spans="1:18" x14ac:dyDescent="0.35">
      <c r="A1005">
        <v>35113</v>
      </c>
      <c r="B1005" t="s">
        <v>18</v>
      </c>
      <c r="C1005" t="s">
        <v>18</v>
      </c>
      <c r="D1005">
        <v>196</v>
      </c>
      <c r="E1005" t="s">
        <v>46</v>
      </c>
      <c r="F1005" t="s">
        <v>20</v>
      </c>
      <c r="G1005" t="s">
        <v>20</v>
      </c>
      <c r="I1005">
        <v>0</v>
      </c>
      <c r="J1005">
        <v>298</v>
      </c>
      <c r="K1005" t="s">
        <v>34</v>
      </c>
      <c r="M1005" t="s">
        <v>35</v>
      </c>
      <c r="N1005" t="s">
        <v>36</v>
      </c>
      <c r="O1005" t="s">
        <v>37</v>
      </c>
      <c r="P1005" t="s">
        <v>20</v>
      </c>
      <c r="Q1005" t="s">
        <v>20</v>
      </c>
      <c r="R1005">
        <v>23</v>
      </c>
    </row>
    <row r="1006" spans="1:18" x14ac:dyDescent="0.35">
      <c r="A1006">
        <v>35113</v>
      </c>
      <c r="B1006" t="s">
        <v>18</v>
      </c>
      <c r="C1006" t="s">
        <v>18</v>
      </c>
      <c r="D1006">
        <v>196</v>
      </c>
      <c r="E1006" t="s">
        <v>46</v>
      </c>
      <c r="F1006" t="s">
        <v>20</v>
      </c>
      <c r="G1006" t="s">
        <v>20</v>
      </c>
      <c r="I1006">
        <v>0</v>
      </c>
      <c r="J1006">
        <v>298</v>
      </c>
      <c r="K1006" t="s">
        <v>38</v>
      </c>
      <c r="M1006" t="s">
        <v>39</v>
      </c>
      <c r="N1006" t="s">
        <v>40</v>
      </c>
      <c r="O1006" t="s">
        <v>41</v>
      </c>
      <c r="P1006" t="s">
        <v>20</v>
      </c>
      <c r="Q1006" t="s">
        <v>20</v>
      </c>
      <c r="R1006">
        <v>57</v>
      </c>
    </row>
    <row r="1007" spans="1:18" x14ac:dyDescent="0.35">
      <c r="A1007">
        <v>35113</v>
      </c>
      <c r="B1007" t="s">
        <v>18</v>
      </c>
      <c r="C1007" t="s">
        <v>18</v>
      </c>
      <c r="D1007">
        <v>197</v>
      </c>
      <c r="E1007" t="s">
        <v>46</v>
      </c>
      <c r="F1007" t="s">
        <v>20</v>
      </c>
      <c r="G1007" t="s">
        <v>20</v>
      </c>
      <c r="I1007">
        <v>1</v>
      </c>
      <c r="J1007">
        <v>304</v>
      </c>
      <c r="K1007" t="s">
        <v>21</v>
      </c>
      <c r="M1007" t="s">
        <v>22</v>
      </c>
      <c r="N1007" t="s">
        <v>23</v>
      </c>
      <c r="O1007" t="s">
        <v>24</v>
      </c>
      <c r="P1007" t="s">
        <v>20</v>
      </c>
      <c r="Q1007" t="s">
        <v>20</v>
      </c>
      <c r="R1007">
        <v>0</v>
      </c>
    </row>
    <row r="1008" spans="1:18" x14ac:dyDescent="0.35">
      <c r="A1008">
        <v>35113</v>
      </c>
      <c r="B1008" t="s">
        <v>18</v>
      </c>
      <c r="C1008" t="s">
        <v>18</v>
      </c>
      <c r="D1008">
        <v>197</v>
      </c>
      <c r="E1008" t="s">
        <v>46</v>
      </c>
      <c r="F1008" t="s">
        <v>20</v>
      </c>
      <c r="G1008" t="s">
        <v>20</v>
      </c>
      <c r="I1008">
        <v>1</v>
      </c>
      <c r="J1008">
        <v>304</v>
      </c>
      <c r="K1008" t="s">
        <v>25</v>
      </c>
      <c r="M1008" t="s">
        <v>26</v>
      </c>
      <c r="N1008" t="s">
        <v>27</v>
      </c>
      <c r="O1008" t="s">
        <v>28</v>
      </c>
      <c r="P1008" t="s">
        <v>20</v>
      </c>
      <c r="Q1008" t="s">
        <v>20</v>
      </c>
      <c r="R1008">
        <v>10</v>
      </c>
    </row>
    <row r="1009" spans="1:18" x14ac:dyDescent="0.35">
      <c r="A1009">
        <v>35113</v>
      </c>
      <c r="B1009" t="s">
        <v>18</v>
      </c>
      <c r="C1009" t="s">
        <v>18</v>
      </c>
      <c r="D1009">
        <v>197</v>
      </c>
      <c r="E1009" t="s">
        <v>46</v>
      </c>
      <c r="F1009" t="s">
        <v>20</v>
      </c>
      <c r="G1009" t="s">
        <v>20</v>
      </c>
      <c r="I1009">
        <v>1</v>
      </c>
      <c r="J1009">
        <v>304</v>
      </c>
      <c r="K1009" t="s">
        <v>29</v>
      </c>
      <c r="M1009" t="s">
        <v>30</v>
      </c>
      <c r="N1009" t="s">
        <v>31</v>
      </c>
      <c r="O1009" t="s">
        <v>32</v>
      </c>
      <c r="P1009" t="s">
        <v>33</v>
      </c>
      <c r="Q1009" t="s">
        <v>33</v>
      </c>
      <c r="R1009">
        <v>60</v>
      </c>
    </row>
    <row r="1010" spans="1:18" x14ac:dyDescent="0.35">
      <c r="A1010">
        <v>35113</v>
      </c>
      <c r="B1010" t="s">
        <v>18</v>
      </c>
      <c r="C1010" t="s">
        <v>18</v>
      </c>
      <c r="D1010">
        <v>197</v>
      </c>
      <c r="E1010" t="s">
        <v>46</v>
      </c>
      <c r="F1010" t="s">
        <v>20</v>
      </c>
      <c r="G1010" t="s">
        <v>20</v>
      </c>
      <c r="I1010">
        <v>1</v>
      </c>
      <c r="J1010">
        <v>304</v>
      </c>
      <c r="K1010" t="s">
        <v>34</v>
      </c>
      <c r="M1010" t="s">
        <v>35</v>
      </c>
      <c r="N1010" t="s">
        <v>36</v>
      </c>
      <c r="O1010" t="s">
        <v>37</v>
      </c>
      <c r="P1010" t="s">
        <v>20</v>
      </c>
      <c r="Q1010" t="s">
        <v>20</v>
      </c>
      <c r="R1010">
        <v>3</v>
      </c>
    </row>
    <row r="1011" spans="1:18" x14ac:dyDescent="0.35">
      <c r="A1011">
        <v>35113</v>
      </c>
      <c r="B1011" t="s">
        <v>18</v>
      </c>
      <c r="C1011" t="s">
        <v>18</v>
      </c>
      <c r="D1011">
        <v>197</v>
      </c>
      <c r="E1011" t="s">
        <v>46</v>
      </c>
      <c r="F1011" t="s">
        <v>20</v>
      </c>
      <c r="G1011" t="s">
        <v>20</v>
      </c>
      <c r="I1011">
        <v>1</v>
      </c>
      <c r="J1011">
        <v>304</v>
      </c>
      <c r="K1011" t="s">
        <v>38</v>
      </c>
      <c r="M1011" t="s">
        <v>39</v>
      </c>
      <c r="N1011" t="s">
        <v>40</v>
      </c>
      <c r="O1011" t="s">
        <v>41</v>
      </c>
      <c r="P1011" t="s">
        <v>20</v>
      </c>
      <c r="Q1011" t="s">
        <v>20</v>
      </c>
      <c r="R1011">
        <v>84</v>
      </c>
    </row>
    <row r="1012" spans="1:18" x14ac:dyDescent="0.35">
      <c r="A1012">
        <v>35113</v>
      </c>
      <c r="B1012" t="s">
        <v>18</v>
      </c>
      <c r="C1012" t="s">
        <v>18</v>
      </c>
      <c r="D1012">
        <v>198</v>
      </c>
      <c r="E1012" t="s">
        <v>46</v>
      </c>
      <c r="F1012" t="s">
        <v>20</v>
      </c>
      <c r="G1012" t="s">
        <v>20</v>
      </c>
      <c r="I1012">
        <v>0</v>
      </c>
      <c r="J1012">
        <v>299</v>
      </c>
      <c r="K1012" t="s">
        <v>21</v>
      </c>
      <c r="M1012" t="s">
        <v>22</v>
      </c>
      <c r="N1012" t="s">
        <v>23</v>
      </c>
      <c r="O1012" t="s">
        <v>24</v>
      </c>
      <c r="P1012" t="s">
        <v>20</v>
      </c>
      <c r="Q1012" t="s">
        <v>20</v>
      </c>
      <c r="R1012">
        <v>0</v>
      </c>
    </row>
    <row r="1013" spans="1:18" x14ac:dyDescent="0.35">
      <c r="A1013">
        <v>35113</v>
      </c>
      <c r="B1013" t="s">
        <v>18</v>
      </c>
      <c r="C1013" t="s">
        <v>18</v>
      </c>
      <c r="D1013">
        <v>198</v>
      </c>
      <c r="E1013" t="s">
        <v>46</v>
      </c>
      <c r="F1013" t="s">
        <v>20</v>
      </c>
      <c r="G1013" t="s">
        <v>20</v>
      </c>
      <c r="I1013">
        <v>0</v>
      </c>
      <c r="J1013">
        <v>299</v>
      </c>
      <c r="K1013" t="s">
        <v>25</v>
      </c>
      <c r="M1013" t="s">
        <v>26</v>
      </c>
      <c r="N1013" t="s">
        <v>27</v>
      </c>
      <c r="O1013" t="s">
        <v>28</v>
      </c>
      <c r="P1013" t="s">
        <v>20</v>
      </c>
      <c r="Q1013" t="s">
        <v>20</v>
      </c>
      <c r="R1013">
        <v>19</v>
      </c>
    </row>
    <row r="1014" spans="1:18" x14ac:dyDescent="0.35">
      <c r="A1014">
        <v>35113</v>
      </c>
      <c r="B1014" t="s">
        <v>18</v>
      </c>
      <c r="C1014" t="s">
        <v>18</v>
      </c>
      <c r="D1014">
        <v>198</v>
      </c>
      <c r="E1014" t="s">
        <v>46</v>
      </c>
      <c r="F1014" t="s">
        <v>20</v>
      </c>
      <c r="G1014" t="s">
        <v>20</v>
      </c>
      <c r="I1014">
        <v>0</v>
      </c>
      <c r="J1014">
        <v>299</v>
      </c>
      <c r="K1014" t="s">
        <v>29</v>
      </c>
      <c r="M1014" t="s">
        <v>30</v>
      </c>
      <c r="N1014" t="s">
        <v>31</v>
      </c>
      <c r="O1014" t="s">
        <v>32</v>
      </c>
      <c r="P1014" t="s">
        <v>33</v>
      </c>
      <c r="Q1014" t="s">
        <v>33</v>
      </c>
      <c r="R1014">
        <v>58</v>
      </c>
    </row>
    <row r="1015" spans="1:18" x14ac:dyDescent="0.35">
      <c r="A1015">
        <v>35113</v>
      </c>
      <c r="B1015" t="s">
        <v>18</v>
      </c>
      <c r="C1015" t="s">
        <v>18</v>
      </c>
      <c r="D1015">
        <v>198</v>
      </c>
      <c r="E1015" t="s">
        <v>46</v>
      </c>
      <c r="F1015" t="s">
        <v>20</v>
      </c>
      <c r="G1015" t="s">
        <v>20</v>
      </c>
      <c r="I1015">
        <v>0</v>
      </c>
      <c r="J1015">
        <v>299</v>
      </c>
      <c r="K1015" t="s">
        <v>34</v>
      </c>
      <c r="M1015" t="s">
        <v>35</v>
      </c>
      <c r="N1015" t="s">
        <v>36</v>
      </c>
      <c r="O1015" t="s">
        <v>37</v>
      </c>
      <c r="P1015" t="s">
        <v>20</v>
      </c>
      <c r="Q1015" t="s">
        <v>20</v>
      </c>
      <c r="R1015">
        <v>16</v>
      </c>
    </row>
    <row r="1016" spans="1:18" x14ac:dyDescent="0.35">
      <c r="A1016">
        <v>35113</v>
      </c>
      <c r="B1016" t="s">
        <v>18</v>
      </c>
      <c r="C1016" t="s">
        <v>18</v>
      </c>
      <c r="D1016">
        <v>198</v>
      </c>
      <c r="E1016" t="s">
        <v>46</v>
      </c>
      <c r="F1016" t="s">
        <v>20</v>
      </c>
      <c r="G1016" t="s">
        <v>20</v>
      </c>
      <c r="I1016">
        <v>0</v>
      </c>
      <c r="J1016">
        <v>299</v>
      </c>
      <c r="K1016" t="s">
        <v>38</v>
      </c>
      <c r="M1016" t="s">
        <v>39</v>
      </c>
      <c r="N1016" t="s">
        <v>40</v>
      </c>
      <c r="O1016" t="s">
        <v>41</v>
      </c>
      <c r="P1016" t="s">
        <v>20</v>
      </c>
      <c r="Q1016" t="s">
        <v>20</v>
      </c>
      <c r="R1016">
        <v>82</v>
      </c>
    </row>
    <row r="1017" spans="1:18" x14ac:dyDescent="0.35">
      <c r="A1017">
        <v>35113</v>
      </c>
      <c r="B1017" t="s">
        <v>18</v>
      </c>
      <c r="C1017" t="s">
        <v>18</v>
      </c>
      <c r="D1017">
        <v>199</v>
      </c>
      <c r="E1017" t="s">
        <v>46</v>
      </c>
      <c r="F1017" t="s">
        <v>20</v>
      </c>
      <c r="G1017" t="s">
        <v>20</v>
      </c>
      <c r="I1017">
        <v>0</v>
      </c>
      <c r="J1017">
        <v>283</v>
      </c>
      <c r="K1017" t="s">
        <v>21</v>
      </c>
      <c r="M1017" t="s">
        <v>22</v>
      </c>
      <c r="N1017" t="s">
        <v>23</v>
      </c>
      <c r="O1017" t="s">
        <v>24</v>
      </c>
      <c r="P1017" t="s">
        <v>20</v>
      </c>
      <c r="Q1017" t="s">
        <v>20</v>
      </c>
      <c r="R1017">
        <v>2</v>
      </c>
    </row>
    <row r="1018" spans="1:18" x14ac:dyDescent="0.35">
      <c r="A1018">
        <v>35113</v>
      </c>
      <c r="B1018" t="s">
        <v>18</v>
      </c>
      <c r="C1018" t="s">
        <v>18</v>
      </c>
      <c r="D1018">
        <v>199</v>
      </c>
      <c r="E1018" t="s">
        <v>46</v>
      </c>
      <c r="F1018" t="s">
        <v>20</v>
      </c>
      <c r="G1018" t="s">
        <v>20</v>
      </c>
      <c r="I1018">
        <v>0</v>
      </c>
      <c r="J1018">
        <v>283</v>
      </c>
      <c r="K1018" t="s">
        <v>25</v>
      </c>
      <c r="M1018" t="s">
        <v>26</v>
      </c>
      <c r="N1018" t="s">
        <v>27</v>
      </c>
      <c r="O1018" t="s">
        <v>28</v>
      </c>
      <c r="P1018" t="s">
        <v>20</v>
      </c>
      <c r="Q1018" t="s">
        <v>20</v>
      </c>
      <c r="R1018">
        <v>15</v>
      </c>
    </row>
    <row r="1019" spans="1:18" x14ac:dyDescent="0.35">
      <c r="A1019">
        <v>35113</v>
      </c>
      <c r="B1019" t="s">
        <v>18</v>
      </c>
      <c r="C1019" t="s">
        <v>18</v>
      </c>
      <c r="D1019">
        <v>199</v>
      </c>
      <c r="E1019" t="s">
        <v>46</v>
      </c>
      <c r="F1019" t="s">
        <v>20</v>
      </c>
      <c r="G1019" t="s">
        <v>20</v>
      </c>
      <c r="I1019">
        <v>0</v>
      </c>
      <c r="J1019">
        <v>283</v>
      </c>
      <c r="K1019" t="s">
        <v>29</v>
      </c>
      <c r="M1019" t="s">
        <v>30</v>
      </c>
      <c r="N1019" t="s">
        <v>31</v>
      </c>
      <c r="O1019" t="s">
        <v>32</v>
      </c>
      <c r="P1019" t="s">
        <v>33</v>
      </c>
      <c r="Q1019" t="s">
        <v>33</v>
      </c>
      <c r="R1019">
        <v>71</v>
      </c>
    </row>
    <row r="1020" spans="1:18" x14ac:dyDescent="0.35">
      <c r="A1020">
        <v>35113</v>
      </c>
      <c r="B1020" t="s">
        <v>18</v>
      </c>
      <c r="C1020" t="s">
        <v>18</v>
      </c>
      <c r="D1020">
        <v>199</v>
      </c>
      <c r="E1020" t="s">
        <v>46</v>
      </c>
      <c r="F1020" t="s">
        <v>20</v>
      </c>
      <c r="G1020" t="s">
        <v>20</v>
      </c>
      <c r="I1020">
        <v>0</v>
      </c>
      <c r="J1020">
        <v>283</v>
      </c>
      <c r="K1020" t="s">
        <v>34</v>
      </c>
      <c r="M1020" t="s">
        <v>35</v>
      </c>
      <c r="N1020" t="s">
        <v>36</v>
      </c>
      <c r="O1020" t="s">
        <v>37</v>
      </c>
      <c r="P1020" t="s">
        <v>20</v>
      </c>
      <c r="Q1020" t="s">
        <v>20</v>
      </c>
      <c r="R1020">
        <v>24</v>
      </c>
    </row>
    <row r="1021" spans="1:18" x14ac:dyDescent="0.35">
      <c r="A1021">
        <v>35113</v>
      </c>
      <c r="B1021" t="s">
        <v>18</v>
      </c>
      <c r="C1021" t="s">
        <v>18</v>
      </c>
      <c r="D1021">
        <v>199</v>
      </c>
      <c r="E1021" t="s">
        <v>46</v>
      </c>
      <c r="F1021" t="s">
        <v>20</v>
      </c>
      <c r="G1021" t="s">
        <v>20</v>
      </c>
      <c r="I1021">
        <v>0</v>
      </c>
      <c r="J1021">
        <v>283</v>
      </c>
      <c r="K1021" t="s">
        <v>38</v>
      </c>
      <c r="M1021" t="s">
        <v>39</v>
      </c>
      <c r="N1021" t="s">
        <v>40</v>
      </c>
      <c r="O1021" t="s">
        <v>41</v>
      </c>
      <c r="P1021" t="s">
        <v>20</v>
      </c>
      <c r="Q1021" t="s">
        <v>20</v>
      </c>
      <c r="R1021">
        <v>69</v>
      </c>
    </row>
    <row r="1022" spans="1:18" x14ac:dyDescent="0.35">
      <c r="A1022">
        <v>35113</v>
      </c>
      <c r="B1022" t="s">
        <v>18</v>
      </c>
      <c r="C1022" t="s">
        <v>18</v>
      </c>
      <c r="D1022">
        <v>200</v>
      </c>
      <c r="E1022" t="s">
        <v>46</v>
      </c>
      <c r="F1022" t="s">
        <v>20</v>
      </c>
      <c r="G1022" t="s">
        <v>20</v>
      </c>
      <c r="I1022">
        <v>0</v>
      </c>
      <c r="J1022">
        <v>361</v>
      </c>
      <c r="K1022" t="s">
        <v>21</v>
      </c>
      <c r="M1022" t="s">
        <v>22</v>
      </c>
      <c r="N1022" t="s">
        <v>23</v>
      </c>
      <c r="O1022" t="s">
        <v>24</v>
      </c>
      <c r="P1022" t="s">
        <v>20</v>
      </c>
      <c r="Q1022" t="s">
        <v>20</v>
      </c>
      <c r="R1022">
        <v>0</v>
      </c>
    </row>
    <row r="1023" spans="1:18" x14ac:dyDescent="0.35">
      <c r="A1023">
        <v>35113</v>
      </c>
      <c r="B1023" t="s">
        <v>18</v>
      </c>
      <c r="C1023" t="s">
        <v>18</v>
      </c>
      <c r="D1023">
        <v>200</v>
      </c>
      <c r="E1023" t="s">
        <v>46</v>
      </c>
      <c r="F1023" t="s">
        <v>20</v>
      </c>
      <c r="G1023" t="s">
        <v>20</v>
      </c>
      <c r="I1023">
        <v>0</v>
      </c>
      <c r="J1023">
        <v>361</v>
      </c>
      <c r="K1023" t="s">
        <v>25</v>
      </c>
      <c r="M1023" t="s">
        <v>26</v>
      </c>
      <c r="N1023" t="s">
        <v>27</v>
      </c>
      <c r="O1023" t="s">
        <v>28</v>
      </c>
      <c r="P1023" t="s">
        <v>20</v>
      </c>
      <c r="Q1023" t="s">
        <v>20</v>
      </c>
      <c r="R1023">
        <v>10</v>
      </c>
    </row>
    <row r="1024" spans="1:18" x14ac:dyDescent="0.35">
      <c r="A1024">
        <v>35113</v>
      </c>
      <c r="B1024" t="s">
        <v>18</v>
      </c>
      <c r="C1024" t="s">
        <v>18</v>
      </c>
      <c r="D1024">
        <v>200</v>
      </c>
      <c r="E1024" t="s">
        <v>46</v>
      </c>
      <c r="F1024" t="s">
        <v>20</v>
      </c>
      <c r="G1024" t="s">
        <v>20</v>
      </c>
      <c r="I1024">
        <v>0</v>
      </c>
      <c r="J1024">
        <v>361</v>
      </c>
      <c r="K1024" t="s">
        <v>29</v>
      </c>
      <c r="M1024" t="s">
        <v>30</v>
      </c>
      <c r="N1024" t="s">
        <v>31</v>
      </c>
      <c r="O1024" t="s">
        <v>32</v>
      </c>
      <c r="P1024" t="s">
        <v>33</v>
      </c>
      <c r="Q1024" t="s">
        <v>33</v>
      </c>
      <c r="R1024">
        <v>85</v>
      </c>
    </row>
    <row r="1025" spans="1:18" x14ac:dyDescent="0.35">
      <c r="A1025">
        <v>35113</v>
      </c>
      <c r="B1025" t="s">
        <v>18</v>
      </c>
      <c r="C1025" t="s">
        <v>18</v>
      </c>
      <c r="D1025">
        <v>200</v>
      </c>
      <c r="E1025" t="s">
        <v>46</v>
      </c>
      <c r="F1025" t="s">
        <v>20</v>
      </c>
      <c r="G1025" t="s">
        <v>20</v>
      </c>
      <c r="I1025">
        <v>0</v>
      </c>
      <c r="J1025">
        <v>361</v>
      </c>
      <c r="K1025" t="s">
        <v>34</v>
      </c>
      <c r="M1025" t="s">
        <v>35</v>
      </c>
      <c r="N1025" t="s">
        <v>36</v>
      </c>
      <c r="O1025" t="s">
        <v>37</v>
      </c>
      <c r="P1025" t="s">
        <v>20</v>
      </c>
      <c r="Q1025" t="s">
        <v>20</v>
      </c>
      <c r="R1025">
        <v>11</v>
      </c>
    </row>
    <row r="1026" spans="1:18" x14ac:dyDescent="0.35">
      <c r="A1026">
        <v>35113</v>
      </c>
      <c r="B1026" t="s">
        <v>18</v>
      </c>
      <c r="C1026" t="s">
        <v>18</v>
      </c>
      <c r="D1026">
        <v>200</v>
      </c>
      <c r="E1026" t="s">
        <v>46</v>
      </c>
      <c r="F1026" t="s">
        <v>20</v>
      </c>
      <c r="G1026" t="s">
        <v>20</v>
      </c>
      <c r="I1026">
        <v>0</v>
      </c>
      <c r="J1026">
        <v>361</v>
      </c>
      <c r="K1026" t="s">
        <v>38</v>
      </c>
      <c r="M1026" t="s">
        <v>39</v>
      </c>
      <c r="N1026" t="s">
        <v>40</v>
      </c>
      <c r="O1026" t="s">
        <v>41</v>
      </c>
      <c r="P1026" t="s">
        <v>20</v>
      </c>
      <c r="Q1026" t="s">
        <v>20</v>
      </c>
      <c r="R1026">
        <v>83</v>
      </c>
    </row>
    <row r="1027" spans="1:18" x14ac:dyDescent="0.35">
      <c r="A1027">
        <v>35113</v>
      </c>
      <c r="B1027" t="s">
        <v>18</v>
      </c>
      <c r="C1027" t="s">
        <v>18</v>
      </c>
      <c r="D1027">
        <v>201</v>
      </c>
      <c r="E1027" t="s">
        <v>46</v>
      </c>
      <c r="F1027" t="s">
        <v>20</v>
      </c>
      <c r="G1027" t="s">
        <v>20</v>
      </c>
      <c r="I1027">
        <v>0</v>
      </c>
      <c r="J1027">
        <v>351</v>
      </c>
      <c r="K1027" t="s">
        <v>21</v>
      </c>
      <c r="M1027" t="s">
        <v>22</v>
      </c>
      <c r="N1027" t="s">
        <v>23</v>
      </c>
      <c r="O1027" t="s">
        <v>24</v>
      </c>
      <c r="P1027" t="s">
        <v>20</v>
      </c>
      <c r="Q1027" t="s">
        <v>20</v>
      </c>
      <c r="R1027">
        <v>0</v>
      </c>
    </row>
    <row r="1028" spans="1:18" x14ac:dyDescent="0.35">
      <c r="A1028">
        <v>35113</v>
      </c>
      <c r="B1028" t="s">
        <v>18</v>
      </c>
      <c r="C1028" t="s">
        <v>18</v>
      </c>
      <c r="D1028">
        <v>201</v>
      </c>
      <c r="E1028" t="s">
        <v>46</v>
      </c>
      <c r="F1028" t="s">
        <v>20</v>
      </c>
      <c r="G1028" t="s">
        <v>20</v>
      </c>
      <c r="I1028">
        <v>0</v>
      </c>
      <c r="J1028">
        <v>351</v>
      </c>
      <c r="K1028" t="s">
        <v>25</v>
      </c>
      <c r="M1028" t="s">
        <v>26</v>
      </c>
      <c r="N1028" t="s">
        <v>27</v>
      </c>
      <c r="O1028" t="s">
        <v>28</v>
      </c>
      <c r="P1028" t="s">
        <v>20</v>
      </c>
      <c r="Q1028" t="s">
        <v>20</v>
      </c>
      <c r="R1028">
        <v>14</v>
      </c>
    </row>
    <row r="1029" spans="1:18" x14ac:dyDescent="0.35">
      <c r="A1029">
        <v>35113</v>
      </c>
      <c r="B1029" t="s">
        <v>18</v>
      </c>
      <c r="C1029" t="s">
        <v>18</v>
      </c>
      <c r="D1029">
        <v>201</v>
      </c>
      <c r="E1029" t="s">
        <v>46</v>
      </c>
      <c r="F1029" t="s">
        <v>20</v>
      </c>
      <c r="G1029" t="s">
        <v>20</v>
      </c>
      <c r="I1029">
        <v>0</v>
      </c>
      <c r="J1029">
        <v>351</v>
      </c>
      <c r="K1029" t="s">
        <v>29</v>
      </c>
      <c r="M1029" t="s">
        <v>30</v>
      </c>
      <c r="N1029" t="s">
        <v>31</v>
      </c>
      <c r="O1029" t="s">
        <v>32</v>
      </c>
      <c r="P1029" t="s">
        <v>33</v>
      </c>
      <c r="Q1029" t="s">
        <v>33</v>
      </c>
      <c r="R1029">
        <v>93</v>
      </c>
    </row>
    <row r="1030" spans="1:18" x14ac:dyDescent="0.35">
      <c r="A1030">
        <v>35113</v>
      </c>
      <c r="B1030" t="s">
        <v>18</v>
      </c>
      <c r="C1030" t="s">
        <v>18</v>
      </c>
      <c r="D1030">
        <v>201</v>
      </c>
      <c r="E1030" t="s">
        <v>46</v>
      </c>
      <c r="F1030" t="s">
        <v>20</v>
      </c>
      <c r="G1030" t="s">
        <v>20</v>
      </c>
      <c r="I1030">
        <v>0</v>
      </c>
      <c r="J1030">
        <v>351</v>
      </c>
      <c r="K1030" t="s">
        <v>34</v>
      </c>
      <c r="M1030" t="s">
        <v>35</v>
      </c>
      <c r="N1030" t="s">
        <v>36</v>
      </c>
      <c r="O1030" t="s">
        <v>37</v>
      </c>
      <c r="P1030" t="s">
        <v>20</v>
      </c>
      <c r="Q1030" t="s">
        <v>20</v>
      </c>
      <c r="R1030">
        <v>18</v>
      </c>
    </row>
    <row r="1031" spans="1:18" x14ac:dyDescent="0.35">
      <c r="A1031">
        <v>35113</v>
      </c>
      <c r="B1031" t="s">
        <v>18</v>
      </c>
      <c r="C1031" t="s">
        <v>18</v>
      </c>
      <c r="D1031">
        <v>201</v>
      </c>
      <c r="E1031" t="s">
        <v>46</v>
      </c>
      <c r="F1031" t="s">
        <v>20</v>
      </c>
      <c r="G1031" t="s">
        <v>20</v>
      </c>
      <c r="I1031">
        <v>0</v>
      </c>
      <c r="J1031">
        <v>351</v>
      </c>
      <c r="K1031" t="s">
        <v>38</v>
      </c>
      <c r="M1031" t="s">
        <v>39</v>
      </c>
      <c r="N1031" t="s">
        <v>40</v>
      </c>
      <c r="O1031" t="s">
        <v>41</v>
      </c>
      <c r="P1031" t="s">
        <v>20</v>
      </c>
      <c r="Q1031" t="s">
        <v>20</v>
      </c>
      <c r="R1031">
        <v>101</v>
      </c>
    </row>
    <row r="1032" spans="1:18" x14ac:dyDescent="0.35">
      <c r="A1032">
        <v>35113</v>
      </c>
      <c r="B1032" t="s">
        <v>18</v>
      </c>
      <c r="C1032" t="s">
        <v>18</v>
      </c>
      <c r="D1032">
        <v>202</v>
      </c>
      <c r="E1032" t="s">
        <v>46</v>
      </c>
      <c r="F1032" t="s">
        <v>20</v>
      </c>
      <c r="G1032" t="s">
        <v>20</v>
      </c>
      <c r="I1032">
        <v>0</v>
      </c>
      <c r="J1032">
        <v>443</v>
      </c>
      <c r="K1032" t="s">
        <v>21</v>
      </c>
      <c r="M1032" t="s">
        <v>22</v>
      </c>
      <c r="N1032" t="s">
        <v>23</v>
      </c>
      <c r="O1032" t="s">
        <v>24</v>
      </c>
      <c r="P1032" t="s">
        <v>20</v>
      </c>
      <c r="Q1032" t="s">
        <v>20</v>
      </c>
      <c r="R1032">
        <v>0</v>
      </c>
    </row>
    <row r="1033" spans="1:18" x14ac:dyDescent="0.35">
      <c r="A1033">
        <v>35113</v>
      </c>
      <c r="B1033" t="s">
        <v>18</v>
      </c>
      <c r="C1033" t="s">
        <v>18</v>
      </c>
      <c r="D1033">
        <v>202</v>
      </c>
      <c r="E1033" t="s">
        <v>46</v>
      </c>
      <c r="F1033" t="s">
        <v>20</v>
      </c>
      <c r="G1033" t="s">
        <v>20</v>
      </c>
      <c r="I1033">
        <v>0</v>
      </c>
      <c r="J1033">
        <v>443</v>
      </c>
      <c r="K1033" t="s">
        <v>25</v>
      </c>
      <c r="M1033" t="s">
        <v>26</v>
      </c>
      <c r="N1033" t="s">
        <v>27</v>
      </c>
      <c r="O1033" t="s">
        <v>28</v>
      </c>
      <c r="P1033" t="s">
        <v>20</v>
      </c>
      <c r="Q1033" t="s">
        <v>20</v>
      </c>
      <c r="R1033">
        <v>11</v>
      </c>
    </row>
    <row r="1034" spans="1:18" x14ac:dyDescent="0.35">
      <c r="A1034">
        <v>35113</v>
      </c>
      <c r="B1034" t="s">
        <v>18</v>
      </c>
      <c r="C1034" t="s">
        <v>18</v>
      </c>
      <c r="D1034">
        <v>202</v>
      </c>
      <c r="E1034" t="s">
        <v>46</v>
      </c>
      <c r="F1034" t="s">
        <v>20</v>
      </c>
      <c r="G1034" t="s">
        <v>20</v>
      </c>
      <c r="I1034">
        <v>0</v>
      </c>
      <c r="J1034">
        <v>443</v>
      </c>
      <c r="K1034" t="s">
        <v>29</v>
      </c>
      <c r="M1034" t="s">
        <v>30</v>
      </c>
      <c r="N1034" t="s">
        <v>31</v>
      </c>
      <c r="O1034" t="s">
        <v>32</v>
      </c>
      <c r="P1034" t="s">
        <v>33</v>
      </c>
      <c r="Q1034" t="s">
        <v>33</v>
      </c>
      <c r="R1034">
        <v>115</v>
      </c>
    </row>
    <row r="1035" spans="1:18" x14ac:dyDescent="0.35">
      <c r="A1035">
        <v>35113</v>
      </c>
      <c r="B1035" t="s">
        <v>18</v>
      </c>
      <c r="C1035" t="s">
        <v>18</v>
      </c>
      <c r="D1035">
        <v>202</v>
      </c>
      <c r="E1035" t="s">
        <v>46</v>
      </c>
      <c r="F1035" t="s">
        <v>20</v>
      </c>
      <c r="G1035" t="s">
        <v>20</v>
      </c>
      <c r="I1035">
        <v>0</v>
      </c>
      <c r="J1035">
        <v>443</v>
      </c>
      <c r="K1035" t="s">
        <v>34</v>
      </c>
      <c r="M1035" t="s">
        <v>35</v>
      </c>
      <c r="N1035" t="s">
        <v>36</v>
      </c>
      <c r="O1035" t="s">
        <v>37</v>
      </c>
      <c r="P1035" t="s">
        <v>20</v>
      </c>
      <c r="Q1035" t="s">
        <v>20</v>
      </c>
      <c r="R1035">
        <v>20</v>
      </c>
    </row>
    <row r="1036" spans="1:18" x14ac:dyDescent="0.35">
      <c r="A1036">
        <v>35113</v>
      </c>
      <c r="B1036" t="s">
        <v>18</v>
      </c>
      <c r="C1036" t="s">
        <v>18</v>
      </c>
      <c r="D1036">
        <v>202</v>
      </c>
      <c r="E1036" t="s">
        <v>46</v>
      </c>
      <c r="F1036" t="s">
        <v>20</v>
      </c>
      <c r="G1036" t="s">
        <v>20</v>
      </c>
      <c r="I1036">
        <v>0</v>
      </c>
      <c r="J1036">
        <v>443</v>
      </c>
      <c r="K1036" t="s">
        <v>38</v>
      </c>
      <c r="M1036" t="s">
        <v>39</v>
      </c>
      <c r="N1036" t="s">
        <v>40</v>
      </c>
      <c r="O1036" t="s">
        <v>41</v>
      </c>
      <c r="P1036" t="s">
        <v>20</v>
      </c>
      <c r="Q1036" t="s">
        <v>20</v>
      </c>
      <c r="R1036">
        <v>80</v>
      </c>
    </row>
    <row r="1037" spans="1:18" x14ac:dyDescent="0.35">
      <c r="A1037">
        <v>35113</v>
      </c>
      <c r="B1037" t="s">
        <v>18</v>
      </c>
      <c r="C1037" t="s">
        <v>18</v>
      </c>
      <c r="D1037">
        <v>203</v>
      </c>
      <c r="E1037" t="s">
        <v>46</v>
      </c>
      <c r="F1037" t="s">
        <v>20</v>
      </c>
      <c r="G1037" t="s">
        <v>20</v>
      </c>
      <c r="I1037">
        <v>0</v>
      </c>
      <c r="J1037">
        <v>381</v>
      </c>
      <c r="K1037" t="s">
        <v>21</v>
      </c>
      <c r="M1037" t="s">
        <v>22</v>
      </c>
      <c r="N1037" t="s">
        <v>23</v>
      </c>
      <c r="O1037" t="s">
        <v>24</v>
      </c>
      <c r="P1037" t="s">
        <v>20</v>
      </c>
      <c r="Q1037" t="s">
        <v>20</v>
      </c>
      <c r="R1037">
        <v>1</v>
      </c>
    </row>
    <row r="1038" spans="1:18" x14ac:dyDescent="0.35">
      <c r="A1038">
        <v>35113</v>
      </c>
      <c r="B1038" t="s">
        <v>18</v>
      </c>
      <c r="C1038" t="s">
        <v>18</v>
      </c>
      <c r="D1038">
        <v>203</v>
      </c>
      <c r="E1038" t="s">
        <v>46</v>
      </c>
      <c r="F1038" t="s">
        <v>20</v>
      </c>
      <c r="G1038" t="s">
        <v>20</v>
      </c>
      <c r="I1038">
        <v>0</v>
      </c>
      <c r="J1038">
        <v>381</v>
      </c>
      <c r="K1038" t="s">
        <v>25</v>
      </c>
      <c r="M1038" t="s">
        <v>26</v>
      </c>
      <c r="N1038" t="s">
        <v>27</v>
      </c>
      <c r="O1038" t="s">
        <v>28</v>
      </c>
      <c r="P1038" t="s">
        <v>20</v>
      </c>
      <c r="Q1038" t="s">
        <v>20</v>
      </c>
      <c r="R1038">
        <v>4</v>
      </c>
    </row>
    <row r="1039" spans="1:18" x14ac:dyDescent="0.35">
      <c r="A1039">
        <v>35113</v>
      </c>
      <c r="B1039" t="s">
        <v>18</v>
      </c>
      <c r="C1039" t="s">
        <v>18</v>
      </c>
      <c r="D1039">
        <v>203</v>
      </c>
      <c r="E1039" t="s">
        <v>46</v>
      </c>
      <c r="F1039" t="s">
        <v>20</v>
      </c>
      <c r="G1039" t="s">
        <v>20</v>
      </c>
      <c r="I1039">
        <v>0</v>
      </c>
      <c r="J1039">
        <v>381</v>
      </c>
      <c r="K1039" t="s">
        <v>29</v>
      </c>
      <c r="M1039" t="s">
        <v>30</v>
      </c>
      <c r="N1039" t="s">
        <v>31</v>
      </c>
      <c r="O1039" t="s">
        <v>32</v>
      </c>
      <c r="P1039" t="s">
        <v>33</v>
      </c>
      <c r="Q1039" t="s">
        <v>33</v>
      </c>
      <c r="R1039">
        <v>118</v>
      </c>
    </row>
    <row r="1040" spans="1:18" x14ac:dyDescent="0.35">
      <c r="A1040">
        <v>35113</v>
      </c>
      <c r="B1040" t="s">
        <v>18</v>
      </c>
      <c r="C1040" t="s">
        <v>18</v>
      </c>
      <c r="D1040">
        <v>203</v>
      </c>
      <c r="E1040" t="s">
        <v>46</v>
      </c>
      <c r="F1040" t="s">
        <v>20</v>
      </c>
      <c r="G1040" t="s">
        <v>20</v>
      </c>
      <c r="I1040">
        <v>0</v>
      </c>
      <c r="J1040">
        <v>381</v>
      </c>
      <c r="K1040" t="s">
        <v>34</v>
      </c>
      <c r="M1040" t="s">
        <v>35</v>
      </c>
      <c r="N1040" t="s">
        <v>36</v>
      </c>
      <c r="O1040" t="s">
        <v>37</v>
      </c>
      <c r="P1040" t="s">
        <v>20</v>
      </c>
      <c r="Q1040" t="s">
        <v>20</v>
      </c>
      <c r="R1040">
        <v>16</v>
      </c>
    </row>
    <row r="1041" spans="1:18" x14ac:dyDescent="0.35">
      <c r="A1041">
        <v>35113</v>
      </c>
      <c r="B1041" t="s">
        <v>18</v>
      </c>
      <c r="C1041" t="s">
        <v>18</v>
      </c>
      <c r="D1041">
        <v>203</v>
      </c>
      <c r="E1041" t="s">
        <v>46</v>
      </c>
      <c r="F1041" t="s">
        <v>20</v>
      </c>
      <c r="G1041" t="s">
        <v>20</v>
      </c>
      <c r="I1041">
        <v>0</v>
      </c>
      <c r="J1041">
        <v>381</v>
      </c>
      <c r="K1041" t="s">
        <v>38</v>
      </c>
      <c r="M1041" t="s">
        <v>39</v>
      </c>
      <c r="N1041" t="s">
        <v>40</v>
      </c>
      <c r="O1041" t="s">
        <v>41</v>
      </c>
      <c r="P1041" t="s">
        <v>20</v>
      </c>
      <c r="Q1041" t="s">
        <v>20</v>
      </c>
      <c r="R1041">
        <v>81</v>
      </c>
    </row>
    <row r="1042" spans="1:18" x14ac:dyDescent="0.35">
      <c r="A1042">
        <v>35113</v>
      </c>
      <c r="B1042" t="s">
        <v>18</v>
      </c>
      <c r="C1042" t="s">
        <v>18</v>
      </c>
      <c r="D1042">
        <v>204</v>
      </c>
      <c r="E1042" t="s">
        <v>46</v>
      </c>
      <c r="F1042" t="s">
        <v>20</v>
      </c>
      <c r="G1042" t="s">
        <v>20</v>
      </c>
      <c r="I1042">
        <v>1</v>
      </c>
      <c r="J1042">
        <v>411</v>
      </c>
      <c r="K1042" t="s">
        <v>21</v>
      </c>
      <c r="M1042" t="s">
        <v>22</v>
      </c>
      <c r="N1042" t="s">
        <v>23</v>
      </c>
      <c r="O1042" t="s">
        <v>24</v>
      </c>
      <c r="P1042" t="s">
        <v>20</v>
      </c>
      <c r="Q1042" t="s">
        <v>20</v>
      </c>
      <c r="R1042">
        <v>1</v>
      </c>
    </row>
    <row r="1043" spans="1:18" x14ac:dyDescent="0.35">
      <c r="A1043">
        <v>35113</v>
      </c>
      <c r="B1043" t="s">
        <v>18</v>
      </c>
      <c r="C1043" t="s">
        <v>18</v>
      </c>
      <c r="D1043">
        <v>204</v>
      </c>
      <c r="E1043" t="s">
        <v>46</v>
      </c>
      <c r="F1043" t="s">
        <v>20</v>
      </c>
      <c r="G1043" t="s">
        <v>20</v>
      </c>
      <c r="I1043">
        <v>1</v>
      </c>
      <c r="J1043">
        <v>411</v>
      </c>
      <c r="K1043" t="s">
        <v>25</v>
      </c>
      <c r="M1043" t="s">
        <v>26</v>
      </c>
      <c r="N1043" t="s">
        <v>27</v>
      </c>
      <c r="O1043" t="s">
        <v>28</v>
      </c>
      <c r="P1043" t="s">
        <v>20</v>
      </c>
      <c r="Q1043" t="s">
        <v>20</v>
      </c>
      <c r="R1043">
        <v>8</v>
      </c>
    </row>
    <row r="1044" spans="1:18" x14ac:dyDescent="0.35">
      <c r="A1044">
        <v>35113</v>
      </c>
      <c r="B1044" t="s">
        <v>18</v>
      </c>
      <c r="C1044" t="s">
        <v>18</v>
      </c>
      <c r="D1044">
        <v>204</v>
      </c>
      <c r="E1044" t="s">
        <v>46</v>
      </c>
      <c r="F1044" t="s">
        <v>20</v>
      </c>
      <c r="G1044" t="s">
        <v>20</v>
      </c>
      <c r="I1044">
        <v>1</v>
      </c>
      <c r="J1044">
        <v>411</v>
      </c>
      <c r="K1044" t="s">
        <v>29</v>
      </c>
      <c r="M1044" t="s">
        <v>30</v>
      </c>
      <c r="N1044" t="s">
        <v>31</v>
      </c>
      <c r="O1044" t="s">
        <v>32</v>
      </c>
      <c r="P1044" t="s">
        <v>33</v>
      </c>
      <c r="Q1044" t="s">
        <v>33</v>
      </c>
      <c r="R1044">
        <v>132</v>
      </c>
    </row>
    <row r="1045" spans="1:18" x14ac:dyDescent="0.35">
      <c r="A1045">
        <v>35113</v>
      </c>
      <c r="B1045" t="s">
        <v>18</v>
      </c>
      <c r="C1045" t="s">
        <v>18</v>
      </c>
      <c r="D1045">
        <v>204</v>
      </c>
      <c r="E1045" t="s">
        <v>46</v>
      </c>
      <c r="F1045" t="s">
        <v>20</v>
      </c>
      <c r="G1045" t="s">
        <v>20</v>
      </c>
      <c r="I1045">
        <v>1</v>
      </c>
      <c r="J1045">
        <v>411</v>
      </c>
      <c r="K1045" t="s">
        <v>34</v>
      </c>
      <c r="M1045" t="s">
        <v>35</v>
      </c>
      <c r="N1045" t="s">
        <v>36</v>
      </c>
      <c r="O1045" t="s">
        <v>37</v>
      </c>
      <c r="P1045" t="s">
        <v>20</v>
      </c>
      <c r="Q1045" t="s">
        <v>20</v>
      </c>
      <c r="R1045">
        <v>24</v>
      </c>
    </row>
    <row r="1046" spans="1:18" x14ac:dyDescent="0.35">
      <c r="A1046">
        <v>35113</v>
      </c>
      <c r="B1046" t="s">
        <v>18</v>
      </c>
      <c r="C1046" t="s">
        <v>18</v>
      </c>
      <c r="D1046">
        <v>204</v>
      </c>
      <c r="E1046" t="s">
        <v>46</v>
      </c>
      <c r="F1046" t="s">
        <v>20</v>
      </c>
      <c r="G1046" t="s">
        <v>20</v>
      </c>
      <c r="I1046">
        <v>1</v>
      </c>
      <c r="J1046">
        <v>411</v>
      </c>
      <c r="K1046" t="s">
        <v>38</v>
      </c>
      <c r="M1046" t="s">
        <v>39</v>
      </c>
      <c r="N1046" t="s">
        <v>40</v>
      </c>
      <c r="O1046" t="s">
        <v>41</v>
      </c>
      <c r="P1046" t="s">
        <v>20</v>
      </c>
      <c r="Q1046" t="s">
        <v>20</v>
      </c>
      <c r="R1046">
        <v>88</v>
      </c>
    </row>
    <row r="1047" spans="1:18" x14ac:dyDescent="0.35">
      <c r="A1047">
        <v>35113</v>
      </c>
      <c r="B1047" t="s">
        <v>18</v>
      </c>
      <c r="C1047" t="s">
        <v>18</v>
      </c>
      <c r="D1047">
        <v>205</v>
      </c>
      <c r="E1047" t="s">
        <v>46</v>
      </c>
      <c r="F1047" t="s">
        <v>20</v>
      </c>
      <c r="G1047" t="s">
        <v>20</v>
      </c>
      <c r="I1047">
        <v>1</v>
      </c>
      <c r="J1047">
        <v>351</v>
      </c>
      <c r="K1047" t="s">
        <v>21</v>
      </c>
      <c r="M1047" t="s">
        <v>22</v>
      </c>
      <c r="N1047" t="s">
        <v>23</v>
      </c>
      <c r="O1047" t="s">
        <v>24</v>
      </c>
      <c r="P1047" t="s">
        <v>20</v>
      </c>
      <c r="Q1047" t="s">
        <v>20</v>
      </c>
      <c r="R1047">
        <v>0</v>
      </c>
    </row>
    <row r="1048" spans="1:18" x14ac:dyDescent="0.35">
      <c r="A1048">
        <v>35113</v>
      </c>
      <c r="B1048" t="s">
        <v>18</v>
      </c>
      <c r="C1048" t="s">
        <v>18</v>
      </c>
      <c r="D1048">
        <v>205</v>
      </c>
      <c r="E1048" t="s">
        <v>46</v>
      </c>
      <c r="F1048" t="s">
        <v>20</v>
      </c>
      <c r="G1048" t="s">
        <v>20</v>
      </c>
      <c r="I1048">
        <v>1</v>
      </c>
      <c r="J1048">
        <v>351</v>
      </c>
      <c r="K1048" t="s">
        <v>25</v>
      </c>
      <c r="M1048" t="s">
        <v>26</v>
      </c>
      <c r="N1048" t="s">
        <v>27</v>
      </c>
      <c r="O1048" t="s">
        <v>28</v>
      </c>
      <c r="P1048" t="s">
        <v>20</v>
      </c>
      <c r="Q1048" t="s">
        <v>20</v>
      </c>
      <c r="R1048">
        <v>2</v>
      </c>
    </row>
    <row r="1049" spans="1:18" x14ac:dyDescent="0.35">
      <c r="A1049">
        <v>35113</v>
      </c>
      <c r="B1049" t="s">
        <v>18</v>
      </c>
      <c r="C1049" t="s">
        <v>18</v>
      </c>
      <c r="D1049">
        <v>205</v>
      </c>
      <c r="E1049" t="s">
        <v>46</v>
      </c>
      <c r="F1049" t="s">
        <v>20</v>
      </c>
      <c r="G1049" t="s">
        <v>20</v>
      </c>
      <c r="I1049">
        <v>1</v>
      </c>
      <c r="J1049">
        <v>351</v>
      </c>
      <c r="K1049" t="s">
        <v>29</v>
      </c>
      <c r="M1049" t="s">
        <v>30</v>
      </c>
      <c r="N1049" t="s">
        <v>31</v>
      </c>
      <c r="O1049" t="s">
        <v>32</v>
      </c>
      <c r="P1049" t="s">
        <v>33</v>
      </c>
      <c r="Q1049" t="s">
        <v>33</v>
      </c>
      <c r="R1049">
        <v>119</v>
      </c>
    </row>
    <row r="1050" spans="1:18" x14ac:dyDescent="0.35">
      <c r="A1050">
        <v>35113</v>
      </c>
      <c r="B1050" t="s">
        <v>18</v>
      </c>
      <c r="C1050" t="s">
        <v>18</v>
      </c>
      <c r="D1050">
        <v>205</v>
      </c>
      <c r="E1050" t="s">
        <v>46</v>
      </c>
      <c r="F1050" t="s">
        <v>20</v>
      </c>
      <c r="G1050" t="s">
        <v>20</v>
      </c>
      <c r="I1050">
        <v>1</v>
      </c>
      <c r="J1050">
        <v>351</v>
      </c>
      <c r="K1050" t="s">
        <v>34</v>
      </c>
      <c r="M1050" t="s">
        <v>35</v>
      </c>
      <c r="N1050" t="s">
        <v>36</v>
      </c>
      <c r="O1050" t="s">
        <v>37</v>
      </c>
      <c r="P1050" t="s">
        <v>20</v>
      </c>
      <c r="Q1050" t="s">
        <v>20</v>
      </c>
      <c r="R1050">
        <v>15</v>
      </c>
    </row>
    <row r="1051" spans="1:18" x14ac:dyDescent="0.35">
      <c r="A1051">
        <v>35113</v>
      </c>
      <c r="B1051" t="s">
        <v>18</v>
      </c>
      <c r="C1051" t="s">
        <v>18</v>
      </c>
      <c r="D1051">
        <v>205</v>
      </c>
      <c r="E1051" t="s">
        <v>46</v>
      </c>
      <c r="F1051" t="s">
        <v>20</v>
      </c>
      <c r="G1051" t="s">
        <v>20</v>
      </c>
      <c r="I1051">
        <v>1</v>
      </c>
      <c r="J1051">
        <v>351</v>
      </c>
      <c r="K1051" t="s">
        <v>38</v>
      </c>
      <c r="M1051" t="s">
        <v>39</v>
      </c>
      <c r="N1051" t="s">
        <v>40</v>
      </c>
      <c r="O1051" t="s">
        <v>41</v>
      </c>
      <c r="P1051" t="s">
        <v>20</v>
      </c>
      <c r="Q1051" t="s">
        <v>20</v>
      </c>
      <c r="R1051">
        <v>58</v>
      </c>
    </row>
    <row r="1052" spans="1:18" x14ac:dyDescent="0.35">
      <c r="A1052">
        <v>35113</v>
      </c>
      <c r="B1052" t="s">
        <v>18</v>
      </c>
      <c r="C1052" t="s">
        <v>18</v>
      </c>
      <c r="D1052">
        <v>206</v>
      </c>
      <c r="E1052" t="s">
        <v>46</v>
      </c>
      <c r="F1052" t="s">
        <v>20</v>
      </c>
      <c r="G1052" t="s">
        <v>20</v>
      </c>
      <c r="I1052">
        <v>0</v>
      </c>
      <c r="J1052">
        <v>313</v>
      </c>
      <c r="K1052" t="s">
        <v>21</v>
      </c>
      <c r="M1052" t="s">
        <v>22</v>
      </c>
      <c r="N1052" t="s">
        <v>23</v>
      </c>
      <c r="O1052" t="s">
        <v>24</v>
      </c>
      <c r="P1052" t="s">
        <v>20</v>
      </c>
      <c r="Q1052" t="s">
        <v>20</v>
      </c>
      <c r="R1052">
        <v>0</v>
      </c>
    </row>
    <row r="1053" spans="1:18" x14ac:dyDescent="0.35">
      <c r="A1053">
        <v>35113</v>
      </c>
      <c r="B1053" t="s">
        <v>18</v>
      </c>
      <c r="C1053" t="s">
        <v>18</v>
      </c>
      <c r="D1053">
        <v>206</v>
      </c>
      <c r="E1053" t="s">
        <v>46</v>
      </c>
      <c r="F1053" t="s">
        <v>20</v>
      </c>
      <c r="G1053" t="s">
        <v>20</v>
      </c>
      <c r="I1053">
        <v>0</v>
      </c>
      <c r="J1053">
        <v>313</v>
      </c>
      <c r="K1053" t="s">
        <v>25</v>
      </c>
      <c r="M1053" t="s">
        <v>26</v>
      </c>
      <c r="N1053" t="s">
        <v>27</v>
      </c>
      <c r="O1053" t="s">
        <v>28</v>
      </c>
      <c r="P1053" t="s">
        <v>20</v>
      </c>
      <c r="Q1053" t="s">
        <v>20</v>
      </c>
      <c r="R1053">
        <v>6</v>
      </c>
    </row>
    <row r="1054" spans="1:18" x14ac:dyDescent="0.35">
      <c r="A1054">
        <v>35113</v>
      </c>
      <c r="B1054" t="s">
        <v>18</v>
      </c>
      <c r="C1054" t="s">
        <v>18</v>
      </c>
      <c r="D1054">
        <v>206</v>
      </c>
      <c r="E1054" t="s">
        <v>46</v>
      </c>
      <c r="F1054" t="s">
        <v>20</v>
      </c>
      <c r="G1054" t="s">
        <v>20</v>
      </c>
      <c r="I1054">
        <v>0</v>
      </c>
      <c r="J1054">
        <v>313</v>
      </c>
      <c r="K1054" t="s">
        <v>29</v>
      </c>
      <c r="M1054" t="s">
        <v>30</v>
      </c>
      <c r="N1054" t="s">
        <v>31</v>
      </c>
      <c r="O1054" t="s">
        <v>32</v>
      </c>
      <c r="P1054" t="s">
        <v>33</v>
      </c>
      <c r="Q1054" t="s">
        <v>33</v>
      </c>
      <c r="R1054">
        <v>105</v>
      </c>
    </row>
    <row r="1055" spans="1:18" x14ac:dyDescent="0.35">
      <c r="A1055">
        <v>35113</v>
      </c>
      <c r="B1055" t="s">
        <v>18</v>
      </c>
      <c r="C1055" t="s">
        <v>18</v>
      </c>
      <c r="D1055">
        <v>206</v>
      </c>
      <c r="E1055" t="s">
        <v>46</v>
      </c>
      <c r="F1055" t="s">
        <v>20</v>
      </c>
      <c r="G1055" t="s">
        <v>20</v>
      </c>
      <c r="I1055">
        <v>0</v>
      </c>
      <c r="J1055">
        <v>313</v>
      </c>
      <c r="K1055" t="s">
        <v>34</v>
      </c>
      <c r="M1055" t="s">
        <v>35</v>
      </c>
      <c r="N1055" t="s">
        <v>36</v>
      </c>
      <c r="O1055" t="s">
        <v>37</v>
      </c>
      <c r="P1055" t="s">
        <v>20</v>
      </c>
      <c r="Q1055" t="s">
        <v>20</v>
      </c>
      <c r="R1055">
        <v>7</v>
      </c>
    </row>
    <row r="1056" spans="1:18" x14ac:dyDescent="0.35">
      <c r="A1056">
        <v>35113</v>
      </c>
      <c r="B1056" t="s">
        <v>18</v>
      </c>
      <c r="C1056" t="s">
        <v>18</v>
      </c>
      <c r="D1056">
        <v>206</v>
      </c>
      <c r="E1056" t="s">
        <v>46</v>
      </c>
      <c r="F1056" t="s">
        <v>20</v>
      </c>
      <c r="G1056" t="s">
        <v>20</v>
      </c>
      <c r="I1056">
        <v>0</v>
      </c>
      <c r="J1056">
        <v>313</v>
      </c>
      <c r="K1056" t="s">
        <v>38</v>
      </c>
      <c r="M1056" t="s">
        <v>39</v>
      </c>
      <c r="N1056" t="s">
        <v>40</v>
      </c>
      <c r="O1056" t="s">
        <v>41</v>
      </c>
      <c r="P1056" t="s">
        <v>20</v>
      </c>
      <c r="Q1056" t="s">
        <v>20</v>
      </c>
      <c r="R1056">
        <v>49</v>
      </c>
    </row>
    <row r="1057" spans="1:18" x14ac:dyDescent="0.35">
      <c r="A1057">
        <v>35113</v>
      </c>
      <c r="B1057" t="s">
        <v>18</v>
      </c>
      <c r="C1057" t="s">
        <v>18</v>
      </c>
      <c r="D1057">
        <v>207</v>
      </c>
      <c r="E1057" t="s">
        <v>46</v>
      </c>
      <c r="F1057" t="s">
        <v>20</v>
      </c>
      <c r="G1057" t="s">
        <v>20</v>
      </c>
      <c r="I1057">
        <v>0</v>
      </c>
      <c r="J1057">
        <v>436</v>
      </c>
      <c r="K1057" t="s">
        <v>21</v>
      </c>
      <c r="M1057" t="s">
        <v>22</v>
      </c>
      <c r="N1057" t="s">
        <v>23</v>
      </c>
      <c r="O1057" t="s">
        <v>24</v>
      </c>
      <c r="P1057" t="s">
        <v>20</v>
      </c>
      <c r="Q1057" t="s">
        <v>20</v>
      </c>
      <c r="R1057">
        <v>0</v>
      </c>
    </row>
    <row r="1058" spans="1:18" x14ac:dyDescent="0.35">
      <c r="A1058">
        <v>35113</v>
      </c>
      <c r="B1058" t="s">
        <v>18</v>
      </c>
      <c r="C1058" t="s">
        <v>18</v>
      </c>
      <c r="D1058">
        <v>207</v>
      </c>
      <c r="E1058" t="s">
        <v>46</v>
      </c>
      <c r="F1058" t="s">
        <v>20</v>
      </c>
      <c r="G1058" t="s">
        <v>20</v>
      </c>
      <c r="I1058">
        <v>0</v>
      </c>
      <c r="J1058">
        <v>436</v>
      </c>
      <c r="K1058" t="s">
        <v>25</v>
      </c>
      <c r="M1058" t="s">
        <v>26</v>
      </c>
      <c r="N1058" t="s">
        <v>27</v>
      </c>
      <c r="O1058" t="s">
        <v>28</v>
      </c>
      <c r="P1058" t="s">
        <v>20</v>
      </c>
      <c r="Q1058" t="s">
        <v>20</v>
      </c>
      <c r="R1058">
        <v>8</v>
      </c>
    </row>
    <row r="1059" spans="1:18" x14ac:dyDescent="0.35">
      <c r="A1059">
        <v>35113</v>
      </c>
      <c r="B1059" t="s">
        <v>18</v>
      </c>
      <c r="C1059" t="s">
        <v>18</v>
      </c>
      <c r="D1059">
        <v>207</v>
      </c>
      <c r="E1059" t="s">
        <v>46</v>
      </c>
      <c r="F1059" t="s">
        <v>20</v>
      </c>
      <c r="G1059" t="s">
        <v>20</v>
      </c>
      <c r="I1059">
        <v>0</v>
      </c>
      <c r="J1059">
        <v>436</v>
      </c>
      <c r="K1059" t="s">
        <v>29</v>
      </c>
      <c r="M1059" t="s">
        <v>30</v>
      </c>
      <c r="N1059" t="s">
        <v>31</v>
      </c>
      <c r="O1059" t="s">
        <v>32</v>
      </c>
      <c r="P1059" t="s">
        <v>33</v>
      </c>
      <c r="Q1059" t="s">
        <v>33</v>
      </c>
      <c r="R1059">
        <v>109</v>
      </c>
    </row>
    <row r="1060" spans="1:18" x14ac:dyDescent="0.35">
      <c r="A1060">
        <v>35113</v>
      </c>
      <c r="B1060" t="s">
        <v>18</v>
      </c>
      <c r="C1060" t="s">
        <v>18</v>
      </c>
      <c r="D1060">
        <v>207</v>
      </c>
      <c r="E1060" t="s">
        <v>46</v>
      </c>
      <c r="F1060" t="s">
        <v>20</v>
      </c>
      <c r="G1060" t="s">
        <v>20</v>
      </c>
      <c r="I1060">
        <v>0</v>
      </c>
      <c r="J1060">
        <v>436</v>
      </c>
      <c r="K1060" t="s">
        <v>34</v>
      </c>
      <c r="M1060" t="s">
        <v>35</v>
      </c>
      <c r="N1060" t="s">
        <v>36</v>
      </c>
      <c r="O1060" t="s">
        <v>37</v>
      </c>
      <c r="P1060" t="s">
        <v>20</v>
      </c>
      <c r="Q1060" t="s">
        <v>20</v>
      </c>
      <c r="R1060">
        <v>17</v>
      </c>
    </row>
    <row r="1061" spans="1:18" x14ac:dyDescent="0.35">
      <c r="A1061">
        <v>35113</v>
      </c>
      <c r="B1061" t="s">
        <v>18</v>
      </c>
      <c r="C1061" t="s">
        <v>18</v>
      </c>
      <c r="D1061">
        <v>207</v>
      </c>
      <c r="E1061" t="s">
        <v>46</v>
      </c>
      <c r="F1061" t="s">
        <v>20</v>
      </c>
      <c r="G1061" t="s">
        <v>20</v>
      </c>
      <c r="I1061">
        <v>0</v>
      </c>
      <c r="J1061">
        <v>436</v>
      </c>
      <c r="K1061" t="s">
        <v>38</v>
      </c>
      <c r="M1061" t="s">
        <v>39</v>
      </c>
      <c r="N1061" t="s">
        <v>40</v>
      </c>
      <c r="O1061" t="s">
        <v>41</v>
      </c>
      <c r="P1061" t="s">
        <v>20</v>
      </c>
      <c r="Q1061" t="s">
        <v>20</v>
      </c>
      <c r="R1061">
        <v>96</v>
      </c>
    </row>
    <row r="1062" spans="1:18" x14ac:dyDescent="0.35">
      <c r="A1062">
        <v>35113</v>
      </c>
      <c r="B1062" t="s">
        <v>18</v>
      </c>
      <c r="C1062" t="s">
        <v>18</v>
      </c>
      <c r="D1062">
        <v>208</v>
      </c>
      <c r="E1062" t="s">
        <v>46</v>
      </c>
      <c r="F1062" t="s">
        <v>20</v>
      </c>
      <c r="G1062" t="s">
        <v>20</v>
      </c>
      <c r="I1062">
        <v>0</v>
      </c>
      <c r="J1062">
        <v>407</v>
      </c>
      <c r="K1062" t="s">
        <v>21</v>
      </c>
      <c r="M1062" t="s">
        <v>22</v>
      </c>
      <c r="N1062" t="s">
        <v>23</v>
      </c>
      <c r="O1062" t="s">
        <v>24</v>
      </c>
      <c r="P1062" t="s">
        <v>20</v>
      </c>
      <c r="Q1062" t="s">
        <v>20</v>
      </c>
      <c r="R1062">
        <v>1</v>
      </c>
    </row>
    <row r="1063" spans="1:18" x14ac:dyDescent="0.35">
      <c r="A1063">
        <v>35113</v>
      </c>
      <c r="B1063" t="s">
        <v>18</v>
      </c>
      <c r="C1063" t="s">
        <v>18</v>
      </c>
      <c r="D1063">
        <v>208</v>
      </c>
      <c r="E1063" t="s">
        <v>46</v>
      </c>
      <c r="F1063" t="s">
        <v>20</v>
      </c>
      <c r="G1063" t="s">
        <v>20</v>
      </c>
      <c r="I1063">
        <v>0</v>
      </c>
      <c r="J1063">
        <v>407</v>
      </c>
      <c r="K1063" t="s">
        <v>25</v>
      </c>
      <c r="M1063" t="s">
        <v>26</v>
      </c>
      <c r="N1063" t="s">
        <v>27</v>
      </c>
      <c r="O1063" t="s">
        <v>28</v>
      </c>
      <c r="P1063" t="s">
        <v>20</v>
      </c>
      <c r="Q1063" t="s">
        <v>20</v>
      </c>
      <c r="R1063">
        <v>7</v>
      </c>
    </row>
    <row r="1064" spans="1:18" x14ac:dyDescent="0.35">
      <c r="A1064">
        <v>35113</v>
      </c>
      <c r="B1064" t="s">
        <v>18</v>
      </c>
      <c r="C1064" t="s">
        <v>18</v>
      </c>
      <c r="D1064">
        <v>208</v>
      </c>
      <c r="E1064" t="s">
        <v>46</v>
      </c>
      <c r="F1064" t="s">
        <v>20</v>
      </c>
      <c r="G1064" t="s">
        <v>20</v>
      </c>
      <c r="I1064">
        <v>0</v>
      </c>
      <c r="J1064">
        <v>407</v>
      </c>
      <c r="K1064" t="s">
        <v>29</v>
      </c>
      <c r="M1064" t="s">
        <v>30</v>
      </c>
      <c r="N1064" t="s">
        <v>31</v>
      </c>
      <c r="O1064" t="s">
        <v>32</v>
      </c>
      <c r="P1064" t="s">
        <v>33</v>
      </c>
      <c r="Q1064" t="s">
        <v>33</v>
      </c>
      <c r="R1064">
        <v>103</v>
      </c>
    </row>
    <row r="1065" spans="1:18" x14ac:dyDescent="0.35">
      <c r="A1065">
        <v>35113</v>
      </c>
      <c r="B1065" t="s">
        <v>18</v>
      </c>
      <c r="C1065" t="s">
        <v>18</v>
      </c>
      <c r="D1065">
        <v>208</v>
      </c>
      <c r="E1065" t="s">
        <v>46</v>
      </c>
      <c r="F1065" t="s">
        <v>20</v>
      </c>
      <c r="G1065" t="s">
        <v>20</v>
      </c>
      <c r="I1065">
        <v>0</v>
      </c>
      <c r="J1065">
        <v>407</v>
      </c>
      <c r="K1065" t="s">
        <v>34</v>
      </c>
      <c r="M1065" t="s">
        <v>35</v>
      </c>
      <c r="N1065" t="s">
        <v>36</v>
      </c>
      <c r="O1065" t="s">
        <v>37</v>
      </c>
      <c r="P1065" t="s">
        <v>20</v>
      </c>
      <c r="Q1065" t="s">
        <v>20</v>
      </c>
      <c r="R1065">
        <v>21</v>
      </c>
    </row>
    <row r="1066" spans="1:18" x14ac:dyDescent="0.35">
      <c r="A1066">
        <v>35113</v>
      </c>
      <c r="B1066" t="s">
        <v>18</v>
      </c>
      <c r="C1066" t="s">
        <v>18</v>
      </c>
      <c r="D1066">
        <v>208</v>
      </c>
      <c r="E1066" t="s">
        <v>46</v>
      </c>
      <c r="F1066" t="s">
        <v>20</v>
      </c>
      <c r="G1066" t="s">
        <v>20</v>
      </c>
      <c r="I1066">
        <v>0</v>
      </c>
      <c r="J1066">
        <v>407</v>
      </c>
      <c r="K1066" t="s">
        <v>38</v>
      </c>
      <c r="M1066" t="s">
        <v>39</v>
      </c>
      <c r="N1066" t="s">
        <v>40</v>
      </c>
      <c r="O1066" t="s">
        <v>41</v>
      </c>
      <c r="P1066" t="s">
        <v>20</v>
      </c>
      <c r="Q1066" t="s">
        <v>20</v>
      </c>
      <c r="R1066">
        <v>84</v>
      </c>
    </row>
    <row r="1067" spans="1:18" x14ac:dyDescent="0.35">
      <c r="A1067">
        <v>35113</v>
      </c>
      <c r="B1067" t="s">
        <v>18</v>
      </c>
      <c r="C1067" t="s">
        <v>18</v>
      </c>
      <c r="D1067">
        <v>209</v>
      </c>
      <c r="E1067" t="s">
        <v>56</v>
      </c>
      <c r="F1067" t="s">
        <v>20</v>
      </c>
      <c r="G1067" t="s">
        <v>20</v>
      </c>
      <c r="I1067">
        <v>1</v>
      </c>
      <c r="J1067">
        <v>483</v>
      </c>
      <c r="K1067" t="s">
        <v>21</v>
      </c>
      <c r="M1067" t="s">
        <v>22</v>
      </c>
      <c r="N1067" t="s">
        <v>23</v>
      </c>
      <c r="O1067" t="s">
        <v>24</v>
      </c>
      <c r="P1067" t="s">
        <v>20</v>
      </c>
      <c r="Q1067" t="s">
        <v>20</v>
      </c>
      <c r="R1067">
        <v>0</v>
      </c>
    </row>
    <row r="1068" spans="1:18" x14ac:dyDescent="0.35">
      <c r="A1068">
        <v>35113</v>
      </c>
      <c r="B1068" t="s">
        <v>18</v>
      </c>
      <c r="C1068" t="s">
        <v>18</v>
      </c>
      <c r="D1068">
        <v>209</v>
      </c>
      <c r="E1068" t="s">
        <v>56</v>
      </c>
      <c r="F1068" t="s">
        <v>20</v>
      </c>
      <c r="G1068" t="s">
        <v>20</v>
      </c>
      <c r="I1068">
        <v>1</v>
      </c>
      <c r="J1068">
        <v>483</v>
      </c>
      <c r="K1068" t="s">
        <v>25</v>
      </c>
      <c r="M1068" t="s">
        <v>26</v>
      </c>
      <c r="N1068" t="s">
        <v>27</v>
      </c>
      <c r="O1068" t="s">
        <v>28</v>
      </c>
      <c r="P1068" t="s">
        <v>20</v>
      </c>
      <c r="Q1068" t="s">
        <v>20</v>
      </c>
      <c r="R1068">
        <v>12</v>
      </c>
    </row>
    <row r="1069" spans="1:18" x14ac:dyDescent="0.35">
      <c r="A1069">
        <v>35113</v>
      </c>
      <c r="B1069" t="s">
        <v>18</v>
      </c>
      <c r="C1069" t="s">
        <v>18</v>
      </c>
      <c r="D1069">
        <v>209</v>
      </c>
      <c r="E1069" t="s">
        <v>56</v>
      </c>
      <c r="F1069" t="s">
        <v>20</v>
      </c>
      <c r="G1069" t="s">
        <v>20</v>
      </c>
      <c r="I1069">
        <v>1</v>
      </c>
      <c r="J1069">
        <v>483</v>
      </c>
      <c r="K1069" t="s">
        <v>29</v>
      </c>
      <c r="M1069" t="s">
        <v>30</v>
      </c>
      <c r="N1069" t="s">
        <v>31</v>
      </c>
      <c r="O1069" t="s">
        <v>32</v>
      </c>
      <c r="P1069" t="s">
        <v>33</v>
      </c>
      <c r="Q1069" t="s">
        <v>33</v>
      </c>
      <c r="R1069">
        <v>114</v>
      </c>
    </row>
    <row r="1070" spans="1:18" x14ac:dyDescent="0.35">
      <c r="A1070">
        <v>35113</v>
      </c>
      <c r="B1070" t="s">
        <v>18</v>
      </c>
      <c r="C1070" t="s">
        <v>18</v>
      </c>
      <c r="D1070">
        <v>209</v>
      </c>
      <c r="E1070" t="s">
        <v>56</v>
      </c>
      <c r="F1070" t="s">
        <v>20</v>
      </c>
      <c r="G1070" t="s">
        <v>20</v>
      </c>
      <c r="I1070">
        <v>1</v>
      </c>
      <c r="J1070">
        <v>483</v>
      </c>
      <c r="K1070" t="s">
        <v>34</v>
      </c>
      <c r="M1070" t="s">
        <v>35</v>
      </c>
      <c r="N1070" t="s">
        <v>36</v>
      </c>
      <c r="O1070" t="s">
        <v>37</v>
      </c>
      <c r="P1070" t="s">
        <v>20</v>
      </c>
      <c r="Q1070" t="s">
        <v>20</v>
      </c>
      <c r="R1070">
        <v>22</v>
      </c>
    </row>
    <row r="1071" spans="1:18" x14ac:dyDescent="0.35">
      <c r="A1071">
        <v>35113</v>
      </c>
      <c r="B1071" t="s">
        <v>18</v>
      </c>
      <c r="C1071" t="s">
        <v>18</v>
      </c>
      <c r="D1071">
        <v>209</v>
      </c>
      <c r="E1071" t="s">
        <v>56</v>
      </c>
      <c r="F1071" t="s">
        <v>20</v>
      </c>
      <c r="G1071" t="s">
        <v>20</v>
      </c>
      <c r="I1071">
        <v>1</v>
      </c>
      <c r="J1071">
        <v>483</v>
      </c>
      <c r="K1071" t="s">
        <v>38</v>
      </c>
      <c r="M1071" t="s">
        <v>39</v>
      </c>
      <c r="N1071" t="s">
        <v>40</v>
      </c>
      <c r="O1071" t="s">
        <v>41</v>
      </c>
      <c r="P1071" t="s">
        <v>20</v>
      </c>
      <c r="Q1071" t="s">
        <v>20</v>
      </c>
      <c r="R1071">
        <v>91</v>
      </c>
    </row>
    <row r="1072" spans="1:18" x14ac:dyDescent="0.35">
      <c r="A1072">
        <v>35113</v>
      </c>
      <c r="B1072" t="s">
        <v>18</v>
      </c>
      <c r="C1072" t="s">
        <v>18</v>
      </c>
      <c r="D1072">
        <v>210</v>
      </c>
      <c r="E1072" t="s">
        <v>56</v>
      </c>
      <c r="F1072" t="s">
        <v>20</v>
      </c>
      <c r="G1072" t="s">
        <v>20</v>
      </c>
      <c r="I1072">
        <v>0</v>
      </c>
      <c r="J1072">
        <v>431</v>
      </c>
      <c r="K1072" t="s">
        <v>21</v>
      </c>
      <c r="M1072" t="s">
        <v>22</v>
      </c>
      <c r="N1072" t="s">
        <v>23</v>
      </c>
      <c r="O1072" t="s">
        <v>24</v>
      </c>
      <c r="P1072" t="s">
        <v>20</v>
      </c>
      <c r="Q1072" t="s">
        <v>20</v>
      </c>
      <c r="R1072">
        <v>0</v>
      </c>
    </row>
    <row r="1073" spans="1:18" x14ac:dyDescent="0.35">
      <c r="A1073">
        <v>35113</v>
      </c>
      <c r="B1073" t="s">
        <v>18</v>
      </c>
      <c r="C1073" t="s">
        <v>18</v>
      </c>
      <c r="D1073">
        <v>210</v>
      </c>
      <c r="E1073" t="s">
        <v>56</v>
      </c>
      <c r="F1073" t="s">
        <v>20</v>
      </c>
      <c r="G1073" t="s">
        <v>20</v>
      </c>
      <c r="I1073">
        <v>0</v>
      </c>
      <c r="J1073">
        <v>431</v>
      </c>
      <c r="K1073" t="s">
        <v>25</v>
      </c>
      <c r="M1073" t="s">
        <v>26</v>
      </c>
      <c r="N1073" t="s">
        <v>27</v>
      </c>
      <c r="O1073" t="s">
        <v>28</v>
      </c>
      <c r="P1073" t="s">
        <v>20</v>
      </c>
      <c r="Q1073" t="s">
        <v>20</v>
      </c>
      <c r="R1073">
        <v>11</v>
      </c>
    </row>
    <row r="1074" spans="1:18" x14ac:dyDescent="0.35">
      <c r="A1074">
        <v>35113</v>
      </c>
      <c r="B1074" t="s">
        <v>18</v>
      </c>
      <c r="C1074" t="s">
        <v>18</v>
      </c>
      <c r="D1074">
        <v>210</v>
      </c>
      <c r="E1074" t="s">
        <v>56</v>
      </c>
      <c r="F1074" t="s">
        <v>20</v>
      </c>
      <c r="G1074" t="s">
        <v>20</v>
      </c>
      <c r="I1074">
        <v>0</v>
      </c>
      <c r="J1074">
        <v>431</v>
      </c>
      <c r="K1074" t="s">
        <v>29</v>
      </c>
      <c r="M1074" t="s">
        <v>30</v>
      </c>
      <c r="N1074" t="s">
        <v>31</v>
      </c>
      <c r="O1074" t="s">
        <v>32</v>
      </c>
      <c r="P1074" t="s">
        <v>33</v>
      </c>
      <c r="Q1074" t="s">
        <v>33</v>
      </c>
      <c r="R1074">
        <v>137</v>
      </c>
    </row>
    <row r="1075" spans="1:18" x14ac:dyDescent="0.35">
      <c r="A1075">
        <v>35113</v>
      </c>
      <c r="B1075" t="s">
        <v>18</v>
      </c>
      <c r="C1075" t="s">
        <v>18</v>
      </c>
      <c r="D1075">
        <v>210</v>
      </c>
      <c r="E1075" t="s">
        <v>56</v>
      </c>
      <c r="F1075" t="s">
        <v>20</v>
      </c>
      <c r="G1075" t="s">
        <v>20</v>
      </c>
      <c r="I1075">
        <v>0</v>
      </c>
      <c r="J1075">
        <v>431</v>
      </c>
      <c r="K1075" t="s">
        <v>34</v>
      </c>
      <c r="M1075" t="s">
        <v>35</v>
      </c>
      <c r="N1075" t="s">
        <v>36</v>
      </c>
      <c r="O1075" t="s">
        <v>37</v>
      </c>
      <c r="P1075" t="s">
        <v>20</v>
      </c>
      <c r="Q1075" t="s">
        <v>20</v>
      </c>
      <c r="R1075">
        <v>25</v>
      </c>
    </row>
    <row r="1076" spans="1:18" x14ac:dyDescent="0.35">
      <c r="A1076">
        <v>35113</v>
      </c>
      <c r="B1076" t="s">
        <v>18</v>
      </c>
      <c r="C1076" t="s">
        <v>18</v>
      </c>
      <c r="D1076">
        <v>210</v>
      </c>
      <c r="E1076" t="s">
        <v>56</v>
      </c>
      <c r="F1076" t="s">
        <v>20</v>
      </c>
      <c r="G1076" t="s">
        <v>20</v>
      </c>
      <c r="I1076">
        <v>0</v>
      </c>
      <c r="J1076">
        <v>431</v>
      </c>
      <c r="K1076" t="s">
        <v>38</v>
      </c>
      <c r="M1076" t="s">
        <v>39</v>
      </c>
      <c r="N1076" t="s">
        <v>40</v>
      </c>
      <c r="O1076" t="s">
        <v>41</v>
      </c>
      <c r="P1076" t="s">
        <v>20</v>
      </c>
      <c r="Q1076" t="s">
        <v>20</v>
      </c>
      <c r="R1076">
        <v>101</v>
      </c>
    </row>
    <row r="1077" spans="1:18" x14ac:dyDescent="0.35">
      <c r="A1077">
        <v>35113</v>
      </c>
      <c r="B1077" t="s">
        <v>18</v>
      </c>
      <c r="C1077" t="s">
        <v>18</v>
      </c>
      <c r="D1077">
        <v>211</v>
      </c>
      <c r="E1077" t="s">
        <v>56</v>
      </c>
      <c r="F1077" t="s">
        <v>20</v>
      </c>
      <c r="G1077" t="s">
        <v>20</v>
      </c>
      <c r="I1077">
        <v>1</v>
      </c>
      <c r="J1077">
        <v>286</v>
      </c>
      <c r="K1077" t="s">
        <v>21</v>
      </c>
      <c r="M1077" t="s">
        <v>22</v>
      </c>
      <c r="N1077" t="s">
        <v>23</v>
      </c>
      <c r="O1077" t="s">
        <v>24</v>
      </c>
      <c r="P1077" t="s">
        <v>20</v>
      </c>
      <c r="Q1077" t="s">
        <v>20</v>
      </c>
      <c r="R1077">
        <v>0</v>
      </c>
    </row>
    <row r="1078" spans="1:18" x14ac:dyDescent="0.35">
      <c r="A1078">
        <v>35113</v>
      </c>
      <c r="B1078" t="s">
        <v>18</v>
      </c>
      <c r="C1078" t="s">
        <v>18</v>
      </c>
      <c r="D1078">
        <v>211</v>
      </c>
      <c r="E1078" t="s">
        <v>56</v>
      </c>
      <c r="F1078" t="s">
        <v>20</v>
      </c>
      <c r="G1078" t="s">
        <v>20</v>
      </c>
      <c r="I1078">
        <v>1</v>
      </c>
      <c r="J1078">
        <v>286</v>
      </c>
      <c r="K1078" t="s">
        <v>25</v>
      </c>
      <c r="M1078" t="s">
        <v>26</v>
      </c>
      <c r="N1078" t="s">
        <v>27</v>
      </c>
      <c r="O1078" t="s">
        <v>28</v>
      </c>
      <c r="P1078" t="s">
        <v>20</v>
      </c>
      <c r="Q1078" t="s">
        <v>20</v>
      </c>
      <c r="R1078">
        <v>10</v>
      </c>
    </row>
    <row r="1079" spans="1:18" x14ac:dyDescent="0.35">
      <c r="A1079">
        <v>35113</v>
      </c>
      <c r="B1079" t="s">
        <v>18</v>
      </c>
      <c r="C1079" t="s">
        <v>18</v>
      </c>
      <c r="D1079">
        <v>211</v>
      </c>
      <c r="E1079" t="s">
        <v>56</v>
      </c>
      <c r="F1079" t="s">
        <v>20</v>
      </c>
      <c r="G1079" t="s">
        <v>20</v>
      </c>
      <c r="I1079">
        <v>1</v>
      </c>
      <c r="J1079">
        <v>286</v>
      </c>
      <c r="K1079" t="s">
        <v>29</v>
      </c>
      <c r="M1079" t="s">
        <v>30</v>
      </c>
      <c r="N1079" t="s">
        <v>31</v>
      </c>
      <c r="O1079" t="s">
        <v>32</v>
      </c>
      <c r="P1079" t="s">
        <v>33</v>
      </c>
      <c r="Q1079" t="s">
        <v>33</v>
      </c>
      <c r="R1079">
        <v>94</v>
      </c>
    </row>
    <row r="1080" spans="1:18" x14ac:dyDescent="0.35">
      <c r="A1080">
        <v>35113</v>
      </c>
      <c r="B1080" t="s">
        <v>18</v>
      </c>
      <c r="C1080" t="s">
        <v>18</v>
      </c>
      <c r="D1080">
        <v>211</v>
      </c>
      <c r="E1080" t="s">
        <v>56</v>
      </c>
      <c r="F1080" t="s">
        <v>20</v>
      </c>
      <c r="G1080" t="s">
        <v>20</v>
      </c>
      <c r="I1080">
        <v>1</v>
      </c>
      <c r="J1080">
        <v>286</v>
      </c>
      <c r="K1080" t="s">
        <v>34</v>
      </c>
      <c r="M1080" t="s">
        <v>35</v>
      </c>
      <c r="N1080" t="s">
        <v>36</v>
      </c>
      <c r="O1080" t="s">
        <v>37</v>
      </c>
      <c r="P1080" t="s">
        <v>20</v>
      </c>
      <c r="Q1080" t="s">
        <v>20</v>
      </c>
      <c r="R1080">
        <v>20</v>
      </c>
    </row>
    <row r="1081" spans="1:18" x14ac:dyDescent="0.35">
      <c r="A1081">
        <v>35113</v>
      </c>
      <c r="B1081" t="s">
        <v>18</v>
      </c>
      <c r="C1081" t="s">
        <v>18</v>
      </c>
      <c r="D1081">
        <v>211</v>
      </c>
      <c r="E1081" t="s">
        <v>56</v>
      </c>
      <c r="F1081" t="s">
        <v>20</v>
      </c>
      <c r="G1081" t="s">
        <v>20</v>
      </c>
      <c r="I1081">
        <v>1</v>
      </c>
      <c r="J1081">
        <v>286</v>
      </c>
      <c r="K1081" t="s">
        <v>38</v>
      </c>
      <c r="M1081" t="s">
        <v>39</v>
      </c>
      <c r="N1081" t="s">
        <v>40</v>
      </c>
      <c r="O1081" t="s">
        <v>41</v>
      </c>
      <c r="P1081" t="s">
        <v>20</v>
      </c>
      <c r="Q1081" t="s">
        <v>20</v>
      </c>
      <c r="R1081">
        <v>54</v>
      </c>
    </row>
    <row r="1082" spans="1:18" x14ac:dyDescent="0.35">
      <c r="A1082">
        <v>35113</v>
      </c>
      <c r="B1082" t="s">
        <v>18</v>
      </c>
      <c r="C1082" t="s">
        <v>18</v>
      </c>
      <c r="D1082">
        <v>212</v>
      </c>
      <c r="E1082" t="s">
        <v>56</v>
      </c>
      <c r="F1082" t="s">
        <v>20</v>
      </c>
      <c r="G1082" t="s">
        <v>20</v>
      </c>
      <c r="I1082">
        <v>2</v>
      </c>
      <c r="J1082">
        <v>489</v>
      </c>
      <c r="K1082" t="s">
        <v>21</v>
      </c>
      <c r="M1082" t="s">
        <v>22</v>
      </c>
      <c r="N1082" t="s">
        <v>23</v>
      </c>
      <c r="O1082" t="s">
        <v>24</v>
      </c>
      <c r="P1082" t="s">
        <v>20</v>
      </c>
      <c r="Q1082" t="s">
        <v>20</v>
      </c>
      <c r="R1082">
        <v>0</v>
      </c>
    </row>
    <row r="1083" spans="1:18" x14ac:dyDescent="0.35">
      <c r="A1083">
        <v>35113</v>
      </c>
      <c r="B1083" t="s">
        <v>18</v>
      </c>
      <c r="C1083" t="s">
        <v>18</v>
      </c>
      <c r="D1083">
        <v>212</v>
      </c>
      <c r="E1083" t="s">
        <v>56</v>
      </c>
      <c r="F1083" t="s">
        <v>20</v>
      </c>
      <c r="G1083" t="s">
        <v>20</v>
      </c>
      <c r="I1083">
        <v>2</v>
      </c>
      <c r="J1083">
        <v>489</v>
      </c>
      <c r="K1083" t="s">
        <v>25</v>
      </c>
      <c r="M1083" t="s">
        <v>26</v>
      </c>
      <c r="N1083" t="s">
        <v>27</v>
      </c>
      <c r="O1083" t="s">
        <v>28</v>
      </c>
      <c r="P1083" t="s">
        <v>20</v>
      </c>
      <c r="Q1083" t="s">
        <v>20</v>
      </c>
      <c r="R1083">
        <v>16</v>
      </c>
    </row>
    <row r="1084" spans="1:18" x14ac:dyDescent="0.35">
      <c r="A1084">
        <v>35113</v>
      </c>
      <c r="B1084" t="s">
        <v>18</v>
      </c>
      <c r="C1084" t="s">
        <v>18</v>
      </c>
      <c r="D1084">
        <v>212</v>
      </c>
      <c r="E1084" t="s">
        <v>56</v>
      </c>
      <c r="F1084" t="s">
        <v>20</v>
      </c>
      <c r="G1084" t="s">
        <v>20</v>
      </c>
      <c r="I1084">
        <v>2</v>
      </c>
      <c r="J1084">
        <v>489</v>
      </c>
      <c r="K1084" t="s">
        <v>29</v>
      </c>
      <c r="M1084" t="s">
        <v>30</v>
      </c>
      <c r="N1084" t="s">
        <v>31</v>
      </c>
      <c r="O1084" t="s">
        <v>32</v>
      </c>
      <c r="P1084" t="s">
        <v>33</v>
      </c>
      <c r="Q1084" t="s">
        <v>33</v>
      </c>
      <c r="R1084">
        <v>172</v>
      </c>
    </row>
    <row r="1085" spans="1:18" x14ac:dyDescent="0.35">
      <c r="A1085">
        <v>35113</v>
      </c>
      <c r="B1085" t="s">
        <v>18</v>
      </c>
      <c r="C1085" t="s">
        <v>18</v>
      </c>
      <c r="D1085">
        <v>212</v>
      </c>
      <c r="E1085" t="s">
        <v>56</v>
      </c>
      <c r="F1085" t="s">
        <v>20</v>
      </c>
      <c r="G1085" t="s">
        <v>20</v>
      </c>
      <c r="I1085">
        <v>2</v>
      </c>
      <c r="J1085">
        <v>489</v>
      </c>
      <c r="K1085" t="s">
        <v>34</v>
      </c>
      <c r="M1085" t="s">
        <v>35</v>
      </c>
      <c r="N1085" t="s">
        <v>36</v>
      </c>
      <c r="O1085" t="s">
        <v>37</v>
      </c>
      <c r="P1085" t="s">
        <v>20</v>
      </c>
      <c r="Q1085" t="s">
        <v>20</v>
      </c>
      <c r="R1085">
        <v>14</v>
      </c>
    </row>
    <row r="1086" spans="1:18" x14ac:dyDescent="0.35">
      <c r="A1086">
        <v>35113</v>
      </c>
      <c r="B1086" t="s">
        <v>18</v>
      </c>
      <c r="C1086" t="s">
        <v>18</v>
      </c>
      <c r="D1086">
        <v>212</v>
      </c>
      <c r="E1086" t="s">
        <v>56</v>
      </c>
      <c r="F1086" t="s">
        <v>20</v>
      </c>
      <c r="G1086" t="s">
        <v>20</v>
      </c>
      <c r="I1086">
        <v>2</v>
      </c>
      <c r="J1086">
        <v>489</v>
      </c>
      <c r="K1086" t="s">
        <v>38</v>
      </c>
      <c r="M1086" t="s">
        <v>39</v>
      </c>
      <c r="N1086" t="s">
        <v>40</v>
      </c>
      <c r="O1086" t="s">
        <v>41</v>
      </c>
      <c r="P1086" t="s">
        <v>20</v>
      </c>
      <c r="Q1086" t="s">
        <v>20</v>
      </c>
      <c r="R1086">
        <v>98</v>
      </c>
    </row>
    <row r="1087" spans="1:18" x14ac:dyDescent="0.35">
      <c r="A1087">
        <v>35113</v>
      </c>
      <c r="B1087" t="s">
        <v>18</v>
      </c>
      <c r="C1087" t="s">
        <v>18</v>
      </c>
      <c r="D1087">
        <v>213</v>
      </c>
      <c r="E1087" t="s">
        <v>56</v>
      </c>
      <c r="F1087" t="s">
        <v>20</v>
      </c>
      <c r="G1087" t="s">
        <v>20</v>
      </c>
      <c r="I1087">
        <v>1</v>
      </c>
      <c r="J1087">
        <v>435</v>
      </c>
      <c r="K1087" t="s">
        <v>21</v>
      </c>
      <c r="M1087" t="s">
        <v>22</v>
      </c>
      <c r="N1087" t="s">
        <v>23</v>
      </c>
      <c r="O1087" t="s">
        <v>24</v>
      </c>
      <c r="P1087" t="s">
        <v>20</v>
      </c>
      <c r="Q1087" t="s">
        <v>20</v>
      </c>
      <c r="R1087">
        <v>0</v>
      </c>
    </row>
    <row r="1088" spans="1:18" x14ac:dyDescent="0.35">
      <c r="A1088">
        <v>35113</v>
      </c>
      <c r="B1088" t="s">
        <v>18</v>
      </c>
      <c r="C1088" t="s">
        <v>18</v>
      </c>
      <c r="D1088">
        <v>213</v>
      </c>
      <c r="E1088" t="s">
        <v>56</v>
      </c>
      <c r="F1088" t="s">
        <v>20</v>
      </c>
      <c r="G1088" t="s">
        <v>20</v>
      </c>
      <c r="I1088">
        <v>1</v>
      </c>
      <c r="J1088">
        <v>435</v>
      </c>
      <c r="K1088" t="s">
        <v>25</v>
      </c>
      <c r="M1088" t="s">
        <v>26</v>
      </c>
      <c r="N1088" t="s">
        <v>27</v>
      </c>
      <c r="O1088" t="s">
        <v>28</v>
      </c>
      <c r="P1088" t="s">
        <v>20</v>
      </c>
      <c r="Q1088" t="s">
        <v>20</v>
      </c>
      <c r="R1088">
        <v>14</v>
      </c>
    </row>
    <row r="1089" spans="1:18" x14ac:dyDescent="0.35">
      <c r="A1089">
        <v>35113</v>
      </c>
      <c r="B1089" t="s">
        <v>18</v>
      </c>
      <c r="C1089" t="s">
        <v>18</v>
      </c>
      <c r="D1089">
        <v>213</v>
      </c>
      <c r="E1089" t="s">
        <v>56</v>
      </c>
      <c r="F1089" t="s">
        <v>20</v>
      </c>
      <c r="G1089" t="s">
        <v>20</v>
      </c>
      <c r="I1089">
        <v>1</v>
      </c>
      <c r="J1089">
        <v>435</v>
      </c>
      <c r="K1089" t="s">
        <v>29</v>
      </c>
      <c r="M1089" t="s">
        <v>30</v>
      </c>
      <c r="N1089" t="s">
        <v>31</v>
      </c>
      <c r="O1089" t="s">
        <v>32</v>
      </c>
      <c r="P1089" t="s">
        <v>33</v>
      </c>
      <c r="Q1089" t="s">
        <v>33</v>
      </c>
      <c r="R1089">
        <v>132</v>
      </c>
    </row>
    <row r="1090" spans="1:18" x14ac:dyDescent="0.35">
      <c r="A1090">
        <v>35113</v>
      </c>
      <c r="B1090" t="s">
        <v>18</v>
      </c>
      <c r="C1090" t="s">
        <v>18</v>
      </c>
      <c r="D1090">
        <v>213</v>
      </c>
      <c r="E1090" t="s">
        <v>56</v>
      </c>
      <c r="F1090" t="s">
        <v>20</v>
      </c>
      <c r="G1090" t="s">
        <v>20</v>
      </c>
      <c r="I1090">
        <v>1</v>
      </c>
      <c r="J1090">
        <v>435</v>
      </c>
      <c r="K1090" t="s">
        <v>34</v>
      </c>
      <c r="M1090" t="s">
        <v>35</v>
      </c>
      <c r="N1090" t="s">
        <v>36</v>
      </c>
      <c r="O1090" t="s">
        <v>37</v>
      </c>
      <c r="P1090" t="s">
        <v>20</v>
      </c>
      <c r="Q1090" t="s">
        <v>20</v>
      </c>
      <c r="R1090">
        <v>8</v>
      </c>
    </row>
    <row r="1091" spans="1:18" x14ac:dyDescent="0.35">
      <c r="A1091">
        <v>35113</v>
      </c>
      <c r="B1091" t="s">
        <v>18</v>
      </c>
      <c r="C1091" t="s">
        <v>18</v>
      </c>
      <c r="D1091">
        <v>213</v>
      </c>
      <c r="E1091" t="s">
        <v>56</v>
      </c>
      <c r="F1091" t="s">
        <v>20</v>
      </c>
      <c r="G1091" t="s">
        <v>20</v>
      </c>
      <c r="I1091">
        <v>1</v>
      </c>
      <c r="J1091">
        <v>435</v>
      </c>
      <c r="K1091" t="s">
        <v>38</v>
      </c>
      <c r="M1091" t="s">
        <v>39</v>
      </c>
      <c r="N1091" t="s">
        <v>40</v>
      </c>
      <c r="O1091" t="s">
        <v>41</v>
      </c>
      <c r="P1091" t="s">
        <v>20</v>
      </c>
      <c r="Q1091" t="s">
        <v>20</v>
      </c>
      <c r="R1091">
        <v>95</v>
      </c>
    </row>
    <row r="1092" spans="1:18" x14ac:dyDescent="0.35">
      <c r="A1092">
        <v>35113</v>
      </c>
      <c r="B1092" t="s">
        <v>18</v>
      </c>
      <c r="C1092" t="s">
        <v>18</v>
      </c>
      <c r="D1092">
        <v>214</v>
      </c>
      <c r="E1092" t="s">
        <v>56</v>
      </c>
      <c r="F1092" t="s">
        <v>20</v>
      </c>
      <c r="G1092" t="s">
        <v>20</v>
      </c>
      <c r="I1092">
        <v>0</v>
      </c>
      <c r="J1092">
        <v>316</v>
      </c>
      <c r="K1092" t="s">
        <v>21</v>
      </c>
      <c r="M1092" t="s">
        <v>22</v>
      </c>
      <c r="N1092" t="s">
        <v>23</v>
      </c>
      <c r="O1092" t="s">
        <v>24</v>
      </c>
      <c r="P1092" t="s">
        <v>20</v>
      </c>
      <c r="Q1092" t="s">
        <v>20</v>
      </c>
      <c r="R1092">
        <v>0</v>
      </c>
    </row>
    <row r="1093" spans="1:18" x14ac:dyDescent="0.35">
      <c r="A1093">
        <v>35113</v>
      </c>
      <c r="B1093" t="s">
        <v>18</v>
      </c>
      <c r="C1093" t="s">
        <v>18</v>
      </c>
      <c r="D1093">
        <v>214</v>
      </c>
      <c r="E1093" t="s">
        <v>56</v>
      </c>
      <c r="F1093" t="s">
        <v>20</v>
      </c>
      <c r="G1093" t="s">
        <v>20</v>
      </c>
      <c r="I1093">
        <v>0</v>
      </c>
      <c r="J1093">
        <v>316</v>
      </c>
      <c r="K1093" t="s">
        <v>25</v>
      </c>
      <c r="M1093" t="s">
        <v>26</v>
      </c>
      <c r="N1093" t="s">
        <v>27</v>
      </c>
      <c r="O1093" t="s">
        <v>28</v>
      </c>
      <c r="P1093" t="s">
        <v>20</v>
      </c>
      <c r="Q1093" t="s">
        <v>20</v>
      </c>
      <c r="R1093">
        <v>8</v>
      </c>
    </row>
    <row r="1094" spans="1:18" x14ac:dyDescent="0.35">
      <c r="A1094">
        <v>35113</v>
      </c>
      <c r="B1094" t="s">
        <v>18</v>
      </c>
      <c r="C1094" t="s">
        <v>18</v>
      </c>
      <c r="D1094">
        <v>214</v>
      </c>
      <c r="E1094" t="s">
        <v>56</v>
      </c>
      <c r="F1094" t="s">
        <v>20</v>
      </c>
      <c r="G1094" t="s">
        <v>20</v>
      </c>
      <c r="I1094">
        <v>0</v>
      </c>
      <c r="J1094">
        <v>316</v>
      </c>
      <c r="K1094" t="s">
        <v>29</v>
      </c>
      <c r="M1094" t="s">
        <v>30</v>
      </c>
      <c r="N1094" t="s">
        <v>31</v>
      </c>
      <c r="O1094" t="s">
        <v>32</v>
      </c>
      <c r="P1094" t="s">
        <v>33</v>
      </c>
      <c r="Q1094" t="s">
        <v>33</v>
      </c>
      <c r="R1094">
        <v>82</v>
      </c>
    </row>
    <row r="1095" spans="1:18" x14ac:dyDescent="0.35">
      <c r="A1095">
        <v>35113</v>
      </c>
      <c r="B1095" t="s">
        <v>18</v>
      </c>
      <c r="C1095" t="s">
        <v>18</v>
      </c>
      <c r="D1095">
        <v>214</v>
      </c>
      <c r="E1095" t="s">
        <v>56</v>
      </c>
      <c r="F1095" t="s">
        <v>20</v>
      </c>
      <c r="G1095" t="s">
        <v>20</v>
      </c>
      <c r="I1095">
        <v>0</v>
      </c>
      <c r="J1095">
        <v>316</v>
      </c>
      <c r="K1095" t="s">
        <v>34</v>
      </c>
      <c r="M1095" t="s">
        <v>35</v>
      </c>
      <c r="N1095" t="s">
        <v>36</v>
      </c>
      <c r="O1095" t="s">
        <v>37</v>
      </c>
      <c r="P1095" t="s">
        <v>20</v>
      </c>
      <c r="Q1095" t="s">
        <v>20</v>
      </c>
      <c r="R1095">
        <v>18</v>
      </c>
    </row>
    <row r="1096" spans="1:18" x14ac:dyDescent="0.35">
      <c r="A1096">
        <v>35113</v>
      </c>
      <c r="B1096" t="s">
        <v>18</v>
      </c>
      <c r="C1096" t="s">
        <v>18</v>
      </c>
      <c r="D1096">
        <v>214</v>
      </c>
      <c r="E1096" t="s">
        <v>56</v>
      </c>
      <c r="F1096" t="s">
        <v>20</v>
      </c>
      <c r="G1096" t="s">
        <v>20</v>
      </c>
      <c r="I1096">
        <v>0</v>
      </c>
      <c r="J1096">
        <v>316</v>
      </c>
      <c r="K1096" t="s">
        <v>38</v>
      </c>
      <c r="M1096" t="s">
        <v>39</v>
      </c>
      <c r="N1096" t="s">
        <v>40</v>
      </c>
      <c r="O1096" t="s">
        <v>41</v>
      </c>
      <c r="P1096" t="s">
        <v>20</v>
      </c>
      <c r="Q1096" t="s">
        <v>20</v>
      </c>
      <c r="R1096">
        <v>43</v>
      </c>
    </row>
    <row r="1097" spans="1:18" x14ac:dyDescent="0.35">
      <c r="A1097">
        <v>35113</v>
      </c>
      <c r="B1097" t="s">
        <v>18</v>
      </c>
      <c r="C1097" t="s">
        <v>18</v>
      </c>
      <c r="D1097">
        <v>215</v>
      </c>
      <c r="E1097" t="s">
        <v>56</v>
      </c>
      <c r="F1097" t="s">
        <v>20</v>
      </c>
      <c r="G1097" t="s">
        <v>20</v>
      </c>
      <c r="I1097">
        <v>0</v>
      </c>
      <c r="J1097">
        <v>354</v>
      </c>
      <c r="K1097" t="s">
        <v>21</v>
      </c>
      <c r="M1097" t="s">
        <v>22</v>
      </c>
      <c r="N1097" t="s">
        <v>23</v>
      </c>
      <c r="O1097" t="s">
        <v>24</v>
      </c>
      <c r="P1097" t="s">
        <v>20</v>
      </c>
      <c r="Q1097" t="s">
        <v>20</v>
      </c>
      <c r="R1097">
        <v>0</v>
      </c>
    </row>
    <row r="1098" spans="1:18" x14ac:dyDescent="0.35">
      <c r="A1098">
        <v>35113</v>
      </c>
      <c r="B1098" t="s">
        <v>18</v>
      </c>
      <c r="C1098" t="s">
        <v>18</v>
      </c>
      <c r="D1098">
        <v>215</v>
      </c>
      <c r="E1098" t="s">
        <v>56</v>
      </c>
      <c r="F1098" t="s">
        <v>20</v>
      </c>
      <c r="G1098" t="s">
        <v>20</v>
      </c>
      <c r="I1098">
        <v>0</v>
      </c>
      <c r="J1098">
        <v>354</v>
      </c>
      <c r="K1098" t="s">
        <v>25</v>
      </c>
      <c r="M1098" t="s">
        <v>26</v>
      </c>
      <c r="N1098" t="s">
        <v>27</v>
      </c>
      <c r="O1098" t="s">
        <v>28</v>
      </c>
      <c r="P1098" t="s">
        <v>20</v>
      </c>
      <c r="Q1098" t="s">
        <v>20</v>
      </c>
      <c r="R1098">
        <v>13</v>
      </c>
    </row>
    <row r="1099" spans="1:18" x14ac:dyDescent="0.35">
      <c r="A1099">
        <v>35113</v>
      </c>
      <c r="B1099" t="s">
        <v>18</v>
      </c>
      <c r="C1099" t="s">
        <v>18</v>
      </c>
      <c r="D1099">
        <v>215</v>
      </c>
      <c r="E1099" t="s">
        <v>56</v>
      </c>
      <c r="F1099" t="s">
        <v>20</v>
      </c>
      <c r="G1099" t="s">
        <v>20</v>
      </c>
      <c r="I1099">
        <v>0</v>
      </c>
      <c r="J1099">
        <v>354</v>
      </c>
      <c r="K1099" t="s">
        <v>29</v>
      </c>
      <c r="M1099" t="s">
        <v>30</v>
      </c>
      <c r="N1099" t="s">
        <v>31</v>
      </c>
      <c r="O1099" t="s">
        <v>32</v>
      </c>
      <c r="P1099" t="s">
        <v>33</v>
      </c>
      <c r="Q1099" t="s">
        <v>33</v>
      </c>
      <c r="R1099">
        <v>99</v>
      </c>
    </row>
    <row r="1100" spans="1:18" x14ac:dyDescent="0.35">
      <c r="A1100">
        <v>35113</v>
      </c>
      <c r="B1100" t="s">
        <v>18</v>
      </c>
      <c r="C1100" t="s">
        <v>18</v>
      </c>
      <c r="D1100">
        <v>215</v>
      </c>
      <c r="E1100" t="s">
        <v>56</v>
      </c>
      <c r="F1100" t="s">
        <v>20</v>
      </c>
      <c r="G1100" t="s">
        <v>20</v>
      </c>
      <c r="I1100">
        <v>0</v>
      </c>
      <c r="J1100">
        <v>354</v>
      </c>
      <c r="K1100" t="s">
        <v>34</v>
      </c>
      <c r="M1100" t="s">
        <v>35</v>
      </c>
      <c r="N1100" t="s">
        <v>36</v>
      </c>
      <c r="O1100" t="s">
        <v>37</v>
      </c>
      <c r="P1100" t="s">
        <v>20</v>
      </c>
      <c r="Q1100" t="s">
        <v>20</v>
      </c>
      <c r="R1100">
        <v>18</v>
      </c>
    </row>
    <row r="1101" spans="1:18" x14ac:dyDescent="0.35">
      <c r="A1101">
        <v>35113</v>
      </c>
      <c r="B1101" t="s">
        <v>18</v>
      </c>
      <c r="C1101" t="s">
        <v>18</v>
      </c>
      <c r="D1101">
        <v>215</v>
      </c>
      <c r="E1101" t="s">
        <v>56</v>
      </c>
      <c r="F1101" t="s">
        <v>20</v>
      </c>
      <c r="G1101" t="s">
        <v>20</v>
      </c>
      <c r="I1101">
        <v>0</v>
      </c>
      <c r="J1101">
        <v>354</v>
      </c>
      <c r="K1101" t="s">
        <v>38</v>
      </c>
      <c r="M1101" t="s">
        <v>39</v>
      </c>
      <c r="N1101" t="s">
        <v>40</v>
      </c>
      <c r="O1101" t="s">
        <v>41</v>
      </c>
      <c r="P1101" t="s">
        <v>20</v>
      </c>
      <c r="Q1101" t="s">
        <v>20</v>
      </c>
      <c r="R1101">
        <v>71</v>
      </c>
    </row>
    <row r="1102" spans="1:18" x14ac:dyDescent="0.35">
      <c r="A1102">
        <v>35113</v>
      </c>
      <c r="B1102" t="s">
        <v>18</v>
      </c>
      <c r="C1102" t="s">
        <v>18</v>
      </c>
      <c r="D1102">
        <v>216</v>
      </c>
      <c r="E1102" t="s">
        <v>56</v>
      </c>
      <c r="F1102" t="s">
        <v>20</v>
      </c>
      <c r="G1102" t="s">
        <v>20</v>
      </c>
      <c r="I1102">
        <v>0</v>
      </c>
      <c r="J1102">
        <v>375</v>
      </c>
      <c r="K1102" t="s">
        <v>21</v>
      </c>
      <c r="M1102" t="s">
        <v>22</v>
      </c>
      <c r="N1102" t="s">
        <v>23</v>
      </c>
      <c r="O1102" t="s">
        <v>24</v>
      </c>
      <c r="P1102" t="s">
        <v>20</v>
      </c>
      <c r="Q1102" t="s">
        <v>20</v>
      </c>
      <c r="R1102">
        <v>0</v>
      </c>
    </row>
    <row r="1103" spans="1:18" x14ac:dyDescent="0.35">
      <c r="A1103">
        <v>35113</v>
      </c>
      <c r="B1103" t="s">
        <v>18</v>
      </c>
      <c r="C1103" t="s">
        <v>18</v>
      </c>
      <c r="D1103">
        <v>216</v>
      </c>
      <c r="E1103" t="s">
        <v>56</v>
      </c>
      <c r="F1103" t="s">
        <v>20</v>
      </c>
      <c r="G1103" t="s">
        <v>20</v>
      </c>
      <c r="I1103">
        <v>0</v>
      </c>
      <c r="J1103">
        <v>375</v>
      </c>
      <c r="K1103" t="s">
        <v>25</v>
      </c>
      <c r="M1103" t="s">
        <v>26</v>
      </c>
      <c r="N1103" t="s">
        <v>27</v>
      </c>
      <c r="O1103" t="s">
        <v>28</v>
      </c>
      <c r="P1103" t="s">
        <v>20</v>
      </c>
      <c r="Q1103" t="s">
        <v>20</v>
      </c>
      <c r="R1103">
        <v>18</v>
      </c>
    </row>
    <row r="1104" spans="1:18" x14ac:dyDescent="0.35">
      <c r="A1104">
        <v>35113</v>
      </c>
      <c r="B1104" t="s">
        <v>18</v>
      </c>
      <c r="C1104" t="s">
        <v>18</v>
      </c>
      <c r="D1104">
        <v>216</v>
      </c>
      <c r="E1104" t="s">
        <v>56</v>
      </c>
      <c r="F1104" t="s">
        <v>20</v>
      </c>
      <c r="G1104" t="s">
        <v>20</v>
      </c>
      <c r="I1104">
        <v>0</v>
      </c>
      <c r="J1104">
        <v>375</v>
      </c>
      <c r="K1104" t="s">
        <v>29</v>
      </c>
      <c r="M1104" t="s">
        <v>30</v>
      </c>
      <c r="N1104" t="s">
        <v>31</v>
      </c>
      <c r="O1104" t="s">
        <v>32</v>
      </c>
      <c r="P1104" t="s">
        <v>33</v>
      </c>
      <c r="Q1104" t="s">
        <v>33</v>
      </c>
      <c r="R1104">
        <v>113</v>
      </c>
    </row>
    <row r="1105" spans="1:18" x14ac:dyDescent="0.35">
      <c r="A1105">
        <v>35113</v>
      </c>
      <c r="B1105" t="s">
        <v>18</v>
      </c>
      <c r="C1105" t="s">
        <v>18</v>
      </c>
      <c r="D1105">
        <v>216</v>
      </c>
      <c r="E1105" t="s">
        <v>56</v>
      </c>
      <c r="F1105" t="s">
        <v>20</v>
      </c>
      <c r="G1105" t="s">
        <v>20</v>
      </c>
      <c r="I1105">
        <v>0</v>
      </c>
      <c r="J1105">
        <v>375</v>
      </c>
      <c r="K1105" t="s">
        <v>34</v>
      </c>
      <c r="M1105" t="s">
        <v>35</v>
      </c>
      <c r="N1105" t="s">
        <v>36</v>
      </c>
      <c r="O1105" t="s">
        <v>37</v>
      </c>
      <c r="P1105" t="s">
        <v>20</v>
      </c>
      <c r="Q1105" t="s">
        <v>20</v>
      </c>
      <c r="R1105">
        <v>15</v>
      </c>
    </row>
    <row r="1106" spans="1:18" x14ac:dyDescent="0.35">
      <c r="A1106">
        <v>35113</v>
      </c>
      <c r="B1106" t="s">
        <v>18</v>
      </c>
      <c r="C1106" t="s">
        <v>18</v>
      </c>
      <c r="D1106">
        <v>216</v>
      </c>
      <c r="E1106" t="s">
        <v>56</v>
      </c>
      <c r="F1106" t="s">
        <v>20</v>
      </c>
      <c r="G1106" t="s">
        <v>20</v>
      </c>
      <c r="I1106">
        <v>0</v>
      </c>
      <c r="J1106">
        <v>375</v>
      </c>
      <c r="K1106" t="s">
        <v>38</v>
      </c>
      <c r="M1106" t="s">
        <v>39</v>
      </c>
      <c r="N1106" t="s">
        <v>40</v>
      </c>
      <c r="O1106" t="s">
        <v>41</v>
      </c>
      <c r="P1106" t="s">
        <v>20</v>
      </c>
      <c r="Q1106" t="s">
        <v>20</v>
      </c>
      <c r="R1106">
        <v>68</v>
      </c>
    </row>
    <row r="1107" spans="1:18" x14ac:dyDescent="0.35">
      <c r="A1107">
        <v>35113</v>
      </c>
      <c r="B1107" t="s">
        <v>18</v>
      </c>
      <c r="C1107" t="s">
        <v>18</v>
      </c>
      <c r="D1107">
        <v>217</v>
      </c>
      <c r="E1107" t="s">
        <v>56</v>
      </c>
      <c r="F1107" t="s">
        <v>20</v>
      </c>
      <c r="G1107" t="s">
        <v>20</v>
      </c>
      <c r="I1107">
        <v>1</v>
      </c>
      <c r="J1107">
        <v>448</v>
      </c>
      <c r="K1107" t="s">
        <v>21</v>
      </c>
      <c r="M1107" t="s">
        <v>22</v>
      </c>
      <c r="N1107" t="s">
        <v>23</v>
      </c>
      <c r="O1107" t="s">
        <v>24</v>
      </c>
      <c r="P1107" t="s">
        <v>20</v>
      </c>
      <c r="Q1107" t="s">
        <v>20</v>
      </c>
      <c r="R1107">
        <v>0</v>
      </c>
    </row>
    <row r="1108" spans="1:18" x14ac:dyDescent="0.35">
      <c r="A1108">
        <v>35113</v>
      </c>
      <c r="B1108" t="s">
        <v>18</v>
      </c>
      <c r="C1108" t="s">
        <v>18</v>
      </c>
      <c r="D1108">
        <v>217</v>
      </c>
      <c r="E1108" t="s">
        <v>56</v>
      </c>
      <c r="F1108" t="s">
        <v>20</v>
      </c>
      <c r="G1108" t="s">
        <v>20</v>
      </c>
      <c r="I1108">
        <v>1</v>
      </c>
      <c r="J1108">
        <v>448</v>
      </c>
      <c r="K1108" t="s">
        <v>25</v>
      </c>
      <c r="M1108" t="s">
        <v>26</v>
      </c>
      <c r="N1108" t="s">
        <v>27</v>
      </c>
      <c r="O1108" t="s">
        <v>28</v>
      </c>
      <c r="P1108" t="s">
        <v>20</v>
      </c>
      <c r="Q1108" t="s">
        <v>20</v>
      </c>
      <c r="R1108">
        <v>10</v>
      </c>
    </row>
    <row r="1109" spans="1:18" x14ac:dyDescent="0.35">
      <c r="A1109">
        <v>35113</v>
      </c>
      <c r="B1109" t="s">
        <v>18</v>
      </c>
      <c r="C1109" t="s">
        <v>18</v>
      </c>
      <c r="D1109">
        <v>217</v>
      </c>
      <c r="E1109" t="s">
        <v>56</v>
      </c>
      <c r="F1109" t="s">
        <v>20</v>
      </c>
      <c r="G1109" t="s">
        <v>20</v>
      </c>
      <c r="I1109">
        <v>1</v>
      </c>
      <c r="J1109">
        <v>448</v>
      </c>
      <c r="K1109" t="s">
        <v>29</v>
      </c>
      <c r="M1109" t="s">
        <v>30</v>
      </c>
      <c r="N1109" t="s">
        <v>31</v>
      </c>
      <c r="O1109" t="s">
        <v>32</v>
      </c>
      <c r="P1109" t="s">
        <v>33</v>
      </c>
      <c r="Q1109" t="s">
        <v>33</v>
      </c>
      <c r="R1109">
        <v>143</v>
      </c>
    </row>
    <row r="1110" spans="1:18" x14ac:dyDescent="0.35">
      <c r="A1110">
        <v>35113</v>
      </c>
      <c r="B1110" t="s">
        <v>18</v>
      </c>
      <c r="C1110" t="s">
        <v>18</v>
      </c>
      <c r="D1110">
        <v>217</v>
      </c>
      <c r="E1110" t="s">
        <v>56</v>
      </c>
      <c r="F1110" t="s">
        <v>20</v>
      </c>
      <c r="G1110" t="s">
        <v>20</v>
      </c>
      <c r="I1110">
        <v>1</v>
      </c>
      <c r="J1110">
        <v>448</v>
      </c>
      <c r="K1110" t="s">
        <v>34</v>
      </c>
      <c r="M1110" t="s">
        <v>35</v>
      </c>
      <c r="N1110" t="s">
        <v>36</v>
      </c>
      <c r="O1110" t="s">
        <v>37</v>
      </c>
      <c r="P1110" t="s">
        <v>20</v>
      </c>
      <c r="Q1110" t="s">
        <v>20</v>
      </c>
      <c r="R1110">
        <v>12</v>
      </c>
    </row>
    <row r="1111" spans="1:18" x14ac:dyDescent="0.35">
      <c r="A1111">
        <v>35113</v>
      </c>
      <c r="B1111" t="s">
        <v>18</v>
      </c>
      <c r="C1111" t="s">
        <v>18</v>
      </c>
      <c r="D1111">
        <v>217</v>
      </c>
      <c r="E1111" t="s">
        <v>56</v>
      </c>
      <c r="F1111" t="s">
        <v>20</v>
      </c>
      <c r="G1111" t="s">
        <v>20</v>
      </c>
      <c r="I1111">
        <v>1</v>
      </c>
      <c r="J1111">
        <v>448</v>
      </c>
      <c r="K1111" t="s">
        <v>38</v>
      </c>
      <c r="M1111" t="s">
        <v>39</v>
      </c>
      <c r="N1111" t="s">
        <v>40</v>
      </c>
      <c r="O1111" t="s">
        <v>41</v>
      </c>
      <c r="P1111" t="s">
        <v>20</v>
      </c>
      <c r="Q1111" t="s">
        <v>20</v>
      </c>
      <c r="R1111">
        <v>78</v>
      </c>
    </row>
    <row r="1112" spans="1:18" x14ac:dyDescent="0.35">
      <c r="A1112">
        <v>35113</v>
      </c>
      <c r="B1112" t="s">
        <v>18</v>
      </c>
      <c r="C1112" t="s">
        <v>18</v>
      </c>
      <c r="D1112">
        <v>218</v>
      </c>
      <c r="E1112" t="s">
        <v>56</v>
      </c>
      <c r="F1112" t="s">
        <v>20</v>
      </c>
      <c r="G1112" t="s">
        <v>20</v>
      </c>
      <c r="I1112">
        <v>0</v>
      </c>
      <c r="J1112">
        <v>489</v>
      </c>
      <c r="K1112" t="s">
        <v>21</v>
      </c>
      <c r="M1112" t="s">
        <v>22</v>
      </c>
      <c r="N1112" t="s">
        <v>23</v>
      </c>
      <c r="O1112" t="s">
        <v>24</v>
      </c>
      <c r="P1112" t="s">
        <v>20</v>
      </c>
      <c r="Q1112" t="s">
        <v>20</v>
      </c>
      <c r="R1112">
        <v>0</v>
      </c>
    </row>
    <row r="1113" spans="1:18" x14ac:dyDescent="0.35">
      <c r="A1113">
        <v>35113</v>
      </c>
      <c r="B1113" t="s">
        <v>18</v>
      </c>
      <c r="C1113" t="s">
        <v>18</v>
      </c>
      <c r="D1113">
        <v>218</v>
      </c>
      <c r="E1113" t="s">
        <v>56</v>
      </c>
      <c r="F1113" t="s">
        <v>20</v>
      </c>
      <c r="G1113" t="s">
        <v>20</v>
      </c>
      <c r="I1113">
        <v>0</v>
      </c>
      <c r="J1113">
        <v>489</v>
      </c>
      <c r="K1113" t="s">
        <v>25</v>
      </c>
      <c r="M1113" t="s">
        <v>26</v>
      </c>
      <c r="N1113" t="s">
        <v>27</v>
      </c>
      <c r="O1113" t="s">
        <v>28</v>
      </c>
      <c r="P1113" t="s">
        <v>20</v>
      </c>
      <c r="Q1113" t="s">
        <v>20</v>
      </c>
      <c r="R1113">
        <v>9</v>
      </c>
    </row>
    <row r="1114" spans="1:18" x14ac:dyDescent="0.35">
      <c r="A1114">
        <v>35113</v>
      </c>
      <c r="B1114" t="s">
        <v>18</v>
      </c>
      <c r="C1114" t="s">
        <v>18</v>
      </c>
      <c r="D1114">
        <v>218</v>
      </c>
      <c r="E1114" t="s">
        <v>56</v>
      </c>
      <c r="F1114" t="s">
        <v>20</v>
      </c>
      <c r="G1114" t="s">
        <v>20</v>
      </c>
      <c r="I1114">
        <v>0</v>
      </c>
      <c r="J1114">
        <v>489</v>
      </c>
      <c r="K1114" t="s">
        <v>29</v>
      </c>
      <c r="M1114" t="s">
        <v>30</v>
      </c>
      <c r="N1114" t="s">
        <v>31</v>
      </c>
      <c r="O1114" t="s">
        <v>32</v>
      </c>
      <c r="P1114" t="s">
        <v>33</v>
      </c>
      <c r="Q1114" t="s">
        <v>33</v>
      </c>
      <c r="R1114">
        <v>130</v>
      </c>
    </row>
    <row r="1115" spans="1:18" x14ac:dyDescent="0.35">
      <c r="A1115">
        <v>35113</v>
      </c>
      <c r="B1115" t="s">
        <v>18</v>
      </c>
      <c r="C1115" t="s">
        <v>18</v>
      </c>
      <c r="D1115">
        <v>218</v>
      </c>
      <c r="E1115" t="s">
        <v>56</v>
      </c>
      <c r="F1115" t="s">
        <v>20</v>
      </c>
      <c r="G1115" t="s">
        <v>20</v>
      </c>
      <c r="I1115">
        <v>0</v>
      </c>
      <c r="J1115">
        <v>489</v>
      </c>
      <c r="K1115" t="s">
        <v>34</v>
      </c>
      <c r="M1115" t="s">
        <v>35</v>
      </c>
      <c r="N1115" t="s">
        <v>36</v>
      </c>
      <c r="O1115" t="s">
        <v>37</v>
      </c>
      <c r="P1115" t="s">
        <v>20</v>
      </c>
      <c r="Q1115" t="s">
        <v>20</v>
      </c>
      <c r="R1115">
        <v>25</v>
      </c>
    </row>
    <row r="1116" spans="1:18" x14ac:dyDescent="0.35">
      <c r="A1116">
        <v>35113</v>
      </c>
      <c r="B1116" t="s">
        <v>18</v>
      </c>
      <c r="C1116" t="s">
        <v>18</v>
      </c>
      <c r="D1116">
        <v>218</v>
      </c>
      <c r="E1116" t="s">
        <v>56</v>
      </c>
      <c r="F1116" t="s">
        <v>20</v>
      </c>
      <c r="G1116" t="s">
        <v>20</v>
      </c>
      <c r="I1116">
        <v>0</v>
      </c>
      <c r="J1116">
        <v>489</v>
      </c>
      <c r="K1116" t="s">
        <v>38</v>
      </c>
      <c r="M1116" t="s">
        <v>39</v>
      </c>
      <c r="N1116" t="s">
        <v>40</v>
      </c>
      <c r="O1116" t="s">
        <v>41</v>
      </c>
      <c r="P1116" t="s">
        <v>20</v>
      </c>
      <c r="Q1116" t="s">
        <v>20</v>
      </c>
      <c r="R1116">
        <v>67</v>
      </c>
    </row>
    <row r="1117" spans="1:18" x14ac:dyDescent="0.35">
      <c r="A1117">
        <v>35113</v>
      </c>
      <c r="B1117" t="s">
        <v>18</v>
      </c>
      <c r="C1117" t="s">
        <v>18</v>
      </c>
      <c r="D1117">
        <v>219</v>
      </c>
      <c r="E1117" t="s">
        <v>56</v>
      </c>
      <c r="F1117" t="s">
        <v>20</v>
      </c>
      <c r="G1117" t="s">
        <v>20</v>
      </c>
      <c r="I1117">
        <v>1</v>
      </c>
      <c r="J1117">
        <v>484</v>
      </c>
      <c r="K1117" t="s">
        <v>21</v>
      </c>
      <c r="M1117" t="s">
        <v>22</v>
      </c>
      <c r="N1117" t="s">
        <v>23</v>
      </c>
      <c r="O1117" t="s">
        <v>24</v>
      </c>
      <c r="P1117" t="s">
        <v>20</v>
      </c>
      <c r="Q1117" t="s">
        <v>20</v>
      </c>
      <c r="R1117">
        <v>0</v>
      </c>
    </row>
    <row r="1118" spans="1:18" x14ac:dyDescent="0.35">
      <c r="A1118">
        <v>35113</v>
      </c>
      <c r="B1118" t="s">
        <v>18</v>
      </c>
      <c r="C1118" t="s">
        <v>18</v>
      </c>
      <c r="D1118">
        <v>219</v>
      </c>
      <c r="E1118" t="s">
        <v>56</v>
      </c>
      <c r="F1118" t="s">
        <v>20</v>
      </c>
      <c r="G1118" t="s">
        <v>20</v>
      </c>
      <c r="I1118">
        <v>1</v>
      </c>
      <c r="J1118">
        <v>484</v>
      </c>
      <c r="K1118" t="s">
        <v>25</v>
      </c>
      <c r="M1118" t="s">
        <v>26</v>
      </c>
      <c r="N1118" t="s">
        <v>27</v>
      </c>
      <c r="O1118" t="s">
        <v>28</v>
      </c>
      <c r="P1118" t="s">
        <v>20</v>
      </c>
      <c r="Q1118" t="s">
        <v>20</v>
      </c>
      <c r="R1118">
        <v>24</v>
      </c>
    </row>
    <row r="1119" spans="1:18" x14ac:dyDescent="0.35">
      <c r="A1119">
        <v>35113</v>
      </c>
      <c r="B1119" t="s">
        <v>18</v>
      </c>
      <c r="C1119" t="s">
        <v>18</v>
      </c>
      <c r="D1119">
        <v>219</v>
      </c>
      <c r="E1119" t="s">
        <v>56</v>
      </c>
      <c r="F1119" t="s">
        <v>20</v>
      </c>
      <c r="G1119" t="s">
        <v>20</v>
      </c>
      <c r="I1119">
        <v>1</v>
      </c>
      <c r="J1119">
        <v>484</v>
      </c>
      <c r="K1119" t="s">
        <v>29</v>
      </c>
      <c r="M1119" t="s">
        <v>30</v>
      </c>
      <c r="N1119" t="s">
        <v>31</v>
      </c>
      <c r="O1119" t="s">
        <v>32</v>
      </c>
      <c r="P1119" t="s">
        <v>33</v>
      </c>
      <c r="Q1119" t="s">
        <v>33</v>
      </c>
      <c r="R1119">
        <v>135</v>
      </c>
    </row>
    <row r="1120" spans="1:18" x14ac:dyDescent="0.35">
      <c r="A1120">
        <v>35113</v>
      </c>
      <c r="B1120" t="s">
        <v>18</v>
      </c>
      <c r="C1120" t="s">
        <v>18</v>
      </c>
      <c r="D1120">
        <v>219</v>
      </c>
      <c r="E1120" t="s">
        <v>56</v>
      </c>
      <c r="F1120" t="s">
        <v>20</v>
      </c>
      <c r="G1120" t="s">
        <v>20</v>
      </c>
      <c r="I1120">
        <v>1</v>
      </c>
      <c r="J1120">
        <v>484</v>
      </c>
      <c r="K1120" t="s">
        <v>34</v>
      </c>
      <c r="M1120" t="s">
        <v>35</v>
      </c>
      <c r="N1120" t="s">
        <v>36</v>
      </c>
      <c r="O1120" t="s">
        <v>37</v>
      </c>
      <c r="P1120" t="s">
        <v>20</v>
      </c>
      <c r="Q1120" t="s">
        <v>20</v>
      </c>
      <c r="R1120">
        <v>29</v>
      </c>
    </row>
    <row r="1121" spans="1:18" x14ac:dyDescent="0.35">
      <c r="A1121">
        <v>35113</v>
      </c>
      <c r="B1121" t="s">
        <v>18</v>
      </c>
      <c r="C1121" t="s">
        <v>18</v>
      </c>
      <c r="D1121">
        <v>219</v>
      </c>
      <c r="E1121" t="s">
        <v>56</v>
      </c>
      <c r="F1121" t="s">
        <v>20</v>
      </c>
      <c r="G1121" t="s">
        <v>20</v>
      </c>
      <c r="I1121">
        <v>1</v>
      </c>
      <c r="J1121">
        <v>484</v>
      </c>
      <c r="K1121" t="s">
        <v>38</v>
      </c>
      <c r="M1121" t="s">
        <v>39</v>
      </c>
      <c r="N1121" t="s">
        <v>40</v>
      </c>
      <c r="O1121" t="s">
        <v>41</v>
      </c>
      <c r="P1121" t="s">
        <v>20</v>
      </c>
      <c r="Q1121" t="s">
        <v>20</v>
      </c>
      <c r="R1121">
        <v>97</v>
      </c>
    </row>
    <row r="1122" spans="1:18" x14ac:dyDescent="0.35">
      <c r="A1122">
        <v>35113</v>
      </c>
      <c r="B1122" t="s">
        <v>18</v>
      </c>
      <c r="C1122" t="s">
        <v>18</v>
      </c>
      <c r="D1122">
        <v>220</v>
      </c>
      <c r="E1122" t="s">
        <v>56</v>
      </c>
      <c r="F1122" t="s">
        <v>20</v>
      </c>
      <c r="G1122" t="s">
        <v>20</v>
      </c>
      <c r="I1122">
        <v>1</v>
      </c>
      <c r="J1122">
        <v>410</v>
      </c>
      <c r="K1122" t="s">
        <v>21</v>
      </c>
      <c r="M1122" t="s">
        <v>22</v>
      </c>
      <c r="N1122" t="s">
        <v>23</v>
      </c>
      <c r="O1122" t="s">
        <v>24</v>
      </c>
      <c r="P1122" t="s">
        <v>20</v>
      </c>
      <c r="Q1122" t="s">
        <v>20</v>
      </c>
      <c r="R1122">
        <v>0</v>
      </c>
    </row>
    <row r="1123" spans="1:18" x14ac:dyDescent="0.35">
      <c r="A1123">
        <v>35113</v>
      </c>
      <c r="B1123" t="s">
        <v>18</v>
      </c>
      <c r="C1123" t="s">
        <v>18</v>
      </c>
      <c r="D1123">
        <v>220</v>
      </c>
      <c r="E1123" t="s">
        <v>56</v>
      </c>
      <c r="F1123" t="s">
        <v>20</v>
      </c>
      <c r="G1123" t="s">
        <v>20</v>
      </c>
      <c r="I1123">
        <v>1</v>
      </c>
      <c r="J1123">
        <v>410</v>
      </c>
      <c r="K1123" t="s">
        <v>25</v>
      </c>
      <c r="M1123" t="s">
        <v>26</v>
      </c>
      <c r="N1123" t="s">
        <v>27</v>
      </c>
      <c r="O1123" t="s">
        <v>28</v>
      </c>
      <c r="P1123" t="s">
        <v>20</v>
      </c>
      <c r="Q1123" t="s">
        <v>20</v>
      </c>
      <c r="R1123">
        <v>24</v>
      </c>
    </row>
    <row r="1124" spans="1:18" x14ac:dyDescent="0.35">
      <c r="A1124">
        <v>35113</v>
      </c>
      <c r="B1124" t="s">
        <v>18</v>
      </c>
      <c r="C1124" t="s">
        <v>18</v>
      </c>
      <c r="D1124">
        <v>220</v>
      </c>
      <c r="E1124" t="s">
        <v>56</v>
      </c>
      <c r="F1124" t="s">
        <v>20</v>
      </c>
      <c r="G1124" t="s">
        <v>20</v>
      </c>
      <c r="I1124">
        <v>1</v>
      </c>
      <c r="J1124">
        <v>410</v>
      </c>
      <c r="K1124" t="s">
        <v>29</v>
      </c>
      <c r="M1124" t="s">
        <v>30</v>
      </c>
      <c r="N1124" t="s">
        <v>31</v>
      </c>
      <c r="O1124" t="s">
        <v>32</v>
      </c>
      <c r="P1124" t="s">
        <v>33</v>
      </c>
      <c r="Q1124" t="s">
        <v>33</v>
      </c>
      <c r="R1124">
        <v>119</v>
      </c>
    </row>
    <row r="1125" spans="1:18" x14ac:dyDescent="0.35">
      <c r="A1125">
        <v>35113</v>
      </c>
      <c r="B1125" t="s">
        <v>18</v>
      </c>
      <c r="C1125" t="s">
        <v>18</v>
      </c>
      <c r="D1125">
        <v>220</v>
      </c>
      <c r="E1125" t="s">
        <v>56</v>
      </c>
      <c r="F1125" t="s">
        <v>20</v>
      </c>
      <c r="G1125" t="s">
        <v>20</v>
      </c>
      <c r="I1125">
        <v>1</v>
      </c>
      <c r="J1125">
        <v>410</v>
      </c>
      <c r="K1125" t="s">
        <v>34</v>
      </c>
      <c r="M1125" t="s">
        <v>35</v>
      </c>
      <c r="N1125" t="s">
        <v>36</v>
      </c>
      <c r="O1125" t="s">
        <v>37</v>
      </c>
      <c r="P1125" t="s">
        <v>20</v>
      </c>
      <c r="Q1125" t="s">
        <v>20</v>
      </c>
      <c r="R1125">
        <v>13</v>
      </c>
    </row>
    <row r="1126" spans="1:18" x14ac:dyDescent="0.35">
      <c r="A1126">
        <v>35113</v>
      </c>
      <c r="B1126" t="s">
        <v>18</v>
      </c>
      <c r="C1126" t="s">
        <v>18</v>
      </c>
      <c r="D1126">
        <v>220</v>
      </c>
      <c r="E1126" t="s">
        <v>56</v>
      </c>
      <c r="F1126" t="s">
        <v>20</v>
      </c>
      <c r="G1126" t="s">
        <v>20</v>
      </c>
      <c r="I1126">
        <v>1</v>
      </c>
      <c r="J1126">
        <v>410</v>
      </c>
      <c r="K1126" t="s">
        <v>38</v>
      </c>
      <c r="M1126" t="s">
        <v>39</v>
      </c>
      <c r="N1126" t="s">
        <v>40</v>
      </c>
      <c r="O1126" t="s">
        <v>41</v>
      </c>
      <c r="P1126" t="s">
        <v>20</v>
      </c>
      <c r="Q1126" t="s">
        <v>20</v>
      </c>
      <c r="R1126">
        <v>65</v>
      </c>
    </row>
    <row r="1127" spans="1:18" x14ac:dyDescent="0.35">
      <c r="A1127">
        <v>35113</v>
      </c>
      <c r="B1127" t="s">
        <v>18</v>
      </c>
      <c r="C1127" t="s">
        <v>18</v>
      </c>
      <c r="D1127">
        <v>221</v>
      </c>
      <c r="E1127" t="s">
        <v>56</v>
      </c>
      <c r="F1127" t="s">
        <v>20</v>
      </c>
      <c r="G1127" t="s">
        <v>20</v>
      </c>
      <c r="I1127">
        <v>0</v>
      </c>
      <c r="J1127">
        <v>398</v>
      </c>
      <c r="K1127" t="s">
        <v>21</v>
      </c>
      <c r="M1127" t="s">
        <v>22</v>
      </c>
      <c r="N1127" t="s">
        <v>23</v>
      </c>
      <c r="O1127" t="s">
        <v>24</v>
      </c>
      <c r="P1127" t="s">
        <v>20</v>
      </c>
      <c r="Q1127" t="s">
        <v>20</v>
      </c>
      <c r="R1127">
        <v>0</v>
      </c>
    </row>
    <row r="1128" spans="1:18" x14ac:dyDescent="0.35">
      <c r="A1128">
        <v>35113</v>
      </c>
      <c r="B1128" t="s">
        <v>18</v>
      </c>
      <c r="C1128" t="s">
        <v>18</v>
      </c>
      <c r="D1128">
        <v>221</v>
      </c>
      <c r="E1128" t="s">
        <v>56</v>
      </c>
      <c r="F1128" t="s">
        <v>20</v>
      </c>
      <c r="G1128" t="s">
        <v>20</v>
      </c>
      <c r="I1128">
        <v>0</v>
      </c>
      <c r="J1128">
        <v>398</v>
      </c>
      <c r="K1128" t="s">
        <v>25</v>
      </c>
      <c r="M1128" t="s">
        <v>26</v>
      </c>
      <c r="N1128" t="s">
        <v>27</v>
      </c>
      <c r="O1128" t="s">
        <v>28</v>
      </c>
      <c r="P1128" t="s">
        <v>20</v>
      </c>
      <c r="Q1128" t="s">
        <v>20</v>
      </c>
      <c r="R1128">
        <v>7</v>
      </c>
    </row>
    <row r="1129" spans="1:18" x14ac:dyDescent="0.35">
      <c r="A1129">
        <v>35113</v>
      </c>
      <c r="B1129" t="s">
        <v>18</v>
      </c>
      <c r="C1129" t="s">
        <v>18</v>
      </c>
      <c r="D1129">
        <v>221</v>
      </c>
      <c r="E1129" t="s">
        <v>56</v>
      </c>
      <c r="F1129" t="s">
        <v>20</v>
      </c>
      <c r="G1129" t="s">
        <v>20</v>
      </c>
      <c r="I1129">
        <v>0</v>
      </c>
      <c r="J1129">
        <v>398</v>
      </c>
      <c r="K1129" t="s">
        <v>29</v>
      </c>
      <c r="M1129" t="s">
        <v>30</v>
      </c>
      <c r="N1129" t="s">
        <v>31</v>
      </c>
      <c r="O1129" t="s">
        <v>32</v>
      </c>
      <c r="P1129" t="s">
        <v>33</v>
      </c>
      <c r="Q1129" t="s">
        <v>33</v>
      </c>
      <c r="R1129">
        <v>120</v>
      </c>
    </row>
    <row r="1130" spans="1:18" x14ac:dyDescent="0.35">
      <c r="A1130">
        <v>35113</v>
      </c>
      <c r="B1130" t="s">
        <v>18</v>
      </c>
      <c r="C1130" t="s">
        <v>18</v>
      </c>
      <c r="D1130">
        <v>221</v>
      </c>
      <c r="E1130" t="s">
        <v>56</v>
      </c>
      <c r="F1130" t="s">
        <v>20</v>
      </c>
      <c r="G1130" t="s">
        <v>20</v>
      </c>
      <c r="I1130">
        <v>0</v>
      </c>
      <c r="J1130">
        <v>398</v>
      </c>
      <c r="K1130" t="s">
        <v>34</v>
      </c>
      <c r="M1130" t="s">
        <v>35</v>
      </c>
      <c r="N1130" t="s">
        <v>36</v>
      </c>
      <c r="O1130" t="s">
        <v>37</v>
      </c>
      <c r="P1130" t="s">
        <v>20</v>
      </c>
      <c r="Q1130" t="s">
        <v>20</v>
      </c>
      <c r="R1130">
        <v>16</v>
      </c>
    </row>
    <row r="1131" spans="1:18" x14ac:dyDescent="0.35">
      <c r="A1131">
        <v>35113</v>
      </c>
      <c r="B1131" t="s">
        <v>18</v>
      </c>
      <c r="C1131" t="s">
        <v>18</v>
      </c>
      <c r="D1131">
        <v>221</v>
      </c>
      <c r="E1131" t="s">
        <v>56</v>
      </c>
      <c r="F1131" t="s">
        <v>20</v>
      </c>
      <c r="G1131" t="s">
        <v>20</v>
      </c>
      <c r="I1131">
        <v>0</v>
      </c>
      <c r="J1131">
        <v>398</v>
      </c>
      <c r="K1131" t="s">
        <v>38</v>
      </c>
      <c r="M1131" t="s">
        <v>39</v>
      </c>
      <c r="N1131" t="s">
        <v>40</v>
      </c>
      <c r="O1131" t="s">
        <v>41</v>
      </c>
      <c r="P1131" t="s">
        <v>20</v>
      </c>
      <c r="Q1131" t="s">
        <v>20</v>
      </c>
      <c r="R1131">
        <v>72</v>
      </c>
    </row>
    <row r="1132" spans="1:18" x14ac:dyDescent="0.35">
      <c r="A1132">
        <v>35113</v>
      </c>
      <c r="B1132" t="s">
        <v>18</v>
      </c>
      <c r="C1132" t="s">
        <v>18</v>
      </c>
      <c r="D1132">
        <v>222</v>
      </c>
      <c r="E1132" t="s">
        <v>56</v>
      </c>
      <c r="F1132" t="s">
        <v>20</v>
      </c>
      <c r="G1132" t="s">
        <v>20</v>
      </c>
      <c r="I1132">
        <v>1</v>
      </c>
      <c r="J1132">
        <v>388</v>
      </c>
      <c r="K1132" t="s">
        <v>21</v>
      </c>
      <c r="M1132" t="s">
        <v>22</v>
      </c>
      <c r="N1132" t="s">
        <v>23</v>
      </c>
      <c r="O1132" t="s">
        <v>24</v>
      </c>
      <c r="P1132" t="s">
        <v>20</v>
      </c>
      <c r="Q1132" t="s">
        <v>20</v>
      </c>
      <c r="R1132">
        <v>0</v>
      </c>
    </row>
    <row r="1133" spans="1:18" x14ac:dyDescent="0.35">
      <c r="A1133">
        <v>35113</v>
      </c>
      <c r="B1133" t="s">
        <v>18</v>
      </c>
      <c r="C1133" t="s">
        <v>18</v>
      </c>
      <c r="D1133">
        <v>222</v>
      </c>
      <c r="E1133" t="s">
        <v>56</v>
      </c>
      <c r="F1133" t="s">
        <v>20</v>
      </c>
      <c r="G1133" t="s">
        <v>20</v>
      </c>
      <c r="I1133">
        <v>1</v>
      </c>
      <c r="J1133">
        <v>388</v>
      </c>
      <c r="K1133" t="s">
        <v>25</v>
      </c>
      <c r="M1133" t="s">
        <v>26</v>
      </c>
      <c r="N1133" t="s">
        <v>27</v>
      </c>
      <c r="O1133" t="s">
        <v>28</v>
      </c>
      <c r="P1133" t="s">
        <v>20</v>
      </c>
      <c r="Q1133" t="s">
        <v>20</v>
      </c>
      <c r="R1133">
        <v>8</v>
      </c>
    </row>
    <row r="1134" spans="1:18" x14ac:dyDescent="0.35">
      <c r="A1134">
        <v>35113</v>
      </c>
      <c r="B1134" t="s">
        <v>18</v>
      </c>
      <c r="C1134" t="s">
        <v>18</v>
      </c>
      <c r="D1134">
        <v>222</v>
      </c>
      <c r="E1134" t="s">
        <v>56</v>
      </c>
      <c r="F1134" t="s">
        <v>20</v>
      </c>
      <c r="G1134" t="s">
        <v>20</v>
      </c>
      <c r="I1134">
        <v>1</v>
      </c>
      <c r="J1134">
        <v>388</v>
      </c>
      <c r="K1134" t="s">
        <v>29</v>
      </c>
      <c r="M1134" t="s">
        <v>30</v>
      </c>
      <c r="N1134" t="s">
        <v>31</v>
      </c>
      <c r="O1134" t="s">
        <v>32</v>
      </c>
      <c r="P1134" t="s">
        <v>33</v>
      </c>
      <c r="Q1134" t="s">
        <v>33</v>
      </c>
      <c r="R1134">
        <v>111</v>
      </c>
    </row>
    <row r="1135" spans="1:18" x14ac:dyDescent="0.35">
      <c r="A1135">
        <v>35113</v>
      </c>
      <c r="B1135" t="s">
        <v>18</v>
      </c>
      <c r="C1135" t="s">
        <v>18</v>
      </c>
      <c r="D1135">
        <v>222</v>
      </c>
      <c r="E1135" t="s">
        <v>56</v>
      </c>
      <c r="F1135" t="s">
        <v>20</v>
      </c>
      <c r="G1135" t="s">
        <v>20</v>
      </c>
      <c r="I1135">
        <v>1</v>
      </c>
      <c r="J1135">
        <v>388</v>
      </c>
      <c r="K1135" t="s">
        <v>34</v>
      </c>
      <c r="M1135" t="s">
        <v>35</v>
      </c>
      <c r="N1135" t="s">
        <v>36</v>
      </c>
      <c r="O1135" t="s">
        <v>37</v>
      </c>
      <c r="P1135" t="s">
        <v>20</v>
      </c>
      <c r="Q1135" t="s">
        <v>20</v>
      </c>
      <c r="R1135">
        <v>21</v>
      </c>
    </row>
    <row r="1136" spans="1:18" x14ac:dyDescent="0.35">
      <c r="A1136">
        <v>35113</v>
      </c>
      <c r="B1136" t="s">
        <v>18</v>
      </c>
      <c r="C1136" t="s">
        <v>18</v>
      </c>
      <c r="D1136">
        <v>222</v>
      </c>
      <c r="E1136" t="s">
        <v>56</v>
      </c>
      <c r="F1136" t="s">
        <v>20</v>
      </c>
      <c r="G1136" t="s">
        <v>20</v>
      </c>
      <c r="I1136">
        <v>1</v>
      </c>
      <c r="J1136">
        <v>388</v>
      </c>
      <c r="K1136" t="s">
        <v>38</v>
      </c>
      <c r="M1136" t="s">
        <v>39</v>
      </c>
      <c r="N1136" t="s">
        <v>40</v>
      </c>
      <c r="O1136" t="s">
        <v>41</v>
      </c>
      <c r="P1136" t="s">
        <v>20</v>
      </c>
      <c r="Q1136" t="s">
        <v>20</v>
      </c>
      <c r="R1136">
        <v>95</v>
      </c>
    </row>
    <row r="1137" spans="1:18" x14ac:dyDescent="0.35">
      <c r="A1137">
        <v>35113</v>
      </c>
      <c r="B1137" t="s">
        <v>18</v>
      </c>
      <c r="C1137" t="s">
        <v>18</v>
      </c>
      <c r="D1137">
        <v>223</v>
      </c>
      <c r="E1137" t="s">
        <v>49</v>
      </c>
      <c r="F1137" t="s">
        <v>20</v>
      </c>
      <c r="G1137" t="s">
        <v>20</v>
      </c>
      <c r="I1137">
        <v>0</v>
      </c>
      <c r="J1137">
        <v>378</v>
      </c>
      <c r="K1137" t="s">
        <v>21</v>
      </c>
      <c r="M1137" t="s">
        <v>22</v>
      </c>
      <c r="N1137" t="s">
        <v>23</v>
      </c>
      <c r="O1137" t="s">
        <v>24</v>
      </c>
      <c r="P1137" t="s">
        <v>20</v>
      </c>
      <c r="Q1137" t="s">
        <v>20</v>
      </c>
      <c r="R1137">
        <v>1</v>
      </c>
    </row>
    <row r="1138" spans="1:18" x14ac:dyDescent="0.35">
      <c r="A1138">
        <v>35113</v>
      </c>
      <c r="B1138" t="s">
        <v>18</v>
      </c>
      <c r="C1138" t="s">
        <v>18</v>
      </c>
      <c r="D1138">
        <v>223</v>
      </c>
      <c r="E1138" t="s">
        <v>49</v>
      </c>
      <c r="F1138" t="s">
        <v>20</v>
      </c>
      <c r="G1138" t="s">
        <v>20</v>
      </c>
      <c r="I1138">
        <v>0</v>
      </c>
      <c r="J1138">
        <v>378</v>
      </c>
      <c r="K1138" t="s">
        <v>25</v>
      </c>
      <c r="M1138" t="s">
        <v>26</v>
      </c>
      <c r="N1138" t="s">
        <v>27</v>
      </c>
      <c r="O1138" t="s">
        <v>28</v>
      </c>
      <c r="P1138" t="s">
        <v>20</v>
      </c>
      <c r="Q1138" t="s">
        <v>20</v>
      </c>
      <c r="R1138">
        <v>5</v>
      </c>
    </row>
    <row r="1139" spans="1:18" x14ac:dyDescent="0.35">
      <c r="A1139">
        <v>35113</v>
      </c>
      <c r="B1139" t="s">
        <v>18</v>
      </c>
      <c r="C1139" t="s">
        <v>18</v>
      </c>
      <c r="D1139">
        <v>223</v>
      </c>
      <c r="E1139" t="s">
        <v>49</v>
      </c>
      <c r="F1139" t="s">
        <v>20</v>
      </c>
      <c r="G1139" t="s">
        <v>20</v>
      </c>
      <c r="I1139">
        <v>0</v>
      </c>
      <c r="J1139">
        <v>378</v>
      </c>
      <c r="K1139" t="s">
        <v>29</v>
      </c>
      <c r="M1139" t="s">
        <v>30</v>
      </c>
      <c r="N1139" t="s">
        <v>31</v>
      </c>
      <c r="O1139" t="s">
        <v>32</v>
      </c>
      <c r="P1139" t="s">
        <v>33</v>
      </c>
      <c r="Q1139" t="s">
        <v>33</v>
      </c>
      <c r="R1139">
        <v>71</v>
      </c>
    </row>
    <row r="1140" spans="1:18" x14ac:dyDescent="0.35">
      <c r="A1140">
        <v>35113</v>
      </c>
      <c r="B1140" t="s">
        <v>18</v>
      </c>
      <c r="C1140" t="s">
        <v>18</v>
      </c>
      <c r="D1140">
        <v>223</v>
      </c>
      <c r="E1140" t="s">
        <v>49</v>
      </c>
      <c r="F1140" t="s">
        <v>20</v>
      </c>
      <c r="G1140" t="s">
        <v>20</v>
      </c>
      <c r="I1140">
        <v>0</v>
      </c>
      <c r="J1140">
        <v>378</v>
      </c>
      <c r="K1140" t="s">
        <v>34</v>
      </c>
      <c r="M1140" t="s">
        <v>35</v>
      </c>
      <c r="N1140" t="s">
        <v>36</v>
      </c>
      <c r="O1140" t="s">
        <v>37</v>
      </c>
      <c r="P1140" t="s">
        <v>20</v>
      </c>
      <c r="Q1140" t="s">
        <v>20</v>
      </c>
      <c r="R1140">
        <v>8</v>
      </c>
    </row>
    <row r="1141" spans="1:18" x14ac:dyDescent="0.35">
      <c r="A1141">
        <v>35113</v>
      </c>
      <c r="B1141" t="s">
        <v>18</v>
      </c>
      <c r="C1141" t="s">
        <v>18</v>
      </c>
      <c r="D1141">
        <v>223</v>
      </c>
      <c r="E1141" t="s">
        <v>49</v>
      </c>
      <c r="F1141" t="s">
        <v>20</v>
      </c>
      <c r="G1141" t="s">
        <v>20</v>
      </c>
      <c r="I1141">
        <v>0</v>
      </c>
      <c r="J1141">
        <v>378</v>
      </c>
      <c r="K1141" t="s">
        <v>38</v>
      </c>
      <c r="M1141" t="s">
        <v>39</v>
      </c>
      <c r="N1141" t="s">
        <v>40</v>
      </c>
      <c r="O1141" t="s">
        <v>41</v>
      </c>
      <c r="P1141" t="s">
        <v>20</v>
      </c>
      <c r="Q1141" t="s">
        <v>20</v>
      </c>
      <c r="R1141">
        <v>85</v>
      </c>
    </row>
    <row r="1142" spans="1:18" x14ac:dyDescent="0.35">
      <c r="A1142">
        <v>35113</v>
      </c>
      <c r="B1142" t="s">
        <v>18</v>
      </c>
      <c r="C1142" t="s">
        <v>18</v>
      </c>
      <c r="D1142">
        <v>224</v>
      </c>
      <c r="E1142" t="s">
        <v>49</v>
      </c>
      <c r="F1142" t="s">
        <v>20</v>
      </c>
      <c r="G1142" t="s">
        <v>20</v>
      </c>
      <c r="I1142">
        <v>1</v>
      </c>
      <c r="J1142">
        <v>376</v>
      </c>
      <c r="K1142" t="s">
        <v>21</v>
      </c>
      <c r="M1142" t="s">
        <v>22</v>
      </c>
      <c r="N1142" t="s">
        <v>23</v>
      </c>
      <c r="O1142" t="s">
        <v>24</v>
      </c>
      <c r="P1142" t="s">
        <v>20</v>
      </c>
      <c r="Q1142" t="s">
        <v>20</v>
      </c>
      <c r="R1142">
        <v>0</v>
      </c>
    </row>
    <row r="1143" spans="1:18" x14ac:dyDescent="0.35">
      <c r="A1143">
        <v>35113</v>
      </c>
      <c r="B1143" t="s">
        <v>18</v>
      </c>
      <c r="C1143" t="s">
        <v>18</v>
      </c>
      <c r="D1143">
        <v>224</v>
      </c>
      <c r="E1143" t="s">
        <v>49</v>
      </c>
      <c r="F1143" t="s">
        <v>20</v>
      </c>
      <c r="G1143" t="s">
        <v>20</v>
      </c>
      <c r="I1143">
        <v>1</v>
      </c>
      <c r="J1143">
        <v>376</v>
      </c>
      <c r="K1143" t="s">
        <v>25</v>
      </c>
      <c r="M1143" t="s">
        <v>26</v>
      </c>
      <c r="N1143" t="s">
        <v>27</v>
      </c>
      <c r="O1143" t="s">
        <v>28</v>
      </c>
      <c r="P1143" t="s">
        <v>20</v>
      </c>
      <c r="Q1143" t="s">
        <v>20</v>
      </c>
      <c r="R1143">
        <v>5</v>
      </c>
    </row>
    <row r="1144" spans="1:18" x14ac:dyDescent="0.35">
      <c r="A1144">
        <v>35113</v>
      </c>
      <c r="B1144" t="s">
        <v>18</v>
      </c>
      <c r="C1144" t="s">
        <v>18</v>
      </c>
      <c r="D1144">
        <v>224</v>
      </c>
      <c r="E1144" t="s">
        <v>49</v>
      </c>
      <c r="F1144" t="s">
        <v>20</v>
      </c>
      <c r="G1144" t="s">
        <v>20</v>
      </c>
      <c r="I1144">
        <v>1</v>
      </c>
      <c r="J1144">
        <v>376</v>
      </c>
      <c r="K1144" t="s">
        <v>29</v>
      </c>
      <c r="M1144" t="s">
        <v>30</v>
      </c>
      <c r="N1144" t="s">
        <v>31</v>
      </c>
      <c r="O1144" t="s">
        <v>32</v>
      </c>
      <c r="P1144" t="s">
        <v>33</v>
      </c>
      <c r="Q1144" t="s">
        <v>33</v>
      </c>
      <c r="R1144">
        <v>109</v>
      </c>
    </row>
    <row r="1145" spans="1:18" x14ac:dyDescent="0.35">
      <c r="A1145">
        <v>35113</v>
      </c>
      <c r="B1145" t="s">
        <v>18</v>
      </c>
      <c r="C1145" t="s">
        <v>18</v>
      </c>
      <c r="D1145">
        <v>224</v>
      </c>
      <c r="E1145" t="s">
        <v>49</v>
      </c>
      <c r="F1145" t="s">
        <v>20</v>
      </c>
      <c r="G1145" t="s">
        <v>20</v>
      </c>
      <c r="I1145">
        <v>1</v>
      </c>
      <c r="J1145">
        <v>376</v>
      </c>
      <c r="K1145" t="s">
        <v>34</v>
      </c>
      <c r="M1145" t="s">
        <v>35</v>
      </c>
      <c r="N1145" t="s">
        <v>36</v>
      </c>
      <c r="O1145" t="s">
        <v>37</v>
      </c>
      <c r="P1145" t="s">
        <v>20</v>
      </c>
      <c r="Q1145" t="s">
        <v>20</v>
      </c>
      <c r="R1145">
        <v>4</v>
      </c>
    </row>
    <row r="1146" spans="1:18" x14ac:dyDescent="0.35">
      <c r="A1146">
        <v>35113</v>
      </c>
      <c r="B1146" t="s">
        <v>18</v>
      </c>
      <c r="C1146" t="s">
        <v>18</v>
      </c>
      <c r="D1146">
        <v>224</v>
      </c>
      <c r="E1146" t="s">
        <v>49</v>
      </c>
      <c r="F1146" t="s">
        <v>20</v>
      </c>
      <c r="G1146" t="s">
        <v>20</v>
      </c>
      <c r="I1146">
        <v>1</v>
      </c>
      <c r="J1146">
        <v>376</v>
      </c>
      <c r="K1146" t="s">
        <v>38</v>
      </c>
      <c r="M1146" t="s">
        <v>39</v>
      </c>
      <c r="N1146" t="s">
        <v>40</v>
      </c>
      <c r="O1146" t="s">
        <v>41</v>
      </c>
      <c r="P1146" t="s">
        <v>20</v>
      </c>
      <c r="Q1146" t="s">
        <v>20</v>
      </c>
      <c r="R1146">
        <v>52</v>
      </c>
    </row>
    <row r="1147" spans="1:18" x14ac:dyDescent="0.35">
      <c r="A1147">
        <v>35113</v>
      </c>
      <c r="B1147" t="s">
        <v>18</v>
      </c>
      <c r="C1147" t="s">
        <v>18</v>
      </c>
      <c r="D1147">
        <v>225</v>
      </c>
      <c r="E1147" t="s">
        <v>49</v>
      </c>
      <c r="F1147" t="s">
        <v>20</v>
      </c>
      <c r="G1147" t="s">
        <v>20</v>
      </c>
      <c r="I1147">
        <v>0</v>
      </c>
      <c r="J1147">
        <v>480</v>
      </c>
      <c r="K1147" t="s">
        <v>21</v>
      </c>
      <c r="M1147" t="s">
        <v>22</v>
      </c>
      <c r="N1147" t="s">
        <v>23</v>
      </c>
      <c r="O1147" t="s">
        <v>24</v>
      </c>
      <c r="P1147" t="s">
        <v>20</v>
      </c>
      <c r="Q1147" t="s">
        <v>20</v>
      </c>
      <c r="R1147">
        <v>1</v>
      </c>
    </row>
    <row r="1148" spans="1:18" x14ac:dyDescent="0.35">
      <c r="A1148">
        <v>35113</v>
      </c>
      <c r="B1148" t="s">
        <v>18</v>
      </c>
      <c r="C1148" t="s">
        <v>18</v>
      </c>
      <c r="D1148">
        <v>225</v>
      </c>
      <c r="E1148" t="s">
        <v>49</v>
      </c>
      <c r="F1148" t="s">
        <v>20</v>
      </c>
      <c r="G1148" t="s">
        <v>20</v>
      </c>
      <c r="I1148">
        <v>0</v>
      </c>
      <c r="J1148">
        <v>480</v>
      </c>
      <c r="K1148" t="s">
        <v>25</v>
      </c>
      <c r="M1148" t="s">
        <v>26</v>
      </c>
      <c r="N1148" t="s">
        <v>27</v>
      </c>
      <c r="O1148" t="s">
        <v>28</v>
      </c>
      <c r="P1148" t="s">
        <v>20</v>
      </c>
      <c r="Q1148" t="s">
        <v>20</v>
      </c>
      <c r="R1148">
        <v>6</v>
      </c>
    </row>
    <row r="1149" spans="1:18" x14ac:dyDescent="0.35">
      <c r="A1149">
        <v>35113</v>
      </c>
      <c r="B1149" t="s">
        <v>18</v>
      </c>
      <c r="C1149" t="s">
        <v>18</v>
      </c>
      <c r="D1149">
        <v>225</v>
      </c>
      <c r="E1149" t="s">
        <v>49</v>
      </c>
      <c r="F1149" t="s">
        <v>20</v>
      </c>
      <c r="G1149" t="s">
        <v>20</v>
      </c>
      <c r="I1149">
        <v>0</v>
      </c>
      <c r="J1149">
        <v>480</v>
      </c>
      <c r="K1149" t="s">
        <v>29</v>
      </c>
      <c r="M1149" t="s">
        <v>30</v>
      </c>
      <c r="N1149" t="s">
        <v>31</v>
      </c>
      <c r="O1149" t="s">
        <v>32</v>
      </c>
      <c r="P1149" t="s">
        <v>33</v>
      </c>
      <c r="Q1149" t="s">
        <v>33</v>
      </c>
      <c r="R1149">
        <v>109</v>
      </c>
    </row>
    <row r="1150" spans="1:18" x14ac:dyDescent="0.35">
      <c r="A1150">
        <v>35113</v>
      </c>
      <c r="B1150" t="s">
        <v>18</v>
      </c>
      <c r="C1150" t="s">
        <v>18</v>
      </c>
      <c r="D1150">
        <v>225</v>
      </c>
      <c r="E1150" t="s">
        <v>49</v>
      </c>
      <c r="F1150" t="s">
        <v>20</v>
      </c>
      <c r="G1150" t="s">
        <v>20</v>
      </c>
      <c r="I1150">
        <v>0</v>
      </c>
      <c r="J1150">
        <v>480</v>
      </c>
      <c r="K1150" t="s">
        <v>34</v>
      </c>
      <c r="M1150" t="s">
        <v>35</v>
      </c>
      <c r="N1150" t="s">
        <v>36</v>
      </c>
      <c r="O1150" t="s">
        <v>37</v>
      </c>
      <c r="P1150" t="s">
        <v>20</v>
      </c>
      <c r="Q1150" t="s">
        <v>20</v>
      </c>
      <c r="R1150">
        <v>14</v>
      </c>
    </row>
    <row r="1151" spans="1:18" x14ac:dyDescent="0.35">
      <c r="A1151">
        <v>35113</v>
      </c>
      <c r="B1151" t="s">
        <v>18</v>
      </c>
      <c r="C1151" t="s">
        <v>18</v>
      </c>
      <c r="D1151">
        <v>225</v>
      </c>
      <c r="E1151" t="s">
        <v>49</v>
      </c>
      <c r="F1151" t="s">
        <v>20</v>
      </c>
      <c r="G1151" t="s">
        <v>20</v>
      </c>
      <c r="I1151">
        <v>0</v>
      </c>
      <c r="J1151">
        <v>480</v>
      </c>
      <c r="K1151" t="s">
        <v>38</v>
      </c>
      <c r="M1151" t="s">
        <v>39</v>
      </c>
      <c r="N1151" t="s">
        <v>40</v>
      </c>
      <c r="O1151" t="s">
        <v>41</v>
      </c>
      <c r="P1151" t="s">
        <v>20</v>
      </c>
      <c r="Q1151" t="s">
        <v>20</v>
      </c>
      <c r="R1151">
        <v>108</v>
      </c>
    </row>
    <row r="1152" spans="1:18" x14ac:dyDescent="0.35">
      <c r="A1152">
        <v>35113</v>
      </c>
      <c r="B1152" t="s">
        <v>18</v>
      </c>
      <c r="C1152" t="s">
        <v>18</v>
      </c>
      <c r="D1152">
        <v>226</v>
      </c>
      <c r="E1152" t="s">
        <v>49</v>
      </c>
      <c r="F1152" t="s">
        <v>20</v>
      </c>
      <c r="G1152" t="s">
        <v>20</v>
      </c>
      <c r="I1152">
        <v>2</v>
      </c>
      <c r="J1152">
        <v>400</v>
      </c>
      <c r="K1152" t="s">
        <v>21</v>
      </c>
      <c r="M1152" t="s">
        <v>22</v>
      </c>
      <c r="N1152" t="s">
        <v>23</v>
      </c>
      <c r="O1152" t="s">
        <v>24</v>
      </c>
      <c r="P1152" t="s">
        <v>20</v>
      </c>
      <c r="Q1152" t="s">
        <v>20</v>
      </c>
      <c r="R1152">
        <v>1</v>
      </c>
    </row>
    <row r="1153" spans="1:18" x14ac:dyDescent="0.35">
      <c r="A1153">
        <v>35113</v>
      </c>
      <c r="B1153" t="s">
        <v>18</v>
      </c>
      <c r="C1153" t="s">
        <v>18</v>
      </c>
      <c r="D1153">
        <v>226</v>
      </c>
      <c r="E1153" t="s">
        <v>49</v>
      </c>
      <c r="F1153" t="s">
        <v>20</v>
      </c>
      <c r="G1153" t="s">
        <v>20</v>
      </c>
      <c r="I1153">
        <v>2</v>
      </c>
      <c r="J1153">
        <v>400</v>
      </c>
      <c r="K1153" t="s">
        <v>25</v>
      </c>
      <c r="M1153" t="s">
        <v>26</v>
      </c>
      <c r="N1153" t="s">
        <v>27</v>
      </c>
      <c r="O1153" t="s">
        <v>28</v>
      </c>
      <c r="P1153" t="s">
        <v>20</v>
      </c>
      <c r="Q1153" t="s">
        <v>20</v>
      </c>
      <c r="R1153">
        <v>8</v>
      </c>
    </row>
    <row r="1154" spans="1:18" x14ac:dyDescent="0.35">
      <c r="A1154">
        <v>35113</v>
      </c>
      <c r="B1154" t="s">
        <v>18</v>
      </c>
      <c r="C1154" t="s">
        <v>18</v>
      </c>
      <c r="D1154">
        <v>226</v>
      </c>
      <c r="E1154" t="s">
        <v>49</v>
      </c>
      <c r="F1154" t="s">
        <v>20</v>
      </c>
      <c r="G1154" t="s">
        <v>20</v>
      </c>
      <c r="I1154">
        <v>2</v>
      </c>
      <c r="J1154">
        <v>400</v>
      </c>
      <c r="K1154" t="s">
        <v>29</v>
      </c>
      <c r="M1154" t="s">
        <v>30</v>
      </c>
      <c r="N1154" t="s">
        <v>31</v>
      </c>
      <c r="O1154" t="s">
        <v>32</v>
      </c>
      <c r="P1154" t="s">
        <v>33</v>
      </c>
      <c r="Q1154" t="s">
        <v>33</v>
      </c>
      <c r="R1154">
        <v>97</v>
      </c>
    </row>
    <row r="1155" spans="1:18" x14ac:dyDescent="0.35">
      <c r="A1155">
        <v>35113</v>
      </c>
      <c r="B1155" t="s">
        <v>18</v>
      </c>
      <c r="C1155" t="s">
        <v>18</v>
      </c>
      <c r="D1155">
        <v>226</v>
      </c>
      <c r="E1155" t="s">
        <v>49</v>
      </c>
      <c r="F1155" t="s">
        <v>20</v>
      </c>
      <c r="G1155" t="s">
        <v>20</v>
      </c>
      <c r="I1155">
        <v>2</v>
      </c>
      <c r="J1155">
        <v>400</v>
      </c>
      <c r="K1155" t="s">
        <v>34</v>
      </c>
      <c r="M1155" t="s">
        <v>35</v>
      </c>
      <c r="N1155" t="s">
        <v>36</v>
      </c>
      <c r="O1155" t="s">
        <v>37</v>
      </c>
      <c r="P1155" t="s">
        <v>20</v>
      </c>
      <c r="Q1155" t="s">
        <v>20</v>
      </c>
      <c r="R1155">
        <v>11</v>
      </c>
    </row>
    <row r="1156" spans="1:18" x14ac:dyDescent="0.35">
      <c r="A1156">
        <v>35113</v>
      </c>
      <c r="B1156" t="s">
        <v>18</v>
      </c>
      <c r="C1156" t="s">
        <v>18</v>
      </c>
      <c r="D1156">
        <v>226</v>
      </c>
      <c r="E1156" t="s">
        <v>49</v>
      </c>
      <c r="F1156" t="s">
        <v>20</v>
      </c>
      <c r="G1156" t="s">
        <v>20</v>
      </c>
      <c r="I1156">
        <v>2</v>
      </c>
      <c r="J1156">
        <v>400</v>
      </c>
      <c r="K1156" t="s">
        <v>38</v>
      </c>
      <c r="M1156" t="s">
        <v>39</v>
      </c>
      <c r="N1156" t="s">
        <v>40</v>
      </c>
      <c r="O1156" t="s">
        <v>41</v>
      </c>
      <c r="P1156" t="s">
        <v>20</v>
      </c>
      <c r="Q1156" t="s">
        <v>20</v>
      </c>
      <c r="R1156">
        <v>95</v>
      </c>
    </row>
    <row r="1157" spans="1:18" x14ac:dyDescent="0.35">
      <c r="A1157">
        <v>35113</v>
      </c>
      <c r="B1157" t="s">
        <v>18</v>
      </c>
      <c r="C1157" t="s">
        <v>18</v>
      </c>
      <c r="D1157">
        <v>227</v>
      </c>
      <c r="E1157" t="s">
        <v>49</v>
      </c>
      <c r="F1157" t="s">
        <v>20</v>
      </c>
      <c r="G1157" t="s">
        <v>20</v>
      </c>
      <c r="I1157">
        <v>0</v>
      </c>
      <c r="J1157">
        <v>435</v>
      </c>
      <c r="K1157" t="s">
        <v>21</v>
      </c>
      <c r="M1157" t="s">
        <v>22</v>
      </c>
      <c r="N1157" t="s">
        <v>23</v>
      </c>
      <c r="O1157" t="s">
        <v>24</v>
      </c>
      <c r="P1157" t="s">
        <v>20</v>
      </c>
      <c r="Q1157" t="s">
        <v>20</v>
      </c>
      <c r="R1157">
        <v>1</v>
      </c>
    </row>
    <row r="1158" spans="1:18" x14ac:dyDescent="0.35">
      <c r="A1158">
        <v>35113</v>
      </c>
      <c r="B1158" t="s">
        <v>18</v>
      </c>
      <c r="C1158" t="s">
        <v>18</v>
      </c>
      <c r="D1158">
        <v>227</v>
      </c>
      <c r="E1158" t="s">
        <v>49</v>
      </c>
      <c r="F1158" t="s">
        <v>20</v>
      </c>
      <c r="G1158" t="s">
        <v>20</v>
      </c>
      <c r="I1158">
        <v>0</v>
      </c>
      <c r="J1158">
        <v>435</v>
      </c>
      <c r="K1158" t="s">
        <v>25</v>
      </c>
      <c r="M1158" t="s">
        <v>26</v>
      </c>
      <c r="N1158" t="s">
        <v>27</v>
      </c>
      <c r="O1158" t="s">
        <v>28</v>
      </c>
      <c r="P1158" t="s">
        <v>20</v>
      </c>
      <c r="Q1158" t="s">
        <v>20</v>
      </c>
      <c r="R1158">
        <v>11</v>
      </c>
    </row>
    <row r="1159" spans="1:18" x14ac:dyDescent="0.35">
      <c r="A1159">
        <v>35113</v>
      </c>
      <c r="B1159" t="s">
        <v>18</v>
      </c>
      <c r="C1159" t="s">
        <v>18</v>
      </c>
      <c r="D1159">
        <v>227</v>
      </c>
      <c r="E1159" t="s">
        <v>49</v>
      </c>
      <c r="F1159" t="s">
        <v>20</v>
      </c>
      <c r="G1159" t="s">
        <v>20</v>
      </c>
      <c r="I1159">
        <v>0</v>
      </c>
      <c r="J1159">
        <v>435</v>
      </c>
      <c r="K1159" t="s">
        <v>29</v>
      </c>
      <c r="M1159" t="s">
        <v>30</v>
      </c>
      <c r="N1159" t="s">
        <v>31</v>
      </c>
      <c r="O1159" t="s">
        <v>32</v>
      </c>
      <c r="P1159" t="s">
        <v>33</v>
      </c>
      <c r="Q1159" t="s">
        <v>33</v>
      </c>
      <c r="R1159">
        <v>127</v>
      </c>
    </row>
    <row r="1160" spans="1:18" x14ac:dyDescent="0.35">
      <c r="A1160">
        <v>35113</v>
      </c>
      <c r="B1160" t="s">
        <v>18</v>
      </c>
      <c r="C1160" t="s">
        <v>18</v>
      </c>
      <c r="D1160">
        <v>227</v>
      </c>
      <c r="E1160" t="s">
        <v>49</v>
      </c>
      <c r="F1160" t="s">
        <v>20</v>
      </c>
      <c r="G1160" t="s">
        <v>20</v>
      </c>
      <c r="I1160">
        <v>0</v>
      </c>
      <c r="J1160">
        <v>435</v>
      </c>
      <c r="K1160" t="s">
        <v>34</v>
      </c>
      <c r="M1160" t="s">
        <v>35</v>
      </c>
      <c r="N1160" t="s">
        <v>36</v>
      </c>
      <c r="O1160" t="s">
        <v>37</v>
      </c>
      <c r="P1160" t="s">
        <v>20</v>
      </c>
      <c r="Q1160" t="s">
        <v>20</v>
      </c>
      <c r="R1160">
        <v>13</v>
      </c>
    </row>
    <row r="1161" spans="1:18" x14ac:dyDescent="0.35">
      <c r="A1161">
        <v>35113</v>
      </c>
      <c r="B1161" t="s">
        <v>18</v>
      </c>
      <c r="C1161" t="s">
        <v>18</v>
      </c>
      <c r="D1161">
        <v>227</v>
      </c>
      <c r="E1161" t="s">
        <v>49</v>
      </c>
      <c r="F1161" t="s">
        <v>20</v>
      </c>
      <c r="G1161" t="s">
        <v>20</v>
      </c>
      <c r="I1161">
        <v>0</v>
      </c>
      <c r="J1161">
        <v>435</v>
      </c>
      <c r="K1161" t="s">
        <v>38</v>
      </c>
      <c r="M1161" t="s">
        <v>39</v>
      </c>
      <c r="N1161" t="s">
        <v>40</v>
      </c>
      <c r="O1161" t="s">
        <v>41</v>
      </c>
      <c r="P1161" t="s">
        <v>20</v>
      </c>
      <c r="Q1161" t="s">
        <v>20</v>
      </c>
      <c r="R1161">
        <v>83</v>
      </c>
    </row>
    <row r="1162" spans="1:18" x14ac:dyDescent="0.35">
      <c r="A1162">
        <v>35113</v>
      </c>
      <c r="B1162" t="s">
        <v>18</v>
      </c>
      <c r="C1162" t="s">
        <v>18</v>
      </c>
      <c r="D1162">
        <v>400</v>
      </c>
      <c r="E1162" t="s">
        <v>45</v>
      </c>
      <c r="F1162" t="s">
        <v>20</v>
      </c>
      <c r="G1162" t="s">
        <v>20</v>
      </c>
      <c r="H1162">
        <v>500</v>
      </c>
      <c r="I1162">
        <v>0</v>
      </c>
      <c r="J1162">
        <v>173</v>
      </c>
      <c r="K1162" t="s">
        <v>21</v>
      </c>
      <c r="M1162" t="s">
        <v>22</v>
      </c>
      <c r="N1162" t="s">
        <v>23</v>
      </c>
      <c r="O1162" t="s">
        <v>24</v>
      </c>
      <c r="P1162" t="s">
        <v>20</v>
      </c>
      <c r="Q1162" t="s">
        <v>20</v>
      </c>
      <c r="R1162">
        <v>0</v>
      </c>
    </row>
    <row r="1163" spans="1:18" x14ac:dyDescent="0.35">
      <c r="A1163">
        <v>35113</v>
      </c>
      <c r="B1163" t="s">
        <v>18</v>
      </c>
      <c r="C1163" t="s">
        <v>18</v>
      </c>
      <c r="D1163">
        <v>400</v>
      </c>
      <c r="E1163" t="s">
        <v>45</v>
      </c>
      <c r="F1163" t="s">
        <v>20</v>
      </c>
      <c r="G1163" t="s">
        <v>20</v>
      </c>
      <c r="H1163">
        <v>500</v>
      </c>
      <c r="I1163">
        <v>0</v>
      </c>
      <c r="J1163">
        <v>173</v>
      </c>
      <c r="K1163" t="s">
        <v>25</v>
      </c>
      <c r="M1163" t="s">
        <v>26</v>
      </c>
      <c r="N1163" t="s">
        <v>27</v>
      </c>
      <c r="O1163" t="s">
        <v>28</v>
      </c>
      <c r="P1163" t="s">
        <v>20</v>
      </c>
      <c r="Q1163" t="s">
        <v>20</v>
      </c>
      <c r="R1163">
        <v>0</v>
      </c>
    </row>
    <row r="1164" spans="1:18" x14ac:dyDescent="0.35">
      <c r="A1164">
        <v>35113</v>
      </c>
      <c r="B1164" t="s">
        <v>18</v>
      </c>
      <c r="C1164" t="s">
        <v>18</v>
      </c>
      <c r="D1164">
        <v>400</v>
      </c>
      <c r="E1164" t="s">
        <v>45</v>
      </c>
      <c r="F1164" t="s">
        <v>20</v>
      </c>
      <c r="G1164" t="s">
        <v>20</v>
      </c>
      <c r="H1164">
        <v>500</v>
      </c>
      <c r="I1164">
        <v>0</v>
      </c>
      <c r="J1164">
        <v>173</v>
      </c>
      <c r="K1164" t="s">
        <v>29</v>
      </c>
      <c r="M1164" t="s">
        <v>30</v>
      </c>
      <c r="N1164" t="s">
        <v>31</v>
      </c>
      <c r="O1164" t="s">
        <v>32</v>
      </c>
      <c r="P1164" t="s">
        <v>33</v>
      </c>
      <c r="Q1164" t="s">
        <v>33</v>
      </c>
      <c r="R1164">
        <v>0</v>
      </c>
    </row>
    <row r="1165" spans="1:18" x14ac:dyDescent="0.35">
      <c r="A1165">
        <v>35113</v>
      </c>
      <c r="B1165" t="s">
        <v>18</v>
      </c>
      <c r="C1165" t="s">
        <v>18</v>
      </c>
      <c r="D1165">
        <v>400</v>
      </c>
      <c r="E1165" t="s">
        <v>45</v>
      </c>
      <c r="F1165" t="s">
        <v>20</v>
      </c>
      <c r="G1165" t="s">
        <v>20</v>
      </c>
      <c r="H1165">
        <v>500</v>
      </c>
      <c r="I1165">
        <v>0</v>
      </c>
      <c r="J1165">
        <v>173</v>
      </c>
      <c r="K1165" t="s">
        <v>34</v>
      </c>
      <c r="M1165" t="s">
        <v>35</v>
      </c>
      <c r="N1165" t="s">
        <v>36</v>
      </c>
      <c r="O1165" t="s">
        <v>37</v>
      </c>
      <c r="P1165" t="s">
        <v>20</v>
      </c>
      <c r="Q1165" t="s">
        <v>20</v>
      </c>
      <c r="R1165">
        <v>0</v>
      </c>
    </row>
    <row r="1166" spans="1:18" x14ac:dyDescent="0.35">
      <c r="A1166">
        <v>35113</v>
      </c>
      <c r="B1166" t="s">
        <v>18</v>
      </c>
      <c r="C1166" t="s">
        <v>18</v>
      </c>
      <c r="D1166">
        <v>400</v>
      </c>
      <c r="E1166" t="s">
        <v>45</v>
      </c>
      <c r="F1166" t="s">
        <v>20</v>
      </c>
      <c r="G1166" t="s">
        <v>20</v>
      </c>
      <c r="H1166">
        <v>500</v>
      </c>
      <c r="I1166">
        <v>0</v>
      </c>
      <c r="J1166">
        <v>173</v>
      </c>
      <c r="K1166" t="s">
        <v>38</v>
      </c>
      <c r="M1166" t="s">
        <v>39</v>
      </c>
      <c r="N1166" t="s">
        <v>40</v>
      </c>
      <c r="O1166" t="s">
        <v>41</v>
      </c>
      <c r="P1166" t="s">
        <v>20</v>
      </c>
      <c r="Q1166" t="s">
        <v>20</v>
      </c>
      <c r="R1166">
        <v>0</v>
      </c>
    </row>
    <row r="1167" spans="1:18" x14ac:dyDescent="0.35">
      <c r="A1167">
        <v>35113</v>
      </c>
      <c r="B1167" t="s">
        <v>18</v>
      </c>
      <c r="C1167" t="s">
        <v>18</v>
      </c>
      <c r="D1167">
        <v>500</v>
      </c>
      <c r="E1167" t="s">
        <v>45</v>
      </c>
      <c r="F1167" t="s">
        <v>20</v>
      </c>
      <c r="G1167" t="s">
        <v>20</v>
      </c>
      <c r="I1167">
        <v>0</v>
      </c>
      <c r="J1167">
        <v>195</v>
      </c>
      <c r="K1167" t="s">
        <v>21</v>
      </c>
      <c r="M1167" t="s">
        <v>22</v>
      </c>
      <c r="N1167" t="s">
        <v>23</v>
      </c>
      <c r="O1167" t="s">
        <v>24</v>
      </c>
      <c r="P1167" t="s">
        <v>20</v>
      </c>
      <c r="Q1167" t="s">
        <v>20</v>
      </c>
      <c r="R1167">
        <v>10</v>
      </c>
    </row>
    <row r="1168" spans="1:18" x14ac:dyDescent="0.35">
      <c r="A1168">
        <v>35113</v>
      </c>
      <c r="B1168" t="s">
        <v>18</v>
      </c>
      <c r="C1168" t="s">
        <v>18</v>
      </c>
      <c r="D1168">
        <v>500</v>
      </c>
      <c r="E1168" t="s">
        <v>45</v>
      </c>
      <c r="F1168" t="s">
        <v>20</v>
      </c>
      <c r="G1168" t="s">
        <v>20</v>
      </c>
      <c r="I1168">
        <v>0</v>
      </c>
      <c r="J1168">
        <v>195</v>
      </c>
      <c r="K1168" t="s">
        <v>25</v>
      </c>
      <c r="M1168" t="s">
        <v>26</v>
      </c>
      <c r="N1168" t="s">
        <v>27</v>
      </c>
      <c r="O1168" t="s">
        <v>28</v>
      </c>
      <c r="P1168" t="s">
        <v>20</v>
      </c>
      <c r="Q1168" t="s">
        <v>20</v>
      </c>
      <c r="R1168">
        <v>7</v>
      </c>
    </row>
    <row r="1169" spans="1:18" x14ac:dyDescent="0.35">
      <c r="A1169">
        <v>35113</v>
      </c>
      <c r="B1169" t="s">
        <v>18</v>
      </c>
      <c r="C1169" t="s">
        <v>18</v>
      </c>
      <c r="D1169">
        <v>500</v>
      </c>
      <c r="E1169" t="s">
        <v>45</v>
      </c>
      <c r="F1169" t="s">
        <v>20</v>
      </c>
      <c r="G1169" t="s">
        <v>20</v>
      </c>
      <c r="I1169">
        <v>0</v>
      </c>
      <c r="J1169">
        <v>195</v>
      </c>
      <c r="K1169" t="s">
        <v>29</v>
      </c>
      <c r="M1169" t="s">
        <v>30</v>
      </c>
      <c r="N1169" t="s">
        <v>31</v>
      </c>
      <c r="O1169" t="s">
        <v>32</v>
      </c>
      <c r="P1169" t="s">
        <v>33</v>
      </c>
      <c r="Q1169" t="s">
        <v>33</v>
      </c>
      <c r="R1169">
        <v>111</v>
      </c>
    </row>
    <row r="1170" spans="1:18" x14ac:dyDescent="0.35">
      <c r="A1170">
        <v>35113</v>
      </c>
      <c r="B1170" t="s">
        <v>18</v>
      </c>
      <c r="C1170" t="s">
        <v>18</v>
      </c>
      <c r="D1170">
        <v>500</v>
      </c>
      <c r="E1170" t="s">
        <v>45</v>
      </c>
      <c r="F1170" t="s">
        <v>20</v>
      </c>
      <c r="G1170" t="s">
        <v>20</v>
      </c>
      <c r="I1170">
        <v>0</v>
      </c>
      <c r="J1170">
        <v>195</v>
      </c>
      <c r="K1170" t="s">
        <v>34</v>
      </c>
      <c r="M1170" t="s">
        <v>35</v>
      </c>
      <c r="N1170" t="s">
        <v>36</v>
      </c>
      <c r="O1170" t="s">
        <v>37</v>
      </c>
      <c r="P1170" t="s">
        <v>20</v>
      </c>
      <c r="Q1170" t="s">
        <v>20</v>
      </c>
      <c r="R1170">
        <v>19</v>
      </c>
    </row>
    <row r="1171" spans="1:18" x14ac:dyDescent="0.35">
      <c r="A1171">
        <v>35113</v>
      </c>
      <c r="B1171" t="s">
        <v>18</v>
      </c>
      <c r="C1171" t="s">
        <v>18</v>
      </c>
      <c r="D1171">
        <v>500</v>
      </c>
      <c r="E1171" t="s">
        <v>45</v>
      </c>
      <c r="F1171" t="s">
        <v>20</v>
      </c>
      <c r="G1171" t="s">
        <v>20</v>
      </c>
      <c r="I1171">
        <v>0</v>
      </c>
      <c r="J1171">
        <v>195</v>
      </c>
      <c r="K1171" t="s">
        <v>38</v>
      </c>
      <c r="M1171" t="s">
        <v>39</v>
      </c>
      <c r="N1171" t="s">
        <v>40</v>
      </c>
      <c r="O1171" t="s">
        <v>41</v>
      </c>
      <c r="P1171" t="s">
        <v>20</v>
      </c>
      <c r="Q1171" t="s">
        <v>20</v>
      </c>
      <c r="R1171">
        <v>60</v>
      </c>
    </row>
    <row r="1172" spans="1:18" x14ac:dyDescent="0.35">
      <c r="A1172">
        <v>35113</v>
      </c>
      <c r="B1172" t="s">
        <v>18</v>
      </c>
      <c r="C1172" t="s">
        <v>18</v>
      </c>
      <c r="D1172">
        <v>501</v>
      </c>
      <c r="E1172" t="s">
        <v>45</v>
      </c>
      <c r="F1172" t="s">
        <v>20</v>
      </c>
      <c r="G1172" t="s">
        <v>20</v>
      </c>
      <c r="I1172">
        <v>8</v>
      </c>
      <c r="J1172">
        <v>218</v>
      </c>
      <c r="K1172" t="s">
        <v>21</v>
      </c>
      <c r="M1172" t="s">
        <v>22</v>
      </c>
      <c r="N1172" t="s">
        <v>23</v>
      </c>
      <c r="O1172" t="s">
        <v>24</v>
      </c>
      <c r="P1172" t="s">
        <v>20</v>
      </c>
      <c r="Q1172" t="s">
        <v>20</v>
      </c>
      <c r="R1172">
        <v>0</v>
      </c>
    </row>
    <row r="1173" spans="1:18" x14ac:dyDescent="0.35">
      <c r="A1173">
        <v>35113</v>
      </c>
      <c r="B1173" t="s">
        <v>18</v>
      </c>
      <c r="C1173" t="s">
        <v>18</v>
      </c>
      <c r="D1173">
        <v>501</v>
      </c>
      <c r="E1173" t="s">
        <v>45</v>
      </c>
      <c r="F1173" t="s">
        <v>20</v>
      </c>
      <c r="G1173" t="s">
        <v>20</v>
      </c>
      <c r="I1173">
        <v>8</v>
      </c>
      <c r="J1173">
        <v>218</v>
      </c>
      <c r="K1173" t="s">
        <v>25</v>
      </c>
      <c r="M1173" t="s">
        <v>26</v>
      </c>
      <c r="N1173" t="s">
        <v>27</v>
      </c>
      <c r="O1173" t="s">
        <v>28</v>
      </c>
      <c r="P1173" t="s">
        <v>20</v>
      </c>
      <c r="Q1173" t="s">
        <v>20</v>
      </c>
      <c r="R1173">
        <v>3</v>
      </c>
    </row>
    <row r="1174" spans="1:18" x14ac:dyDescent="0.35">
      <c r="A1174">
        <v>35113</v>
      </c>
      <c r="B1174" t="s">
        <v>18</v>
      </c>
      <c r="C1174" t="s">
        <v>18</v>
      </c>
      <c r="D1174">
        <v>501</v>
      </c>
      <c r="E1174" t="s">
        <v>45</v>
      </c>
      <c r="F1174" t="s">
        <v>20</v>
      </c>
      <c r="G1174" t="s">
        <v>20</v>
      </c>
      <c r="I1174">
        <v>8</v>
      </c>
      <c r="J1174">
        <v>218</v>
      </c>
      <c r="K1174" t="s">
        <v>29</v>
      </c>
      <c r="M1174" t="s">
        <v>30</v>
      </c>
      <c r="N1174" t="s">
        <v>31</v>
      </c>
      <c r="O1174" t="s">
        <v>32</v>
      </c>
      <c r="P1174" t="s">
        <v>33</v>
      </c>
      <c r="Q1174" t="s">
        <v>33</v>
      </c>
      <c r="R1174">
        <v>82</v>
      </c>
    </row>
    <row r="1175" spans="1:18" x14ac:dyDescent="0.35">
      <c r="A1175">
        <v>35113</v>
      </c>
      <c r="B1175" t="s">
        <v>18</v>
      </c>
      <c r="C1175" t="s">
        <v>18</v>
      </c>
      <c r="D1175">
        <v>501</v>
      </c>
      <c r="E1175" t="s">
        <v>45</v>
      </c>
      <c r="F1175" t="s">
        <v>20</v>
      </c>
      <c r="G1175" t="s">
        <v>20</v>
      </c>
      <c r="I1175">
        <v>8</v>
      </c>
      <c r="J1175">
        <v>218</v>
      </c>
      <c r="K1175" t="s">
        <v>34</v>
      </c>
      <c r="M1175" t="s">
        <v>35</v>
      </c>
      <c r="N1175" t="s">
        <v>36</v>
      </c>
      <c r="O1175" t="s">
        <v>37</v>
      </c>
      <c r="P1175" t="s">
        <v>20</v>
      </c>
      <c r="Q1175" t="s">
        <v>20</v>
      </c>
      <c r="R1175">
        <v>10</v>
      </c>
    </row>
    <row r="1176" spans="1:18" x14ac:dyDescent="0.35">
      <c r="A1176">
        <v>35113</v>
      </c>
      <c r="B1176" t="s">
        <v>18</v>
      </c>
      <c r="C1176" t="s">
        <v>18</v>
      </c>
      <c r="D1176">
        <v>501</v>
      </c>
      <c r="E1176" t="s">
        <v>45</v>
      </c>
      <c r="F1176" t="s">
        <v>20</v>
      </c>
      <c r="G1176" t="s">
        <v>20</v>
      </c>
      <c r="I1176">
        <v>8</v>
      </c>
      <c r="J1176">
        <v>218</v>
      </c>
      <c r="K1176" t="s">
        <v>38</v>
      </c>
      <c r="M1176" t="s">
        <v>39</v>
      </c>
      <c r="N1176" t="s">
        <v>40</v>
      </c>
      <c r="O1176" t="s">
        <v>41</v>
      </c>
      <c r="P1176" t="s">
        <v>20</v>
      </c>
      <c r="Q1176" t="s">
        <v>20</v>
      </c>
      <c r="R1176">
        <v>69</v>
      </c>
    </row>
    <row r="1177" spans="1:18" x14ac:dyDescent="0.35">
      <c r="A1177">
        <v>35113</v>
      </c>
      <c r="B1177" t="s">
        <v>18</v>
      </c>
      <c r="C1177" t="s">
        <v>18</v>
      </c>
      <c r="D1177">
        <v>502</v>
      </c>
      <c r="E1177" t="s">
        <v>45</v>
      </c>
      <c r="F1177" t="s">
        <v>20</v>
      </c>
      <c r="G1177" t="s">
        <v>20</v>
      </c>
      <c r="H1177">
        <v>501</v>
      </c>
      <c r="I1177">
        <v>0</v>
      </c>
      <c r="J1177">
        <v>129</v>
      </c>
      <c r="K1177" t="s">
        <v>21</v>
      </c>
      <c r="M1177" t="s">
        <v>22</v>
      </c>
      <c r="N1177" t="s">
        <v>23</v>
      </c>
      <c r="O1177" t="s">
        <v>24</v>
      </c>
      <c r="P1177" t="s">
        <v>20</v>
      </c>
      <c r="Q1177" t="s">
        <v>20</v>
      </c>
      <c r="R1177">
        <v>0</v>
      </c>
    </row>
    <row r="1178" spans="1:18" x14ac:dyDescent="0.35">
      <c r="A1178">
        <v>35113</v>
      </c>
      <c r="B1178" t="s">
        <v>18</v>
      </c>
      <c r="C1178" t="s">
        <v>18</v>
      </c>
      <c r="D1178">
        <v>502</v>
      </c>
      <c r="E1178" t="s">
        <v>45</v>
      </c>
      <c r="F1178" t="s">
        <v>20</v>
      </c>
      <c r="G1178" t="s">
        <v>20</v>
      </c>
      <c r="H1178">
        <v>501</v>
      </c>
      <c r="I1178">
        <v>0</v>
      </c>
      <c r="J1178">
        <v>129</v>
      </c>
      <c r="K1178" t="s">
        <v>25</v>
      </c>
      <c r="M1178" t="s">
        <v>26</v>
      </c>
      <c r="N1178" t="s">
        <v>27</v>
      </c>
      <c r="O1178" t="s">
        <v>28</v>
      </c>
      <c r="P1178" t="s">
        <v>20</v>
      </c>
      <c r="Q1178" t="s">
        <v>20</v>
      </c>
      <c r="R1178">
        <v>0</v>
      </c>
    </row>
    <row r="1179" spans="1:18" x14ac:dyDescent="0.35">
      <c r="A1179">
        <v>35113</v>
      </c>
      <c r="B1179" t="s">
        <v>18</v>
      </c>
      <c r="C1179" t="s">
        <v>18</v>
      </c>
      <c r="D1179">
        <v>502</v>
      </c>
      <c r="E1179" t="s">
        <v>45</v>
      </c>
      <c r="F1179" t="s">
        <v>20</v>
      </c>
      <c r="G1179" t="s">
        <v>20</v>
      </c>
      <c r="H1179">
        <v>501</v>
      </c>
      <c r="I1179">
        <v>0</v>
      </c>
      <c r="J1179">
        <v>129</v>
      </c>
      <c r="K1179" t="s">
        <v>29</v>
      </c>
      <c r="M1179" t="s">
        <v>30</v>
      </c>
      <c r="N1179" t="s">
        <v>31</v>
      </c>
      <c r="O1179" t="s">
        <v>32</v>
      </c>
      <c r="P1179" t="s">
        <v>33</v>
      </c>
      <c r="Q1179" t="s">
        <v>33</v>
      </c>
      <c r="R1179">
        <v>0</v>
      </c>
    </row>
    <row r="1180" spans="1:18" x14ac:dyDescent="0.35">
      <c r="A1180">
        <v>35113</v>
      </c>
      <c r="B1180" t="s">
        <v>18</v>
      </c>
      <c r="C1180" t="s">
        <v>18</v>
      </c>
      <c r="D1180">
        <v>502</v>
      </c>
      <c r="E1180" t="s">
        <v>45</v>
      </c>
      <c r="F1180" t="s">
        <v>20</v>
      </c>
      <c r="G1180" t="s">
        <v>20</v>
      </c>
      <c r="H1180">
        <v>501</v>
      </c>
      <c r="I1180">
        <v>0</v>
      </c>
      <c r="J1180">
        <v>129</v>
      </c>
      <c r="K1180" t="s">
        <v>34</v>
      </c>
      <c r="M1180" t="s">
        <v>35</v>
      </c>
      <c r="N1180" t="s">
        <v>36</v>
      </c>
      <c r="O1180" t="s">
        <v>37</v>
      </c>
      <c r="P1180" t="s">
        <v>20</v>
      </c>
      <c r="Q1180" t="s">
        <v>20</v>
      </c>
      <c r="R1180">
        <v>0</v>
      </c>
    </row>
    <row r="1181" spans="1:18" x14ac:dyDescent="0.35">
      <c r="A1181">
        <v>35113</v>
      </c>
      <c r="B1181" t="s">
        <v>18</v>
      </c>
      <c r="C1181" t="s">
        <v>18</v>
      </c>
      <c r="D1181">
        <v>502</v>
      </c>
      <c r="E1181" t="s">
        <v>45</v>
      </c>
      <c r="F1181" t="s">
        <v>20</v>
      </c>
      <c r="G1181" t="s">
        <v>20</v>
      </c>
      <c r="H1181">
        <v>501</v>
      </c>
      <c r="I1181">
        <v>0</v>
      </c>
      <c r="J1181">
        <v>129</v>
      </c>
      <c r="K1181" t="s">
        <v>38</v>
      </c>
      <c r="M1181" t="s">
        <v>39</v>
      </c>
      <c r="N1181" t="s">
        <v>40</v>
      </c>
      <c r="O1181" t="s">
        <v>41</v>
      </c>
      <c r="P1181" t="s">
        <v>20</v>
      </c>
      <c r="Q1181" t="s">
        <v>20</v>
      </c>
      <c r="R1181">
        <v>0</v>
      </c>
    </row>
    <row r="1182" spans="1:18" x14ac:dyDescent="0.35">
      <c r="A1182">
        <v>35113</v>
      </c>
      <c r="B1182" t="s">
        <v>18</v>
      </c>
      <c r="C1182" t="s">
        <v>18</v>
      </c>
      <c r="D1182">
        <v>503</v>
      </c>
      <c r="E1182" t="s">
        <v>45</v>
      </c>
      <c r="F1182" t="s">
        <v>20</v>
      </c>
      <c r="G1182" t="s">
        <v>20</v>
      </c>
      <c r="I1182">
        <v>3</v>
      </c>
      <c r="J1182">
        <v>130</v>
      </c>
      <c r="K1182" t="s">
        <v>21</v>
      </c>
      <c r="M1182" t="s">
        <v>22</v>
      </c>
      <c r="N1182" t="s">
        <v>23</v>
      </c>
      <c r="O1182" t="s">
        <v>24</v>
      </c>
      <c r="P1182" t="s">
        <v>20</v>
      </c>
      <c r="Q1182" t="s">
        <v>20</v>
      </c>
      <c r="R1182">
        <v>2</v>
      </c>
    </row>
    <row r="1183" spans="1:18" x14ac:dyDescent="0.35">
      <c r="A1183">
        <v>35113</v>
      </c>
      <c r="B1183" t="s">
        <v>18</v>
      </c>
      <c r="C1183" t="s">
        <v>18</v>
      </c>
      <c r="D1183">
        <v>503</v>
      </c>
      <c r="E1183" t="s">
        <v>45</v>
      </c>
      <c r="F1183" t="s">
        <v>20</v>
      </c>
      <c r="G1183" t="s">
        <v>20</v>
      </c>
      <c r="I1183">
        <v>3</v>
      </c>
      <c r="J1183">
        <v>130</v>
      </c>
      <c r="K1183" t="s">
        <v>25</v>
      </c>
      <c r="M1183" t="s">
        <v>26</v>
      </c>
      <c r="N1183" t="s">
        <v>27</v>
      </c>
      <c r="O1183" t="s">
        <v>28</v>
      </c>
      <c r="P1183" t="s">
        <v>20</v>
      </c>
      <c r="Q1183" t="s">
        <v>20</v>
      </c>
      <c r="R1183">
        <v>5</v>
      </c>
    </row>
    <row r="1184" spans="1:18" x14ac:dyDescent="0.35">
      <c r="A1184">
        <v>35113</v>
      </c>
      <c r="B1184" t="s">
        <v>18</v>
      </c>
      <c r="C1184" t="s">
        <v>18</v>
      </c>
      <c r="D1184">
        <v>503</v>
      </c>
      <c r="E1184" t="s">
        <v>45</v>
      </c>
      <c r="F1184" t="s">
        <v>20</v>
      </c>
      <c r="G1184" t="s">
        <v>20</v>
      </c>
      <c r="I1184">
        <v>3</v>
      </c>
      <c r="J1184">
        <v>130</v>
      </c>
      <c r="K1184" t="s">
        <v>29</v>
      </c>
      <c r="M1184" t="s">
        <v>30</v>
      </c>
      <c r="N1184" t="s">
        <v>31</v>
      </c>
      <c r="O1184" t="s">
        <v>32</v>
      </c>
      <c r="P1184" t="s">
        <v>33</v>
      </c>
      <c r="Q1184" t="s">
        <v>33</v>
      </c>
      <c r="R1184">
        <v>26</v>
      </c>
    </row>
    <row r="1185" spans="1:18" x14ac:dyDescent="0.35">
      <c r="A1185">
        <v>35113</v>
      </c>
      <c r="B1185" t="s">
        <v>18</v>
      </c>
      <c r="C1185" t="s">
        <v>18</v>
      </c>
      <c r="D1185">
        <v>503</v>
      </c>
      <c r="E1185" t="s">
        <v>45</v>
      </c>
      <c r="F1185" t="s">
        <v>20</v>
      </c>
      <c r="G1185" t="s">
        <v>20</v>
      </c>
      <c r="I1185">
        <v>3</v>
      </c>
      <c r="J1185">
        <v>130</v>
      </c>
      <c r="K1185" t="s">
        <v>34</v>
      </c>
      <c r="M1185" t="s">
        <v>35</v>
      </c>
      <c r="N1185" t="s">
        <v>36</v>
      </c>
      <c r="O1185" t="s">
        <v>37</v>
      </c>
      <c r="P1185" t="s">
        <v>20</v>
      </c>
      <c r="Q1185" t="s">
        <v>20</v>
      </c>
      <c r="R1185">
        <v>6</v>
      </c>
    </row>
    <row r="1186" spans="1:18" x14ac:dyDescent="0.35">
      <c r="A1186">
        <v>35113</v>
      </c>
      <c r="B1186" t="s">
        <v>18</v>
      </c>
      <c r="C1186" t="s">
        <v>18</v>
      </c>
      <c r="D1186">
        <v>503</v>
      </c>
      <c r="E1186" t="s">
        <v>45</v>
      </c>
      <c r="F1186" t="s">
        <v>20</v>
      </c>
      <c r="G1186" t="s">
        <v>20</v>
      </c>
      <c r="I1186">
        <v>3</v>
      </c>
      <c r="J1186">
        <v>130</v>
      </c>
      <c r="K1186" t="s">
        <v>38</v>
      </c>
      <c r="M1186" t="s">
        <v>39</v>
      </c>
      <c r="N1186" t="s">
        <v>40</v>
      </c>
      <c r="O1186" t="s">
        <v>41</v>
      </c>
      <c r="P1186" t="s">
        <v>20</v>
      </c>
      <c r="Q1186" t="s">
        <v>20</v>
      </c>
      <c r="R1186">
        <v>31</v>
      </c>
    </row>
    <row r="1187" spans="1:18" x14ac:dyDescent="0.35">
      <c r="A1187">
        <v>35113</v>
      </c>
      <c r="B1187" t="s">
        <v>18</v>
      </c>
      <c r="C1187" t="s">
        <v>18</v>
      </c>
      <c r="D1187">
        <v>600</v>
      </c>
      <c r="E1187" t="s">
        <v>19</v>
      </c>
      <c r="F1187" t="s">
        <v>20</v>
      </c>
      <c r="G1187" t="s">
        <v>20</v>
      </c>
      <c r="I1187">
        <v>3</v>
      </c>
      <c r="J1187">
        <v>0</v>
      </c>
      <c r="K1187" t="s">
        <v>21</v>
      </c>
      <c r="M1187" t="s">
        <v>22</v>
      </c>
      <c r="N1187" t="s">
        <v>23</v>
      </c>
      <c r="O1187" t="s">
        <v>24</v>
      </c>
      <c r="P1187" t="s">
        <v>20</v>
      </c>
      <c r="Q1187" t="s">
        <v>20</v>
      </c>
      <c r="R1187">
        <v>1</v>
      </c>
    </row>
    <row r="1188" spans="1:18" x14ac:dyDescent="0.35">
      <c r="A1188">
        <v>35113</v>
      </c>
      <c r="B1188" t="s">
        <v>18</v>
      </c>
      <c r="C1188" t="s">
        <v>18</v>
      </c>
      <c r="D1188">
        <v>600</v>
      </c>
      <c r="E1188" t="s">
        <v>19</v>
      </c>
      <c r="F1188" t="s">
        <v>20</v>
      </c>
      <c r="G1188" t="s">
        <v>20</v>
      </c>
      <c r="I1188">
        <v>3</v>
      </c>
      <c r="J1188">
        <v>0</v>
      </c>
      <c r="K1188" t="s">
        <v>25</v>
      </c>
      <c r="M1188" t="s">
        <v>26</v>
      </c>
      <c r="N1188" t="s">
        <v>27</v>
      </c>
      <c r="O1188" t="s">
        <v>28</v>
      </c>
      <c r="P1188" t="s">
        <v>20</v>
      </c>
      <c r="Q1188" t="s">
        <v>20</v>
      </c>
      <c r="R1188">
        <v>39</v>
      </c>
    </row>
    <row r="1189" spans="1:18" x14ac:dyDescent="0.35">
      <c r="A1189">
        <v>35113</v>
      </c>
      <c r="B1189" t="s">
        <v>18</v>
      </c>
      <c r="C1189" t="s">
        <v>18</v>
      </c>
      <c r="D1189">
        <v>600</v>
      </c>
      <c r="E1189" t="s">
        <v>19</v>
      </c>
      <c r="F1189" t="s">
        <v>20</v>
      </c>
      <c r="G1189" t="s">
        <v>20</v>
      </c>
      <c r="I1189">
        <v>3</v>
      </c>
      <c r="J1189">
        <v>0</v>
      </c>
      <c r="K1189" t="s">
        <v>29</v>
      </c>
      <c r="M1189" t="s">
        <v>30</v>
      </c>
      <c r="N1189" t="s">
        <v>31</v>
      </c>
      <c r="O1189" t="s">
        <v>32</v>
      </c>
      <c r="P1189" t="s">
        <v>33</v>
      </c>
      <c r="Q1189" t="s">
        <v>33</v>
      </c>
      <c r="R1189">
        <v>376</v>
      </c>
    </row>
    <row r="1190" spans="1:18" x14ac:dyDescent="0.35">
      <c r="A1190">
        <v>35113</v>
      </c>
      <c r="B1190" t="s">
        <v>18</v>
      </c>
      <c r="C1190" t="s">
        <v>18</v>
      </c>
      <c r="D1190">
        <v>600</v>
      </c>
      <c r="E1190" t="s">
        <v>19</v>
      </c>
      <c r="F1190" t="s">
        <v>20</v>
      </c>
      <c r="G1190" t="s">
        <v>20</v>
      </c>
      <c r="I1190">
        <v>3</v>
      </c>
      <c r="J1190">
        <v>0</v>
      </c>
      <c r="K1190" t="s">
        <v>34</v>
      </c>
      <c r="M1190" t="s">
        <v>35</v>
      </c>
      <c r="N1190" t="s">
        <v>36</v>
      </c>
      <c r="O1190" t="s">
        <v>37</v>
      </c>
      <c r="P1190" t="s">
        <v>20</v>
      </c>
      <c r="Q1190" t="s">
        <v>20</v>
      </c>
      <c r="R1190">
        <v>64</v>
      </c>
    </row>
    <row r="1191" spans="1:18" x14ac:dyDescent="0.35">
      <c r="A1191">
        <v>35113</v>
      </c>
      <c r="B1191" t="s">
        <v>18</v>
      </c>
      <c r="C1191" t="s">
        <v>18</v>
      </c>
      <c r="D1191">
        <v>600</v>
      </c>
      <c r="E1191" t="s">
        <v>19</v>
      </c>
      <c r="F1191" t="s">
        <v>20</v>
      </c>
      <c r="G1191" t="s">
        <v>20</v>
      </c>
      <c r="I1191">
        <v>3</v>
      </c>
      <c r="J1191">
        <v>0</v>
      </c>
      <c r="K1191" t="s">
        <v>38</v>
      </c>
      <c r="M1191" t="s">
        <v>39</v>
      </c>
      <c r="N1191" t="s">
        <v>40</v>
      </c>
      <c r="O1191" t="s">
        <v>41</v>
      </c>
      <c r="P1191" t="s">
        <v>20</v>
      </c>
      <c r="Q1191" t="s">
        <v>20</v>
      </c>
      <c r="R1191">
        <v>227</v>
      </c>
    </row>
    <row r="1192" spans="1:18" x14ac:dyDescent="0.35">
      <c r="A1192">
        <v>35113</v>
      </c>
      <c r="B1192" t="s">
        <v>18</v>
      </c>
      <c r="C1192" t="s">
        <v>18</v>
      </c>
      <c r="D1192">
        <v>601</v>
      </c>
      <c r="E1192" t="s">
        <v>19</v>
      </c>
      <c r="F1192" t="s">
        <v>20</v>
      </c>
      <c r="G1192" t="s">
        <v>20</v>
      </c>
      <c r="I1192">
        <v>1</v>
      </c>
      <c r="J1192">
        <v>0</v>
      </c>
      <c r="K1192" t="s">
        <v>21</v>
      </c>
      <c r="M1192" t="s">
        <v>22</v>
      </c>
      <c r="N1192" t="s">
        <v>23</v>
      </c>
      <c r="O1192" t="s">
        <v>24</v>
      </c>
      <c r="P1192" t="s">
        <v>20</v>
      </c>
      <c r="Q1192" t="s">
        <v>20</v>
      </c>
      <c r="R1192">
        <v>0</v>
      </c>
    </row>
    <row r="1193" spans="1:18" x14ac:dyDescent="0.35">
      <c r="A1193">
        <v>35113</v>
      </c>
      <c r="B1193" t="s">
        <v>18</v>
      </c>
      <c r="C1193" t="s">
        <v>18</v>
      </c>
      <c r="D1193">
        <v>601</v>
      </c>
      <c r="E1193" t="s">
        <v>19</v>
      </c>
      <c r="F1193" t="s">
        <v>20</v>
      </c>
      <c r="G1193" t="s">
        <v>20</v>
      </c>
      <c r="I1193">
        <v>1</v>
      </c>
      <c r="J1193">
        <v>0</v>
      </c>
      <c r="K1193" t="s">
        <v>25</v>
      </c>
      <c r="M1193" t="s">
        <v>26</v>
      </c>
      <c r="N1193" t="s">
        <v>27</v>
      </c>
      <c r="O1193" t="s">
        <v>28</v>
      </c>
      <c r="P1193" t="s">
        <v>20</v>
      </c>
      <c r="Q1193" t="s">
        <v>20</v>
      </c>
      <c r="R1193">
        <v>32</v>
      </c>
    </row>
    <row r="1194" spans="1:18" x14ac:dyDescent="0.35">
      <c r="A1194">
        <v>35113</v>
      </c>
      <c r="B1194" t="s">
        <v>18</v>
      </c>
      <c r="C1194" t="s">
        <v>18</v>
      </c>
      <c r="D1194">
        <v>601</v>
      </c>
      <c r="E1194" t="s">
        <v>19</v>
      </c>
      <c r="F1194" t="s">
        <v>20</v>
      </c>
      <c r="G1194" t="s">
        <v>20</v>
      </c>
      <c r="I1194">
        <v>1</v>
      </c>
      <c r="J1194">
        <v>0</v>
      </c>
      <c r="K1194" t="s">
        <v>29</v>
      </c>
      <c r="M1194" t="s">
        <v>30</v>
      </c>
      <c r="N1194" t="s">
        <v>31</v>
      </c>
      <c r="O1194" t="s">
        <v>32</v>
      </c>
      <c r="P1194" t="s">
        <v>33</v>
      </c>
      <c r="Q1194" t="s">
        <v>33</v>
      </c>
      <c r="R1194">
        <v>319</v>
      </c>
    </row>
    <row r="1195" spans="1:18" x14ac:dyDescent="0.35">
      <c r="A1195">
        <v>35113</v>
      </c>
      <c r="B1195" t="s">
        <v>18</v>
      </c>
      <c r="C1195" t="s">
        <v>18</v>
      </c>
      <c r="D1195">
        <v>601</v>
      </c>
      <c r="E1195" t="s">
        <v>19</v>
      </c>
      <c r="F1195" t="s">
        <v>20</v>
      </c>
      <c r="G1195" t="s">
        <v>20</v>
      </c>
      <c r="I1195">
        <v>1</v>
      </c>
      <c r="J1195">
        <v>0</v>
      </c>
      <c r="K1195" t="s">
        <v>34</v>
      </c>
      <c r="M1195" t="s">
        <v>35</v>
      </c>
      <c r="N1195" t="s">
        <v>36</v>
      </c>
      <c r="O1195" t="s">
        <v>37</v>
      </c>
      <c r="P1195" t="s">
        <v>20</v>
      </c>
      <c r="Q1195" t="s">
        <v>20</v>
      </c>
      <c r="R1195">
        <v>58</v>
      </c>
    </row>
    <row r="1196" spans="1:18" x14ac:dyDescent="0.35">
      <c r="A1196">
        <v>35113</v>
      </c>
      <c r="B1196" t="s">
        <v>18</v>
      </c>
      <c r="C1196" t="s">
        <v>18</v>
      </c>
      <c r="D1196">
        <v>601</v>
      </c>
      <c r="E1196" t="s">
        <v>19</v>
      </c>
      <c r="F1196" t="s">
        <v>20</v>
      </c>
      <c r="G1196" t="s">
        <v>20</v>
      </c>
      <c r="I1196">
        <v>1</v>
      </c>
      <c r="J1196">
        <v>0</v>
      </c>
      <c r="K1196" t="s">
        <v>38</v>
      </c>
      <c r="M1196" t="s">
        <v>39</v>
      </c>
      <c r="N1196" t="s">
        <v>40</v>
      </c>
      <c r="O1196" t="s">
        <v>41</v>
      </c>
      <c r="P1196" t="s">
        <v>20</v>
      </c>
      <c r="Q1196" t="s">
        <v>20</v>
      </c>
      <c r="R1196">
        <v>234</v>
      </c>
    </row>
    <row r="1197" spans="1:18" x14ac:dyDescent="0.35">
      <c r="A1197">
        <v>35113</v>
      </c>
      <c r="B1197" t="s">
        <v>18</v>
      </c>
      <c r="C1197" t="s">
        <v>18</v>
      </c>
      <c r="D1197">
        <v>602</v>
      </c>
      <c r="E1197" t="s">
        <v>49</v>
      </c>
      <c r="F1197" t="s">
        <v>20</v>
      </c>
      <c r="G1197" t="s">
        <v>20</v>
      </c>
      <c r="I1197">
        <v>1</v>
      </c>
      <c r="J1197">
        <v>0</v>
      </c>
      <c r="K1197" t="s">
        <v>21</v>
      </c>
      <c r="M1197" t="s">
        <v>22</v>
      </c>
      <c r="N1197" t="s">
        <v>23</v>
      </c>
      <c r="O1197" t="s">
        <v>24</v>
      </c>
      <c r="P1197" t="s">
        <v>20</v>
      </c>
      <c r="Q1197" t="s">
        <v>20</v>
      </c>
      <c r="R1197">
        <v>3</v>
      </c>
    </row>
    <row r="1198" spans="1:18" x14ac:dyDescent="0.35">
      <c r="A1198">
        <v>35113</v>
      </c>
      <c r="B1198" t="s">
        <v>18</v>
      </c>
      <c r="C1198" t="s">
        <v>18</v>
      </c>
      <c r="D1198">
        <v>602</v>
      </c>
      <c r="E1198" t="s">
        <v>49</v>
      </c>
      <c r="F1198" t="s">
        <v>20</v>
      </c>
      <c r="G1198" t="s">
        <v>20</v>
      </c>
      <c r="I1198">
        <v>1</v>
      </c>
      <c r="J1198">
        <v>0</v>
      </c>
      <c r="K1198" t="s">
        <v>25</v>
      </c>
      <c r="M1198" t="s">
        <v>26</v>
      </c>
      <c r="N1198" t="s">
        <v>27</v>
      </c>
      <c r="O1198" t="s">
        <v>28</v>
      </c>
      <c r="P1198" t="s">
        <v>20</v>
      </c>
      <c r="Q1198" t="s">
        <v>20</v>
      </c>
      <c r="R1198">
        <v>27</v>
      </c>
    </row>
    <row r="1199" spans="1:18" x14ac:dyDescent="0.35">
      <c r="A1199">
        <v>35113</v>
      </c>
      <c r="B1199" t="s">
        <v>18</v>
      </c>
      <c r="C1199" t="s">
        <v>18</v>
      </c>
      <c r="D1199">
        <v>602</v>
      </c>
      <c r="E1199" t="s">
        <v>49</v>
      </c>
      <c r="F1199" t="s">
        <v>20</v>
      </c>
      <c r="G1199" t="s">
        <v>20</v>
      </c>
      <c r="I1199">
        <v>1</v>
      </c>
      <c r="J1199">
        <v>0</v>
      </c>
      <c r="K1199" t="s">
        <v>29</v>
      </c>
      <c r="M1199" t="s">
        <v>30</v>
      </c>
      <c r="N1199" t="s">
        <v>31</v>
      </c>
      <c r="O1199" t="s">
        <v>32</v>
      </c>
      <c r="P1199" t="s">
        <v>33</v>
      </c>
      <c r="Q1199" t="s">
        <v>33</v>
      </c>
      <c r="R1199">
        <v>506</v>
      </c>
    </row>
    <row r="1200" spans="1:18" x14ac:dyDescent="0.35">
      <c r="A1200">
        <v>35113</v>
      </c>
      <c r="B1200" t="s">
        <v>18</v>
      </c>
      <c r="C1200" t="s">
        <v>18</v>
      </c>
      <c r="D1200">
        <v>602</v>
      </c>
      <c r="E1200" t="s">
        <v>49</v>
      </c>
      <c r="F1200" t="s">
        <v>20</v>
      </c>
      <c r="G1200" t="s">
        <v>20</v>
      </c>
      <c r="I1200">
        <v>1</v>
      </c>
      <c r="J1200">
        <v>0</v>
      </c>
      <c r="K1200" t="s">
        <v>34</v>
      </c>
      <c r="M1200" t="s">
        <v>35</v>
      </c>
      <c r="N1200" t="s">
        <v>36</v>
      </c>
      <c r="O1200" t="s">
        <v>37</v>
      </c>
      <c r="P1200" t="s">
        <v>20</v>
      </c>
      <c r="Q1200" t="s">
        <v>20</v>
      </c>
      <c r="R1200">
        <v>60</v>
      </c>
    </row>
    <row r="1201" spans="1:18" x14ac:dyDescent="0.35">
      <c r="A1201">
        <v>35113</v>
      </c>
      <c r="B1201" t="s">
        <v>18</v>
      </c>
      <c r="C1201" t="s">
        <v>18</v>
      </c>
      <c r="D1201">
        <v>602</v>
      </c>
      <c r="E1201" t="s">
        <v>49</v>
      </c>
      <c r="F1201" t="s">
        <v>20</v>
      </c>
      <c r="G1201" t="s">
        <v>20</v>
      </c>
      <c r="I1201">
        <v>1</v>
      </c>
      <c r="J1201">
        <v>0</v>
      </c>
      <c r="K1201" t="s">
        <v>38</v>
      </c>
      <c r="M1201" t="s">
        <v>39</v>
      </c>
      <c r="N1201" t="s">
        <v>40</v>
      </c>
      <c r="O1201" t="s">
        <v>41</v>
      </c>
      <c r="P1201" t="s">
        <v>20</v>
      </c>
      <c r="Q1201" t="s">
        <v>20</v>
      </c>
      <c r="R1201">
        <v>390</v>
      </c>
    </row>
    <row r="1202" spans="1:18" x14ac:dyDescent="0.35">
      <c r="A1202">
        <v>35113</v>
      </c>
      <c r="B1202" t="s">
        <v>18</v>
      </c>
      <c r="C1202" t="s">
        <v>18</v>
      </c>
      <c r="D1202">
        <v>603</v>
      </c>
      <c r="E1202" t="s">
        <v>49</v>
      </c>
      <c r="F1202" t="s">
        <v>20</v>
      </c>
      <c r="G1202" t="s">
        <v>20</v>
      </c>
      <c r="I1202">
        <v>2</v>
      </c>
      <c r="J1202">
        <v>0</v>
      </c>
      <c r="K1202" t="s">
        <v>21</v>
      </c>
      <c r="M1202" t="s">
        <v>22</v>
      </c>
      <c r="N1202" t="s">
        <v>23</v>
      </c>
      <c r="O1202" t="s">
        <v>24</v>
      </c>
      <c r="P1202" t="s">
        <v>20</v>
      </c>
      <c r="Q1202" t="s">
        <v>20</v>
      </c>
      <c r="R1202">
        <v>2</v>
      </c>
    </row>
    <row r="1203" spans="1:18" x14ac:dyDescent="0.35">
      <c r="A1203">
        <v>35113</v>
      </c>
      <c r="B1203" t="s">
        <v>18</v>
      </c>
      <c r="C1203" t="s">
        <v>18</v>
      </c>
      <c r="D1203">
        <v>603</v>
      </c>
      <c r="E1203" t="s">
        <v>49</v>
      </c>
      <c r="F1203" t="s">
        <v>20</v>
      </c>
      <c r="G1203" t="s">
        <v>20</v>
      </c>
      <c r="I1203">
        <v>2</v>
      </c>
      <c r="J1203">
        <v>0</v>
      </c>
      <c r="K1203" t="s">
        <v>25</v>
      </c>
      <c r="M1203" t="s">
        <v>26</v>
      </c>
      <c r="N1203" t="s">
        <v>27</v>
      </c>
      <c r="O1203" t="s">
        <v>28</v>
      </c>
      <c r="P1203" t="s">
        <v>20</v>
      </c>
      <c r="Q1203" t="s">
        <v>20</v>
      </c>
      <c r="R1203">
        <v>32</v>
      </c>
    </row>
    <row r="1204" spans="1:18" x14ac:dyDescent="0.35">
      <c r="A1204">
        <v>35113</v>
      </c>
      <c r="B1204" t="s">
        <v>18</v>
      </c>
      <c r="C1204" t="s">
        <v>18</v>
      </c>
      <c r="D1204">
        <v>603</v>
      </c>
      <c r="E1204" t="s">
        <v>49</v>
      </c>
      <c r="F1204" t="s">
        <v>20</v>
      </c>
      <c r="G1204" t="s">
        <v>20</v>
      </c>
      <c r="I1204">
        <v>2</v>
      </c>
      <c r="J1204">
        <v>0</v>
      </c>
      <c r="K1204" t="s">
        <v>29</v>
      </c>
      <c r="M1204" t="s">
        <v>30</v>
      </c>
      <c r="N1204" t="s">
        <v>31</v>
      </c>
      <c r="O1204" t="s">
        <v>32</v>
      </c>
      <c r="P1204" t="s">
        <v>33</v>
      </c>
      <c r="Q1204" t="s">
        <v>33</v>
      </c>
      <c r="R1204">
        <v>337</v>
      </c>
    </row>
    <row r="1205" spans="1:18" x14ac:dyDescent="0.35">
      <c r="A1205">
        <v>35113</v>
      </c>
      <c r="B1205" t="s">
        <v>18</v>
      </c>
      <c r="C1205" t="s">
        <v>18</v>
      </c>
      <c r="D1205">
        <v>603</v>
      </c>
      <c r="E1205" t="s">
        <v>49</v>
      </c>
      <c r="F1205" t="s">
        <v>20</v>
      </c>
      <c r="G1205" t="s">
        <v>20</v>
      </c>
      <c r="I1205">
        <v>2</v>
      </c>
      <c r="J1205">
        <v>0</v>
      </c>
      <c r="K1205" t="s">
        <v>34</v>
      </c>
      <c r="M1205" t="s">
        <v>35</v>
      </c>
      <c r="N1205" t="s">
        <v>36</v>
      </c>
      <c r="O1205" t="s">
        <v>37</v>
      </c>
      <c r="P1205" t="s">
        <v>20</v>
      </c>
      <c r="Q1205" t="s">
        <v>20</v>
      </c>
      <c r="R1205">
        <v>83</v>
      </c>
    </row>
    <row r="1206" spans="1:18" x14ac:dyDescent="0.35">
      <c r="A1206">
        <v>35113</v>
      </c>
      <c r="B1206" t="s">
        <v>18</v>
      </c>
      <c r="C1206" t="s">
        <v>18</v>
      </c>
      <c r="D1206">
        <v>603</v>
      </c>
      <c r="E1206" t="s">
        <v>49</v>
      </c>
      <c r="F1206" t="s">
        <v>20</v>
      </c>
      <c r="G1206" t="s">
        <v>20</v>
      </c>
      <c r="I1206">
        <v>2</v>
      </c>
      <c r="J1206">
        <v>0</v>
      </c>
      <c r="K1206" t="s">
        <v>38</v>
      </c>
      <c r="M1206" t="s">
        <v>39</v>
      </c>
      <c r="N1206" t="s">
        <v>40</v>
      </c>
      <c r="O1206" t="s">
        <v>41</v>
      </c>
      <c r="P1206" t="s">
        <v>20</v>
      </c>
      <c r="Q1206" t="s">
        <v>20</v>
      </c>
      <c r="R1206">
        <v>327</v>
      </c>
    </row>
    <row r="1207" spans="1:18" x14ac:dyDescent="0.35">
      <c r="A1207">
        <v>35113</v>
      </c>
      <c r="B1207" t="s">
        <v>18</v>
      </c>
      <c r="C1207" t="s">
        <v>18</v>
      </c>
      <c r="D1207">
        <v>604</v>
      </c>
      <c r="E1207" t="s">
        <v>49</v>
      </c>
      <c r="F1207" t="s">
        <v>20</v>
      </c>
      <c r="G1207" t="s">
        <v>20</v>
      </c>
      <c r="I1207">
        <v>0</v>
      </c>
      <c r="J1207">
        <v>0</v>
      </c>
      <c r="K1207" t="s">
        <v>21</v>
      </c>
      <c r="M1207" t="s">
        <v>22</v>
      </c>
      <c r="N1207" t="s">
        <v>23</v>
      </c>
      <c r="O1207" t="s">
        <v>24</v>
      </c>
      <c r="P1207" t="s">
        <v>20</v>
      </c>
      <c r="Q1207" t="s">
        <v>20</v>
      </c>
      <c r="R1207">
        <v>1</v>
      </c>
    </row>
    <row r="1208" spans="1:18" x14ac:dyDescent="0.35">
      <c r="A1208">
        <v>35113</v>
      </c>
      <c r="B1208" t="s">
        <v>18</v>
      </c>
      <c r="C1208" t="s">
        <v>18</v>
      </c>
      <c r="D1208">
        <v>604</v>
      </c>
      <c r="E1208" t="s">
        <v>49</v>
      </c>
      <c r="F1208" t="s">
        <v>20</v>
      </c>
      <c r="G1208" t="s">
        <v>20</v>
      </c>
      <c r="I1208">
        <v>0</v>
      </c>
      <c r="J1208">
        <v>0</v>
      </c>
      <c r="K1208" t="s">
        <v>25</v>
      </c>
      <c r="M1208" t="s">
        <v>26</v>
      </c>
      <c r="N1208" t="s">
        <v>27</v>
      </c>
      <c r="O1208" t="s">
        <v>28</v>
      </c>
      <c r="P1208" t="s">
        <v>20</v>
      </c>
      <c r="Q1208" t="s">
        <v>20</v>
      </c>
      <c r="R1208">
        <v>32</v>
      </c>
    </row>
    <row r="1209" spans="1:18" x14ac:dyDescent="0.35">
      <c r="A1209">
        <v>35113</v>
      </c>
      <c r="B1209" t="s">
        <v>18</v>
      </c>
      <c r="C1209" t="s">
        <v>18</v>
      </c>
      <c r="D1209">
        <v>604</v>
      </c>
      <c r="E1209" t="s">
        <v>49</v>
      </c>
      <c r="F1209" t="s">
        <v>20</v>
      </c>
      <c r="G1209" t="s">
        <v>20</v>
      </c>
      <c r="I1209">
        <v>0</v>
      </c>
      <c r="J1209">
        <v>0</v>
      </c>
      <c r="K1209" t="s">
        <v>29</v>
      </c>
      <c r="M1209" t="s">
        <v>30</v>
      </c>
      <c r="N1209" t="s">
        <v>31</v>
      </c>
      <c r="O1209" t="s">
        <v>32</v>
      </c>
      <c r="P1209" t="s">
        <v>33</v>
      </c>
      <c r="Q1209" t="s">
        <v>33</v>
      </c>
      <c r="R1209">
        <v>388</v>
      </c>
    </row>
    <row r="1210" spans="1:18" x14ac:dyDescent="0.35">
      <c r="A1210">
        <v>35113</v>
      </c>
      <c r="B1210" t="s">
        <v>18</v>
      </c>
      <c r="C1210" t="s">
        <v>18</v>
      </c>
      <c r="D1210">
        <v>604</v>
      </c>
      <c r="E1210" t="s">
        <v>49</v>
      </c>
      <c r="F1210" t="s">
        <v>20</v>
      </c>
      <c r="G1210" t="s">
        <v>20</v>
      </c>
      <c r="I1210">
        <v>0</v>
      </c>
      <c r="J1210">
        <v>0</v>
      </c>
      <c r="K1210" t="s">
        <v>34</v>
      </c>
      <c r="M1210" t="s">
        <v>35</v>
      </c>
      <c r="N1210" t="s">
        <v>36</v>
      </c>
      <c r="O1210" t="s">
        <v>37</v>
      </c>
      <c r="P1210" t="s">
        <v>20</v>
      </c>
      <c r="Q1210" t="s">
        <v>20</v>
      </c>
      <c r="R1210">
        <v>44</v>
      </c>
    </row>
    <row r="1211" spans="1:18" x14ac:dyDescent="0.35">
      <c r="A1211">
        <v>35113</v>
      </c>
      <c r="B1211" t="s">
        <v>18</v>
      </c>
      <c r="C1211" t="s">
        <v>18</v>
      </c>
      <c r="D1211">
        <v>604</v>
      </c>
      <c r="E1211" t="s">
        <v>49</v>
      </c>
      <c r="F1211" t="s">
        <v>20</v>
      </c>
      <c r="G1211" t="s">
        <v>20</v>
      </c>
      <c r="I1211">
        <v>0</v>
      </c>
      <c r="J1211">
        <v>0</v>
      </c>
      <c r="K1211" t="s">
        <v>38</v>
      </c>
      <c r="M1211" t="s">
        <v>39</v>
      </c>
      <c r="N1211" t="s">
        <v>40</v>
      </c>
      <c r="O1211" t="s">
        <v>41</v>
      </c>
      <c r="P1211" t="s">
        <v>20</v>
      </c>
      <c r="Q1211" t="s">
        <v>20</v>
      </c>
      <c r="R1211">
        <v>329</v>
      </c>
    </row>
    <row r="1212" spans="1:18" x14ac:dyDescent="0.35">
      <c r="A1212">
        <v>35113</v>
      </c>
      <c r="B1212" t="s">
        <v>18</v>
      </c>
      <c r="C1212" t="s">
        <v>18</v>
      </c>
      <c r="D1212">
        <v>605</v>
      </c>
      <c r="E1212" t="s">
        <v>49</v>
      </c>
      <c r="F1212" t="s">
        <v>20</v>
      </c>
      <c r="G1212" t="s">
        <v>20</v>
      </c>
      <c r="I1212">
        <v>3</v>
      </c>
      <c r="J1212">
        <v>0</v>
      </c>
      <c r="K1212" t="s">
        <v>21</v>
      </c>
      <c r="M1212" t="s">
        <v>22</v>
      </c>
      <c r="N1212" t="s">
        <v>23</v>
      </c>
      <c r="O1212" t="s">
        <v>24</v>
      </c>
      <c r="P1212" t="s">
        <v>20</v>
      </c>
      <c r="Q1212" t="s">
        <v>20</v>
      </c>
      <c r="R1212">
        <v>1</v>
      </c>
    </row>
    <row r="1213" spans="1:18" x14ac:dyDescent="0.35">
      <c r="A1213">
        <v>35113</v>
      </c>
      <c r="B1213" t="s">
        <v>18</v>
      </c>
      <c r="C1213" t="s">
        <v>18</v>
      </c>
      <c r="D1213">
        <v>605</v>
      </c>
      <c r="E1213" t="s">
        <v>49</v>
      </c>
      <c r="F1213" t="s">
        <v>20</v>
      </c>
      <c r="G1213" t="s">
        <v>20</v>
      </c>
      <c r="I1213">
        <v>3</v>
      </c>
      <c r="J1213">
        <v>0</v>
      </c>
      <c r="K1213" t="s">
        <v>25</v>
      </c>
      <c r="M1213" t="s">
        <v>26</v>
      </c>
      <c r="N1213" t="s">
        <v>27</v>
      </c>
      <c r="O1213" t="s">
        <v>28</v>
      </c>
      <c r="P1213" t="s">
        <v>20</v>
      </c>
      <c r="Q1213" t="s">
        <v>20</v>
      </c>
      <c r="R1213">
        <v>27</v>
      </c>
    </row>
    <row r="1214" spans="1:18" x14ac:dyDescent="0.35">
      <c r="A1214">
        <v>35113</v>
      </c>
      <c r="B1214" t="s">
        <v>18</v>
      </c>
      <c r="C1214" t="s">
        <v>18</v>
      </c>
      <c r="D1214">
        <v>605</v>
      </c>
      <c r="E1214" t="s">
        <v>49</v>
      </c>
      <c r="F1214" t="s">
        <v>20</v>
      </c>
      <c r="G1214" t="s">
        <v>20</v>
      </c>
      <c r="I1214">
        <v>3</v>
      </c>
      <c r="J1214">
        <v>0</v>
      </c>
      <c r="K1214" t="s">
        <v>29</v>
      </c>
      <c r="M1214" t="s">
        <v>30</v>
      </c>
      <c r="N1214" t="s">
        <v>31</v>
      </c>
      <c r="O1214" t="s">
        <v>32</v>
      </c>
      <c r="P1214" t="s">
        <v>33</v>
      </c>
      <c r="Q1214" t="s">
        <v>33</v>
      </c>
      <c r="R1214">
        <v>501</v>
      </c>
    </row>
    <row r="1215" spans="1:18" x14ac:dyDescent="0.35">
      <c r="A1215">
        <v>35113</v>
      </c>
      <c r="B1215" t="s">
        <v>18</v>
      </c>
      <c r="C1215" t="s">
        <v>18</v>
      </c>
      <c r="D1215">
        <v>605</v>
      </c>
      <c r="E1215" t="s">
        <v>49</v>
      </c>
      <c r="F1215" t="s">
        <v>20</v>
      </c>
      <c r="G1215" t="s">
        <v>20</v>
      </c>
      <c r="I1215">
        <v>3</v>
      </c>
      <c r="J1215">
        <v>0</v>
      </c>
      <c r="K1215" t="s">
        <v>34</v>
      </c>
      <c r="M1215" t="s">
        <v>35</v>
      </c>
      <c r="N1215" t="s">
        <v>36</v>
      </c>
      <c r="O1215" t="s">
        <v>37</v>
      </c>
      <c r="P1215" t="s">
        <v>20</v>
      </c>
      <c r="Q1215" t="s">
        <v>20</v>
      </c>
      <c r="R1215">
        <v>75</v>
      </c>
    </row>
    <row r="1216" spans="1:18" x14ac:dyDescent="0.35">
      <c r="A1216">
        <v>35113</v>
      </c>
      <c r="B1216" t="s">
        <v>18</v>
      </c>
      <c r="C1216" t="s">
        <v>18</v>
      </c>
      <c r="D1216">
        <v>605</v>
      </c>
      <c r="E1216" t="s">
        <v>49</v>
      </c>
      <c r="F1216" t="s">
        <v>20</v>
      </c>
      <c r="G1216" t="s">
        <v>20</v>
      </c>
      <c r="I1216">
        <v>3</v>
      </c>
      <c r="J1216">
        <v>0</v>
      </c>
      <c r="K1216" t="s">
        <v>38</v>
      </c>
      <c r="M1216" t="s">
        <v>39</v>
      </c>
      <c r="N1216" t="s">
        <v>40</v>
      </c>
      <c r="O1216" t="s">
        <v>41</v>
      </c>
      <c r="P1216" t="s">
        <v>20</v>
      </c>
      <c r="Q1216" t="s">
        <v>20</v>
      </c>
      <c r="R1216">
        <v>419</v>
      </c>
    </row>
    <row r="1217" spans="1:18" x14ac:dyDescent="0.35">
      <c r="A1217">
        <v>35113</v>
      </c>
      <c r="B1217" t="s">
        <v>18</v>
      </c>
      <c r="C1217" t="s">
        <v>18</v>
      </c>
      <c r="D1217">
        <v>606</v>
      </c>
      <c r="E1217" t="s">
        <v>49</v>
      </c>
      <c r="F1217" t="s">
        <v>20</v>
      </c>
      <c r="G1217" t="s">
        <v>20</v>
      </c>
      <c r="I1217">
        <v>0</v>
      </c>
      <c r="J1217">
        <v>0</v>
      </c>
      <c r="K1217" t="s">
        <v>21</v>
      </c>
      <c r="M1217" t="s">
        <v>22</v>
      </c>
      <c r="N1217" t="s">
        <v>23</v>
      </c>
      <c r="O1217" t="s">
        <v>24</v>
      </c>
      <c r="P1217" t="s">
        <v>20</v>
      </c>
      <c r="Q1217" t="s">
        <v>20</v>
      </c>
      <c r="R1217">
        <v>2</v>
      </c>
    </row>
    <row r="1218" spans="1:18" x14ac:dyDescent="0.35">
      <c r="A1218">
        <v>35113</v>
      </c>
      <c r="B1218" t="s">
        <v>18</v>
      </c>
      <c r="C1218" t="s">
        <v>18</v>
      </c>
      <c r="D1218">
        <v>606</v>
      </c>
      <c r="E1218" t="s">
        <v>49</v>
      </c>
      <c r="F1218" t="s">
        <v>20</v>
      </c>
      <c r="G1218" t="s">
        <v>20</v>
      </c>
      <c r="I1218">
        <v>0</v>
      </c>
      <c r="J1218">
        <v>0</v>
      </c>
      <c r="K1218" t="s">
        <v>25</v>
      </c>
      <c r="M1218" t="s">
        <v>26</v>
      </c>
      <c r="N1218" t="s">
        <v>27</v>
      </c>
      <c r="O1218" t="s">
        <v>28</v>
      </c>
      <c r="P1218" t="s">
        <v>20</v>
      </c>
      <c r="Q1218" t="s">
        <v>20</v>
      </c>
      <c r="R1218">
        <v>15</v>
      </c>
    </row>
    <row r="1219" spans="1:18" x14ac:dyDescent="0.35">
      <c r="A1219">
        <v>35113</v>
      </c>
      <c r="B1219" t="s">
        <v>18</v>
      </c>
      <c r="C1219" t="s">
        <v>18</v>
      </c>
      <c r="D1219">
        <v>606</v>
      </c>
      <c r="E1219" t="s">
        <v>49</v>
      </c>
      <c r="F1219" t="s">
        <v>20</v>
      </c>
      <c r="G1219" t="s">
        <v>20</v>
      </c>
      <c r="I1219">
        <v>0</v>
      </c>
      <c r="J1219">
        <v>0</v>
      </c>
      <c r="K1219" t="s">
        <v>29</v>
      </c>
      <c r="M1219" t="s">
        <v>30</v>
      </c>
      <c r="N1219" t="s">
        <v>31</v>
      </c>
      <c r="O1219" t="s">
        <v>32</v>
      </c>
      <c r="P1219" t="s">
        <v>33</v>
      </c>
      <c r="Q1219" t="s">
        <v>33</v>
      </c>
      <c r="R1219">
        <v>546</v>
      </c>
    </row>
    <row r="1220" spans="1:18" x14ac:dyDescent="0.35">
      <c r="A1220">
        <v>35113</v>
      </c>
      <c r="B1220" t="s">
        <v>18</v>
      </c>
      <c r="C1220" t="s">
        <v>18</v>
      </c>
      <c r="D1220">
        <v>606</v>
      </c>
      <c r="E1220" t="s">
        <v>49</v>
      </c>
      <c r="F1220" t="s">
        <v>20</v>
      </c>
      <c r="G1220" t="s">
        <v>20</v>
      </c>
      <c r="I1220">
        <v>0</v>
      </c>
      <c r="J1220">
        <v>0</v>
      </c>
      <c r="K1220" t="s">
        <v>34</v>
      </c>
      <c r="M1220" t="s">
        <v>35</v>
      </c>
      <c r="N1220" t="s">
        <v>36</v>
      </c>
      <c r="O1220" t="s">
        <v>37</v>
      </c>
      <c r="P1220" t="s">
        <v>20</v>
      </c>
      <c r="Q1220" t="s">
        <v>20</v>
      </c>
      <c r="R1220">
        <v>57</v>
      </c>
    </row>
    <row r="1221" spans="1:18" x14ac:dyDescent="0.35">
      <c r="A1221">
        <v>35113</v>
      </c>
      <c r="B1221" t="s">
        <v>18</v>
      </c>
      <c r="C1221" t="s">
        <v>18</v>
      </c>
      <c r="D1221">
        <v>606</v>
      </c>
      <c r="E1221" t="s">
        <v>49</v>
      </c>
      <c r="F1221" t="s">
        <v>20</v>
      </c>
      <c r="G1221" t="s">
        <v>20</v>
      </c>
      <c r="I1221">
        <v>0</v>
      </c>
      <c r="J1221">
        <v>0</v>
      </c>
      <c r="K1221" t="s">
        <v>38</v>
      </c>
      <c r="M1221" t="s">
        <v>39</v>
      </c>
      <c r="N1221" t="s">
        <v>40</v>
      </c>
      <c r="O1221" t="s">
        <v>41</v>
      </c>
      <c r="P1221" t="s">
        <v>20</v>
      </c>
      <c r="Q1221" t="s">
        <v>20</v>
      </c>
      <c r="R1221">
        <v>346</v>
      </c>
    </row>
    <row r="1222" spans="1:18" x14ac:dyDescent="0.35">
      <c r="A1222">
        <v>35113</v>
      </c>
      <c r="B1222" t="s">
        <v>18</v>
      </c>
      <c r="C1222" t="s">
        <v>18</v>
      </c>
      <c r="D1222">
        <v>607</v>
      </c>
      <c r="E1222" t="s">
        <v>49</v>
      </c>
      <c r="F1222" t="s">
        <v>20</v>
      </c>
      <c r="G1222" t="s">
        <v>20</v>
      </c>
      <c r="I1222">
        <v>3</v>
      </c>
      <c r="J1222">
        <v>0</v>
      </c>
      <c r="K1222" t="s">
        <v>21</v>
      </c>
      <c r="M1222" t="s">
        <v>22</v>
      </c>
      <c r="N1222" t="s">
        <v>23</v>
      </c>
      <c r="O1222" t="s">
        <v>24</v>
      </c>
      <c r="P1222" t="s">
        <v>20</v>
      </c>
      <c r="Q1222" t="s">
        <v>20</v>
      </c>
      <c r="R1222">
        <v>0</v>
      </c>
    </row>
    <row r="1223" spans="1:18" x14ac:dyDescent="0.35">
      <c r="A1223">
        <v>35113</v>
      </c>
      <c r="B1223" t="s">
        <v>18</v>
      </c>
      <c r="C1223" t="s">
        <v>18</v>
      </c>
      <c r="D1223">
        <v>607</v>
      </c>
      <c r="E1223" t="s">
        <v>49</v>
      </c>
      <c r="F1223" t="s">
        <v>20</v>
      </c>
      <c r="G1223" t="s">
        <v>20</v>
      </c>
      <c r="I1223">
        <v>3</v>
      </c>
      <c r="J1223">
        <v>0</v>
      </c>
      <c r="K1223" t="s">
        <v>25</v>
      </c>
      <c r="M1223" t="s">
        <v>26</v>
      </c>
      <c r="N1223" t="s">
        <v>27</v>
      </c>
      <c r="O1223" t="s">
        <v>28</v>
      </c>
      <c r="P1223" t="s">
        <v>20</v>
      </c>
      <c r="Q1223" t="s">
        <v>20</v>
      </c>
      <c r="R1223">
        <v>13</v>
      </c>
    </row>
    <row r="1224" spans="1:18" x14ac:dyDescent="0.35">
      <c r="A1224">
        <v>35113</v>
      </c>
      <c r="B1224" t="s">
        <v>18</v>
      </c>
      <c r="C1224" t="s">
        <v>18</v>
      </c>
      <c r="D1224">
        <v>607</v>
      </c>
      <c r="E1224" t="s">
        <v>49</v>
      </c>
      <c r="F1224" t="s">
        <v>20</v>
      </c>
      <c r="G1224" t="s">
        <v>20</v>
      </c>
      <c r="I1224">
        <v>3</v>
      </c>
      <c r="J1224">
        <v>0</v>
      </c>
      <c r="K1224" t="s">
        <v>29</v>
      </c>
      <c r="M1224" t="s">
        <v>30</v>
      </c>
      <c r="N1224" t="s">
        <v>31</v>
      </c>
      <c r="O1224" t="s">
        <v>32</v>
      </c>
      <c r="P1224" t="s">
        <v>33</v>
      </c>
      <c r="Q1224" t="s">
        <v>33</v>
      </c>
      <c r="R1224">
        <v>323</v>
      </c>
    </row>
    <row r="1225" spans="1:18" x14ac:dyDescent="0.35">
      <c r="A1225">
        <v>35113</v>
      </c>
      <c r="B1225" t="s">
        <v>18</v>
      </c>
      <c r="C1225" t="s">
        <v>18</v>
      </c>
      <c r="D1225">
        <v>607</v>
      </c>
      <c r="E1225" t="s">
        <v>49</v>
      </c>
      <c r="F1225" t="s">
        <v>20</v>
      </c>
      <c r="G1225" t="s">
        <v>20</v>
      </c>
      <c r="I1225">
        <v>3</v>
      </c>
      <c r="J1225">
        <v>0</v>
      </c>
      <c r="K1225" t="s">
        <v>34</v>
      </c>
      <c r="M1225" t="s">
        <v>35</v>
      </c>
      <c r="N1225" t="s">
        <v>36</v>
      </c>
      <c r="O1225" t="s">
        <v>37</v>
      </c>
      <c r="P1225" t="s">
        <v>20</v>
      </c>
      <c r="Q1225" t="s">
        <v>20</v>
      </c>
      <c r="R1225">
        <v>71</v>
      </c>
    </row>
    <row r="1226" spans="1:18" x14ac:dyDescent="0.35">
      <c r="A1226">
        <v>35113</v>
      </c>
      <c r="B1226" t="s">
        <v>18</v>
      </c>
      <c r="C1226" t="s">
        <v>18</v>
      </c>
      <c r="D1226">
        <v>607</v>
      </c>
      <c r="E1226" t="s">
        <v>49</v>
      </c>
      <c r="F1226" t="s">
        <v>20</v>
      </c>
      <c r="G1226" t="s">
        <v>20</v>
      </c>
      <c r="I1226">
        <v>3</v>
      </c>
      <c r="J1226">
        <v>0</v>
      </c>
      <c r="K1226" t="s">
        <v>38</v>
      </c>
      <c r="M1226" t="s">
        <v>39</v>
      </c>
      <c r="N1226" t="s">
        <v>40</v>
      </c>
      <c r="O1226" t="s">
        <v>41</v>
      </c>
      <c r="P1226" t="s">
        <v>20</v>
      </c>
      <c r="Q1226" t="s">
        <v>20</v>
      </c>
      <c r="R1226">
        <v>341</v>
      </c>
    </row>
    <row r="1227" spans="1:18" x14ac:dyDescent="0.35">
      <c r="A1227">
        <v>35113</v>
      </c>
      <c r="B1227" t="s">
        <v>18</v>
      </c>
      <c r="C1227" t="s">
        <v>18</v>
      </c>
      <c r="D1227">
        <v>608</v>
      </c>
      <c r="E1227" t="s">
        <v>49</v>
      </c>
      <c r="F1227" t="s">
        <v>20</v>
      </c>
      <c r="G1227" t="s">
        <v>20</v>
      </c>
      <c r="I1227">
        <v>2</v>
      </c>
      <c r="J1227">
        <v>0</v>
      </c>
      <c r="K1227" t="s">
        <v>21</v>
      </c>
      <c r="M1227" t="s">
        <v>22</v>
      </c>
      <c r="N1227" t="s">
        <v>23</v>
      </c>
      <c r="O1227" t="s">
        <v>24</v>
      </c>
      <c r="P1227" t="s">
        <v>20</v>
      </c>
      <c r="Q1227" t="s">
        <v>20</v>
      </c>
      <c r="R1227">
        <v>1</v>
      </c>
    </row>
    <row r="1228" spans="1:18" x14ac:dyDescent="0.35">
      <c r="A1228">
        <v>35113</v>
      </c>
      <c r="B1228" t="s">
        <v>18</v>
      </c>
      <c r="C1228" t="s">
        <v>18</v>
      </c>
      <c r="D1228">
        <v>608</v>
      </c>
      <c r="E1228" t="s">
        <v>49</v>
      </c>
      <c r="F1228" t="s">
        <v>20</v>
      </c>
      <c r="G1228" t="s">
        <v>20</v>
      </c>
      <c r="I1228">
        <v>2</v>
      </c>
      <c r="J1228">
        <v>0</v>
      </c>
      <c r="K1228" t="s">
        <v>25</v>
      </c>
      <c r="M1228" t="s">
        <v>26</v>
      </c>
      <c r="N1228" t="s">
        <v>27</v>
      </c>
      <c r="O1228" t="s">
        <v>28</v>
      </c>
      <c r="P1228" t="s">
        <v>20</v>
      </c>
      <c r="Q1228" t="s">
        <v>20</v>
      </c>
      <c r="R1228">
        <v>26</v>
      </c>
    </row>
    <row r="1229" spans="1:18" x14ac:dyDescent="0.35">
      <c r="A1229">
        <v>35113</v>
      </c>
      <c r="B1229" t="s">
        <v>18</v>
      </c>
      <c r="C1229" t="s">
        <v>18</v>
      </c>
      <c r="D1229">
        <v>608</v>
      </c>
      <c r="E1229" t="s">
        <v>49</v>
      </c>
      <c r="F1229" t="s">
        <v>20</v>
      </c>
      <c r="G1229" t="s">
        <v>20</v>
      </c>
      <c r="I1229">
        <v>2</v>
      </c>
      <c r="J1229">
        <v>0</v>
      </c>
      <c r="K1229" t="s">
        <v>29</v>
      </c>
      <c r="M1229" t="s">
        <v>30</v>
      </c>
      <c r="N1229" t="s">
        <v>31</v>
      </c>
      <c r="O1229" t="s">
        <v>32</v>
      </c>
      <c r="P1229" t="s">
        <v>33</v>
      </c>
      <c r="Q1229" t="s">
        <v>33</v>
      </c>
      <c r="R1229">
        <v>481</v>
      </c>
    </row>
    <row r="1230" spans="1:18" x14ac:dyDescent="0.35">
      <c r="A1230">
        <v>35113</v>
      </c>
      <c r="B1230" t="s">
        <v>18</v>
      </c>
      <c r="C1230" t="s">
        <v>18</v>
      </c>
      <c r="D1230">
        <v>608</v>
      </c>
      <c r="E1230" t="s">
        <v>49</v>
      </c>
      <c r="F1230" t="s">
        <v>20</v>
      </c>
      <c r="G1230" t="s">
        <v>20</v>
      </c>
      <c r="I1230">
        <v>2</v>
      </c>
      <c r="J1230">
        <v>0</v>
      </c>
      <c r="K1230" t="s">
        <v>34</v>
      </c>
      <c r="M1230" t="s">
        <v>35</v>
      </c>
      <c r="N1230" t="s">
        <v>36</v>
      </c>
      <c r="O1230" t="s">
        <v>37</v>
      </c>
      <c r="P1230" t="s">
        <v>20</v>
      </c>
      <c r="Q1230" t="s">
        <v>20</v>
      </c>
      <c r="R1230">
        <v>77</v>
      </c>
    </row>
    <row r="1231" spans="1:18" x14ac:dyDescent="0.35">
      <c r="A1231">
        <v>35113</v>
      </c>
      <c r="B1231" t="s">
        <v>18</v>
      </c>
      <c r="C1231" t="s">
        <v>18</v>
      </c>
      <c r="D1231">
        <v>608</v>
      </c>
      <c r="E1231" t="s">
        <v>49</v>
      </c>
      <c r="F1231" t="s">
        <v>20</v>
      </c>
      <c r="G1231" t="s">
        <v>20</v>
      </c>
      <c r="I1231">
        <v>2</v>
      </c>
      <c r="J1231">
        <v>0</v>
      </c>
      <c r="K1231" t="s">
        <v>38</v>
      </c>
      <c r="M1231" t="s">
        <v>39</v>
      </c>
      <c r="N1231" t="s">
        <v>40</v>
      </c>
      <c r="O1231" t="s">
        <v>41</v>
      </c>
      <c r="P1231" t="s">
        <v>20</v>
      </c>
      <c r="Q1231" t="s">
        <v>20</v>
      </c>
      <c r="R1231">
        <v>281</v>
      </c>
    </row>
    <row r="1232" spans="1:18" x14ac:dyDescent="0.35">
      <c r="A1232">
        <v>35113</v>
      </c>
      <c r="B1232" t="s">
        <v>18</v>
      </c>
      <c r="C1232" t="s">
        <v>18</v>
      </c>
      <c r="D1232">
        <v>609</v>
      </c>
      <c r="E1232" t="s">
        <v>46</v>
      </c>
      <c r="F1232" t="s">
        <v>20</v>
      </c>
      <c r="G1232" t="s">
        <v>20</v>
      </c>
      <c r="I1232">
        <v>1</v>
      </c>
      <c r="J1232">
        <v>0</v>
      </c>
      <c r="K1232" t="s">
        <v>21</v>
      </c>
      <c r="M1232" t="s">
        <v>22</v>
      </c>
      <c r="N1232" t="s">
        <v>23</v>
      </c>
      <c r="O1232" t="s">
        <v>24</v>
      </c>
      <c r="P1232" t="s">
        <v>20</v>
      </c>
      <c r="Q1232" t="s">
        <v>20</v>
      </c>
      <c r="R1232">
        <v>2</v>
      </c>
    </row>
    <row r="1233" spans="1:18" x14ac:dyDescent="0.35">
      <c r="A1233">
        <v>35113</v>
      </c>
      <c r="B1233" t="s">
        <v>18</v>
      </c>
      <c r="C1233" t="s">
        <v>18</v>
      </c>
      <c r="D1233">
        <v>609</v>
      </c>
      <c r="E1233" t="s">
        <v>46</v>
      </c>
      <c r="F1233" t="s">
        <v>20</v>
      </c>
      <c r="G1233" t="s">
        <v>20</v>
      </c>
      <c r="I1233">
        <v>1</v>
      </c>
      <c r="J1233">
        <v>0</v>
      </c>
      <c r="K1233" t="s">
        <v>25</v>
      </c>
      <c r="M1233" t="s">
        <v>26</v>
      </c>
      <c r="N1233" t="s">
        <v>27</v>
      </c>
      <c r="O1233" t="s">
        <v>28</v>
      </c>
      <c r="P1233" t="s">
        <v>20</v>
      </c>
      <c r="Q1233" t="s">
        <v>20</v>
      </c>
      <c r="R1233">
        <v>25</v>
      </c>
    </row>
    <row r="1234" spans="1:18" x14ac:dyDescent="0.35">
      <c r="A1234">
        <v>35113</v>
      </c>
      <c r="B1234" t="s">
        <v>18</v>
      </c>
      <c r="C1234" t="s">
        <v>18</v>
      </c>
      <c r="D1234">
        <v>609</v>
      </c>
      <c r="E1234" t="s">
        <v>46</v>
      </c>
      <c r="F1234" t="s">
        <v>20</v>
      </c>
      <c r="G1234" t="s">
        <v>20</v>
      </c>
      <c r="I1234">
        <v>1</v>
      </c>
      <c r="J1234">
        <v>0</v>
      </c>
      <c r="K1234" t="s">
        <v>29</v>
      </c>
      <c r="M1234" t="s">
        <v>30</v>
      </c>
      <c r="N1234" t="s">
        <v>31</v>
      </c>
      <c r="O1234" t="s">
        <v>32</v>
      </c>
      <c r="P1234" t="s">
        <v>33</v>
      </c>
      <c r="Q1234" t="s">
        <v>33</v>
      </c>
      <c r="R1234">
        <v>300</v>
      </c>
    </row>
    <row r="1235" spans="1:18" x14ac:dyDescent="0.35">
      <c r="A1235">
        <v>35113</v>
      </c>
      <c r="B1235" t="s">
        <v>18</v>
      </c>
      <c r="C1235" t="s">
        <v>18</v>
      </c>
      <c r="D1235">
        <v>609</v>
      </c>
      <c r="E1235" t="s">
        <v>46</v>
      </c>
      <c r="F1235" t="s">
        <v>20</v>
      </c>
      <c r="G1235" t="s">
        <v>20</v>
      </c>
      <c r="I1235">
        <v>1</v>
      </c>
      <c r="J1235">
        <v>0</v>
      </c>
      <c r="K1235" t="s">
        <v>34</v>
      </c>
      <c r="M1235" t="s">
        <v>35</v>
      </c>
      <c r="N1235" t="s">
        <v>36</v>
      </c>
      <c r="O1235" t="s">
        <v>37</v>
      </c>
      <c r="P1235" t="s">
        <v>20</v>
      </c>
      <c r="Q1235" t="s">
        <v>20</v>
      </c>
      <c r="R1235">
        <v>70</v>
      </c>
    </row>
    <row r="1236" spans="1:18" x14ac:dyDescent="0.35">
      <c r="A1236">
        <v>35113</v>
      </c>
      <c r="B1236" t="s">
        <v>18</v>
      </c>
      <c r="C1236" t="s">
        <v>18</v>
      </c>
      <c r="D1236">
        <v>609</v>
      </c>
      <c r="E1236" t="s">
        <v>46</v>
      </c>
      <c r="F1236" t="s">
        <v>20</v>
      </c>
      <c r="G1236" t="s">
        <v>20</v>
      </c>
      <c r="I1236">
        <v>1</v>
      </c>
      <c r="J1236">
        <v>0</v>
      </c>
      <c r="K1236" t="s">
        <v>38</v>
      </c>
      <c r="M1236" t="s">
        <v>39</v>
      </c>
      <c r="N1236" t="s">
        <v>40</v>
      </c>
      <c r="O1236" t="s">
        <v>41</v>
      </c>
      <c r="P1236" t="s">
        <v>20</v>
      </c>
      <c r="Q1236" t="s">
        <v>20</v>
      </c>
      <c r="R1236">
        <v>245</v>
      </c>
    </row>
    <row r="1237" spans="1:18" x14ac:dyDescent="0.35">
      <c r="A1237">
        <v>35113</v>
      </c>
      <c r="B1237" t="s">
        <v>18</v>
      </c>
      <c r="C1237" t="s">
        <v>18</v>
      </c>
      <c r="D1237">
        <v>610</v>
      </c>
      <c r="E1237" t="s">
        <v>46</v>
      </c>
      <c r="F1237" t="s">
        <v>20</v>
      </c>
      <c r="G1237" t="s">
        <v>20</v>
      </c>
      <c r="I1237">
        <v>0</v>
      </c>
      <c r="J1237">
        <v>0</v>
      </c>
      <c r="K1237" t="s">
        <v>21</v>
      </c>
      <c r="M1237" t="s">
        <v>22</v>
      </c>
      <c r="N1237" t="s">
        <v>23</v>
      </c>
      <c r="O1237" t="s">
        <v>24</v>
      </c>
      <c r="P1237" t="s">
        <v>20</v>
      </c>
      <c r="Q1237" t="s">
        <v>20</v>
      </c>
      <c r="R1237">
        <v>0</v>
      </c>
    </row>
    <row r="1238" spans="1:18" x14ac:dyDescent="0.35">
      <c r="A1238">
        <v>35113</v>
      </c>
      <c r="B1238" t="s">
        <v>18</v>
      </c>
      <c r="C1238" t="s">
        <v>18</v>
      </c>
      <c r="D1238">
        <v>610</v>
      </c>
      <c r="E1238" t="s">
        <v>46</v>
      </c>
      <c r="F1238" t="s">
        <v>20</v>
      </c>
      <c r="G1238" t="s">
        <v>20</v>
      </c>
      <c r="I1238">
        <v>0</v>
      </c>
      <c r="J1238">
        <v>0</v>
      </c>
      <c r="K1238" t="s">
        <v>25</v>
      </c>
      <c r="M1238" t="s">
        <v>26</v>
      </c>
      <c r="N1238" t="s">
        <v>27</v>
      </c>
      <c r="O1238" t="s">
        <v>28</v>
      </c>
      <c r="P1238" t="s">
        <v>20</v>
      </c>
      <c r="Q1238" t="s">
        <v>20</v>
      </c>
      <c r="R1238">
        <v>27</v>
      </c>
    </row>
    <row r="1239" spans="1:18" x14ac:dyDescent="0.35">
      <c r="A1239">
        <v>35113</v>
      </c>
      <c r="B1239" t="s">
        <v>18</v>
      </c>
      <c r="C1239" t="s">
        <v>18</v>
      </c>
      <c r="D1239">
        <v>610</v>
      </c>
      <c r="E1239" t="s">
        <v>46</v>
      </c>
      <c r="F1239" t="s">
        <v>20</v>
      </c>
      <c r="G1239" t="s">
        <v>20</v>
      </c>
      <c r="I1239">
        <v>0</v>
      </c>
      <c r="J1239">
        <v>0</v>
      </c>
      <c r="K1239" t="s">
        <v>29</v>
      </c>
      <c r="M1239" t="s">
        <v>30</v>
      </c>
      <c r="N1239" t="s">
        <v>31</v>
      </c>
      <c r="O1239" t="s">
        <v>32</v>
      </c>
      <c r="P1239" t="s">
        <v>33</v>
      </c>
      <c r="Q1239" t="s">
        <v>33</v>
      </c>
      <c r="R1239">
        <v>238</v>
      </c>
    </row>
    <row r="1240" spans="1:18" x14ac:dyDescent="0.35">
      <c r="A1240">
        <v>35113</v>
      </c>
      <c r="B1240" t="s">
        <v>18</v>
      </c>
      <c r="C1240" t="s">
        <v>18</v>
      </c>
      <c r="D1240">
        <v>610</v>
      </c>
      <c r="E1240" t="s">
        <v>46</v>
      </c>
      <c r="F1240" t="s">
        <v>20</v>
      </c>
      <c r="G1240" t="s">
        <v>20</v>
      </c>
      <c r="I1240">
        <v>0</v>
      </c>
      <c r="J1240">
        <v>0</v>
      </c>
      <c r="K1240" t="s">
        <v>34</v>
      </c>
      <c r="M1240" t="s">
        <v>35</v>
      </c>
      <c r="N1240" t="s">
        <v>36</v>
      </c>
      <c r="O1240" t="s">
        <v>37</v>
      </c>
      <c r="P1240" t="s">
        <v>20</v>
      </c>
      <c r="Q1240" t="s">
        <v>20</v>
      </c>
      <c r="R1240">
        <v>40</v>
      </c>
    </row>
    <row r="1241" spans="1:18" x14ac:dyDescent="0.35">
      <c r="A1241">
        <v>35113</v>
      </c>
      <c r="B1241" t="s">
        <v>18</v>
      </c>
      <c r="C1241" t="s">
        <v>18</v>
      </c>
      <c r="D1241">
        <v>610</v>
      </c>
      <c r="E1241" t="s">
        <v>46</v>
      </c>
      <c r="F1241" t="s">
        <v>20</v>
      </c>
      <c r="G1241" t="s">
        <v>20</v>
      </c>
      <c r="I1241">
        <v>0</v>
      </c>
      <c r="J1241">
        <v>0</v>
      </c>
      <c r="K1241" t="s">
        <v>38</v>
      </c>
      <c r="M1241" t="s">
        <v>39</v>
      </c>
      <c r="N1241" t="s">
        <v>40</v>
      </c>
      <c r="O1241" t="s">
        <v>41</v>
      </c>
      <c r="P1241" t="s">
        <v>20</v>
      </c>
      <c r="Q1241" t="s">
        <v>20</v>
      </c>
      <c r="R1241">
        <v>180</v>
      </c>
    </row>
    <row r="1242" spans="1:18" x14ac:dyDescent="0.35">
      <c r="A1242">
        <v>35113</v>
      </c>
      <c r="B1242" t="s">
        <v>18</v>
      </c>
      <c r="C1242" t="s">
        <v>18</v>
      </c>
      <c r="D1242">
        <v>611</v>
      </c>
      <c r="E1242" t="s">
        <v>42</v>
      </c>
      <c r="F1242" t="s">
        <v>20</v>
      </c>
      <c r="G1242" t="s">
        <v>20</v>
      </c>
      <c r="I1242">
        <v>0</v>
      </c>
      <c r="J1242">
        <v>0</v>
      </c>
      <c r="K1242" t="s">
        <v>21</v>
      </c>
      <c r="M1242" t="s">
        <v>22</v>
      </c>
      <c r="N1242" t="s">
        <v>23</v>
      </c>
      <c r="O1242" t="s">
        <v>24</v>
      </c>
      <c r="P1242" t="s">
        <v>20</v>
      </c>
      <c r="Q1242" t="s">
        <v>20</v>
      </c>
      <c r="R1242">
        <v>0</v>
      </c>
    </row>
    <row r="1243" spans="1:18" x14ac:dyDescent="0.35">
      <c r="A1243">
        <v>35113</v>
      </c>
      <c r="B1243" t="s">
        <v>18</v>
      </c>
      <c r="C1243" t="s">
        <v>18</v>
      </c>
      <c r="D1243">
        <v>611</v>
      </c>
      <c r="E1243" t="s">
        <v>42</v>
      </c>
      <c r="F1243" t="s">
        <v>20</v>
      </c>
      <c r="G1243" t="s">
        <v>20</v>
      </c>
      <c r="I1243">
        <v>0</v>
      </c>
      <c r="J1243">
        <v>0</v>
      </c>
      <c r="K1243" t="s">
        <v>25</v>
      </c>
      <c r="M1243" t="s">
        <v>26</v>
      </c>
      <c r="N1243" t="s">
        <v>27</v>
      </c>
      <c r="O1243" t="s">
        <v>28</v>
      </c>
      <c r="P1243" t="s">
        <v>20</v>
      </c>
      <c r="Q1243" t="s">
        <v>20</v>
      </c>
      <c r="R1243">
        <v>46</v>
      </c>
    </row>
    <row r="1244" spans="1:18" x14ac:dyDescent="0.35">
      <c r="A1244">
        <v>35113</v>
      </c>
      <c r="B1244" t="s">
        <v>18</v>
      </c>
      <c r="C1244" t="s">
        <v>18</v>
      </c>
      <c r="D1244">
        <v>611</v>
      </c>
      <c r="E1244" t="s">
        <v>42</v>
      </c>
      <c r="F1244" t="s">
        <v>20</v>
      </c>
      <c r="G1244" t="s">
        <v>20</v>
      </c>
      <c r="I1244">
        <v>0</v>
      </c>
      <c r="J1244">
        <v>0</v>
      </c>
      <c r="K1244" t="s">
        <v>29</v>
      </c>
      <c r="M1244" t="s">
        <v>30</v>
      </c>
      <c r="N1244" t="s">
        <v>31</v>
      </c>
      <c r="O1244" t="s">
        <v>32</v>
      </c>
      <c r="P1244" t="s">
        <v>33</v>
      </c>
      <c r="Q1244" t="s">
        <v>33</v>
      </c>
      <c r="R1244">
        <v>469</v>
      </c>
    </row>
    <row r="1245" spans="1:18" x14ac:dyDescent="0.35">
      <c r="A1245">
        <v>35113</v>
      </c>
      <c r="B1245" t="s">
        <v>18</v>
      </c>
      <c r="C1245" t="s">
        <v>18</v>
      </c>
      <c r="D1245">
        <v>611</v>
      </c>
      <c r="E1245" t="s">
        <v>42</v>
      </c>
      <c r="F1245" t="s">
        <v>20</v>
      </c>
      <c r="G1245" t="s">
        <v>20</v>
      </c>
      <c r="I1245">
        <v>0</v>
      </c>
      <c r="J1245">
        <v>0</v>
      </c>
      <c r="K1245" t="s">
        <v>34</v>
      </c>
      <c r="M1245" t="s">
        <v>35</v>
      </c>
      <c r="N1245" t="s">
        <v>36</v>
      </c>
      <c r="O1245" t="s">
        <v>37</v>
      </c>
      <c r="P1245" t="s">
        <v>20</v>
      </c>
      <c r="Q1245" t="s">
        <v>20</v>
      </c>
      <c r="R1245">
        <v>58</v>
      </c>
    </row>
    <row r="1246" spans="1:18" x14ac:dyDescent="0.35">
      <c r="A1246">
        <v>35113</v>
      </c>
      <c r="B1246" t="s">
        <v>18</v>
      </c>
      <c r="C1246" t="s">
        <v>18</v>
      </c>
      <c r="D1246">
        <v>611</v>
      </c>
      <c r="E1246" t="s">
        <v>42</v>
      </c>
      <c r="F1246" t="s">
        <v>20</v>
      </c>
      <c r="G1246" t="s">
        <v>20</v>
      </c>
      <c r="I1246">
        <v>0</v>
      </c>
      <c r="J1246">
        <v>0</v>
      </c>
      <c r="K1246" t="s">
        <v>38</v>
      </c>
      <c r="M1246" t="s">
        <v>39</v>
      </c>
      <c r="N1246" t="s">
        <v>40</v>
      </c>
      <c r="O1246" t="s">
        <v>41</v>
      </c>
      <c r="P1246" t="s">
        <v>20</v>
      </c>
      <c r="Q1246" t="s">
        <v>20</v>
      </c>
      <c r="R1246">
        <v>299</v>
      </c>
    </row>
    <row r="1247" spans="1:18" x14ac:dyDescent="0.35">
      <c r="A1247">
        <v>35113</v>
      </c>
      <c r="B1247" t="s">
        <v>18</v>
      </c>
      <c r="C1247" t="s">
        <v>18</v>
      </c>
      <c r="D1247">
        <v>612</v>
      </c>
      <c r="E1247" t="s">
        <v>42</v>
      </c>
      <c r="F1247" t="s">
        <v>20</v>
      </c>
      <c r="G1247" t="s">
        <v>20</v>
      </c>
      <c r="I1247">
        <v>1</v>
      </c>
      <c r="J1247">
        <v>0</v>
      </c>
      <c r="K1247" t="s">
        <v>21</v>
      </c>
      <c r="M1247" t="s">
        <v>22</v>
      </c>
      <c r="N1247" t="s">
        <v>23</v>
      </c>
      <c r="O1247" t="s">
        <v>24</v>
      </c>
      <c r="P1247" t="s">
        <v>20</v>
      </c>
      <c r="Q1247" t="s">
        <v>20</v>
      </c>
      <c r="R1247">
        <v>1</v>
      </c>
    </row>
    <row r="1248" spans="1:18" x14ac:dyDescent="0.35">
      <c r="A1248">
        <v>35113</v>
      </c>
      <c r="B1248" t="s">
        <v>18</v>
      </c>
      <c r="C1248" t="s">
        <v>18</v>
      </c>
      <c r="D1248">
        <v>612</v>
      </c>
      <c r="E1248" t="s">
        <v>42</v>
      </c>
      <c r="F1248" t="s">
        <v>20</v>
      </c>
      <c r="G1248" t="s">
        <v>20</v>
      </c>
      <c r="I1248">
        <v>1</v>
      </c>
      <c r="J1248">
        <v>0</v>
      </c>
      <c r="K1248" t="s">
        <v>25</v>
      </c>
      <c r="M1248" t="s">
        <v>26</v>
      </c>
      <c r="N1248" t="s">
        <v>27</v>
      </c>
      <c r="O1248" t="s">
        <v>28</v>
      </c>
      <c r="P1248" t="s">
        <v>20</v>
      </c>
      <c r="Q1248" t="s">
        <v>20</v>
      </c>
      <c r="R1248">
        <v>33</v>
      </c>
    </row>
    <row r="1249" spans="1:18" x14ac:dyDescent="0.35">
      <c r="A1249">
        <v>35113</v>
      </c>
      <c r="B1249" t="s">
        <v>18</v>
      </c>
      <c r="C1249" t="s">
        <v>18</v>
      </c>
      <c r="D1249">
        <v>612</v>
      </c>
      <c r="E1249" t="s">
        <v>42</v>
      </c>
      <c r="F1249" t="s">
        <v>20</v>
      </c>
      <c r="G1249" t="s">
        <v>20</v>
      </c>
      <c r="I1249">
        <v>1</v>
      </c>
      <c r="J1249">
        <v>0</v>
      </c>
      <c r="K1249" t="s">
        <v>29</v>
      </c>
      <c r="M1249" t="s">
        <v>30</v>
      </c>
      <c r="N1249" t="s">
        <v>31</v>
      </c>
      <c r="O1249" t="s">
        <v>32</v>
      </c>
      <c r="P1249" t="s">
        <v>33</v>
      </c>
      <c r="Q1249" t="s">
        <v>33</v>
      </c>
      <c r="R1249">
        <v>289</v>
      </c>
    </row>
    <row r="1250" spans="1:18" x14ac:dyDescent="0.35">
      <c r="A1250">
        <v>35113</v>
      </c>
      <c r="B1250" t="s">
        <v>18</v>
      </c>
      <c r="C1250" t="s">
        <v>18</v>
      </c>
      <c r="D1250">
        <v>612</v>
      </c>
      <c r="E1250" t="s">
        <v>42</v>
      </c>
      <c r="F1250" t="s">
        <v>20</v>
      </c>
      <c r="G1250" t="s">
        <v>20</v>
      </c>
      <c r="I1250">
        <v>1</v>
      </c>
      <c r="J1250">
        <v>0</v>
      </c>
      <c r="K1250" t="s">
        <v>34</v>
      </c>
      <c r="M1250" t="s">
        <v>35</v>
      </c>
      <c r="N1250" t="s">
        <v>36</v>
      </c>
      <c r="O1250" t="s">
        <v>37</v>
      </c>
      <c r="P1250" t="s">
        <v>20</v>
      </c>
      <c r="Q1250" t="s">
        <v>20</v>
      </c>
      <c r="R1250">
        <v>50</v>
      </c>
    </row>
    <row r="1251" spans="1:18" x14ac:dyDescent="0.35">
      <c r="A1251">
        <v>35113</v>
      </c>
      <c r="B1251" t="s">
        <v>18</v>
      </c>
      <c r="C1251" t="s">
        <v>18</v>
      </c>
      <c r="D1251">
        <v>612</v>
      </c>
      <c r="E1251" t="s">
        <v>42</v>
      </c>
      <c r="F1251" t="s">
        <v>20</v>
      </c>
      <c r="G1251" t="s">
        <v>20</v>
      </c>
      <c r="I1251">
        <v>1</v>
      </c>
      <c r="J1251">
        <v>0</v>
      </c>
      <c r="K1251" t="s">
        <v>38</v>
      </c>
      <c r="M1251" t="s">
        <v>39</v>
      </c>
      <c r="N1251" t="s">
        <v>40</v>
      </c>
      <c r="O1251" t="s">
        <v>41</v>
      </c>
      <c r="P1251" t="s">
        <v>20</v>
      </c>
      <c r="Q1251" t="s">
        <v>20</v>
      </c>
      <c r="R1251">
        <v>308</v>
      </c>
    </row>
    <row r="1252" spans="1:18" x14ac:dyDescent="0.35">
      <c r="A1252">
        <v>35113</v>
      </c>
      <c r="B1252" t="s">
        <v>18</v>
      </c>
      <c r="C1252" t="s">
        <v>18</v>
      </c>
      <c r="D1252">
        <v>613</v>
      </c>
      <c r="E1252" t="s">
        <v>42</v>
      </c>
      <c r="F1252" t="s">
        <v>20</v>
      </c>
      <c r="G1252" t="s">
        <v>20</v>
      </c>
      <c r="I1252">
        <v>2</v>
      </c>
      <c r="J1252">
        <v>0</v>
      </c>
      <c r="K1252" t="s">
        <v>21</v>
      </c>
      <c r="M1252" t="s">
        <v>22</v>
      </c>
      <c r="N1252" t="s">
        <v>23</v>
      </c>
      <c r="O1252" t="s">
        <v>24</v>
      </c>
      <c r="P1252" t="s">
        <v>20</v>
      </c>
      <c r="Q1252" t="s">
        <v>20</v>
      </c>
      <c r="R1252">
        <v>1</v>
      </c>
    </row>
    <row r="1253" spans="1:18" x14ac:dyDescent="0.35">
      <c r="A1253">
        <v>35113</v>
      </c>
      <c r="B1253" t="s">
        <v>18</v>
      </c>
      <c r="C1253" t="s">
        <v>18</v>
      </c>
      <c r="D1253">
        <v>613</v>
      </c>
      <c r="E1253" t="s">
        <v>42</v>
      </c>
      <c r="F1253" t="s">
        <v>20</v>
      </c>
      <c r="G1253" t="s">
        <v>20</v>
      </c>
      <c r="I1253">
        <v>2</v>
      </c>
      <c r="J1253">
        <v>0</v>
      </c>
      <c r="K1253" t="s">
        <v>25</v>
      </c>
      <c r="M1253" t="s">
        <v>26</v>
      </c>
      <c r="N1253" t="s">
        <v>27</v>
      </c>
      <c r="O1253" t="s">
        <v>28</v>
      </c>
      <c r="P1253" t="s">
        <v>20</v>
      </c>
      <c r="Q1253" t="s">
        <v>20</v>
      </c>
      <c r="R1253">
        <v>25</v>
      </c>
    </row>
    <row r="1254" spans="1:18" x14ac:dyDescent="0.35">
      <c r="A1254">
        <v>35113</v>
      </c>
      <c r="B1254" t="s">
        <v>18</v>
      </c>
      <c r="C1254" t="s">
        <v>18</v>
      </c>
      <c r="D1254">
        <v>613</v>
      </c>
      <c r="E1254" t="s">
        <v>42</v>
      </c>
      <c r="F1254" t="s">
        <v>20</v>
      </c>
      <c r="G1254" t="s">
        <v>20</v>
      </c>
      <c r="I1254">
        <v>2</v>
      </c>
      <c r="J1254">
        <v>0</v>
      </c>
      <c r="K1254" t="s">
        <v>29</v>
      </c>
      <c r="M1254" t="s">
        <v>30</v>
      </c>
      <c r="N1254" t="s">
        <v>31</v>
      </c>
      <c r="O1254" t="s">
        <v>32</v>
      </c>
      <c r="P1254" t="s">
        <v>33</v>
      </c>
      <c r="Q1254" t="s">
        <v>33</v>
      </c>
      <c r="R1254">
        <v>278</v>
      </c>
    </row>
    <row r="1255" spans="1:18" x14ac:dyDescent="0.35">
      <c r="A1255">
        <v>35113</v>
      </c>
      <c r="B1255" t="s">
        <v>18</v>
      </c>
      <c r="C1255" t="s">
        <v>18</v>
      </c>
      <c r="D1255">
        <v>613</v>
      </c>
      <c r="E1255" t="s">
        <v>42</v>
      </c>
      <c r="F1255" t="s">
        <v>20</v>
      </c>
      <c r="G1255" t="s">
        <v>20</v>
      </c>
      <c r="I1255">
        <v>2</v>
      </c>
      <c r="J1255">
        <v>0</v>
      </c>
      <c r="K1255" t="s">
        <v>34</v>
      </c>
      <c r="M1255" t="s">
        <v>35</v>
      </c>
      <c r="N1255" t="s">
        <v>36</v>
      </c>
      <c r="O1255" t="s">
        <v>37</v>
      </c>
      <c r="P1255" t="s">
        <v>20</v>
      </c>
      <c r="Q1255" t="s">
        <v>20</v>
      </c>
      <c r="R1255">
        <v>32</v>
      </c>
    </row>
    <row r="1256" spans="1:18" x14ac:dyDescent="0.35">
      <c r="A1256">
        <v>35113</v>
      </c>
      <c r="B1256" t="s">
        <v>18</v>
      </c>
      <c r="C1256" t="s">
        <v>18</v>
      </c>
      <c r="D1256">
        <v>613</v>
      </c>
      <c r="E1256" t="s">
        <v>42</v>
      </c>
      <c r="F1256" t="s">
        <v>20</v>
      </c>
      <c r="G1256" t="s">
        <v>20</v>
      </c>
      <c r="I1256">
        <v>2</v>
      </c>
      <c r="J1256">
        <v>0</v>
      </c>
      <c r="K1256" t="s">
        <v>38</v>
      </c>
      <c r="M1256" t="s">
        <v>39</v>
      </c>
      <c r="N1256" t="s">
        <v>40</v>
      </c>
      <c r="O1256" t="s">
        <v>41</v>
      </c>
      <c r="P1256" t="s">
        <v>20</v>
      </c>
      <c r="Q1256" t="s">
        <v>20</v>
      </c>
      <c r="R1256">
        <v>214</v>
      </c>
    </row>
    <row r="1257" spans="1:18" x14ac:dyDescent="0.35">
      <c r="A1257">
        <v>35113</v>
      </c>
      <c r="B1257" t="s">
        <v>18</v>
      </c>
      <c r="C1257" t="s">
        <v>18</v>
      </c>
      <c r="D1257">
        <v>614</v>
      </c>
      <c r="E1257" t="s">
        <v>42</v>
      </c>
      <c r="F1257" t="s">
        <v>20</v>
      </c>
      <c r="G1257" t="s">
        <v>20</v>
      </c>
      <c r="I1257">
        <v>0</v>
      </c>
      <c r="J1257">
        <v>0</v>
      </c>
      <c r="K1257" t="s">
        <v>21</v>
      </c>
      <c r="M1257" t="s">
        <v>22</v>
      </c>
      <c r="N1257" t="s">
        <v>23</v>
      </c>
      <c r="O1257" t="s">
        <v>24</v>
      </c>
      <c r="P1257" t="s">
        <v>20</v>
      </c>
      <c r="Q1257" t="s">
        <v>20</v>
      </c>
      <c r="R1257">
        <v>1</v>
      </c>
    </row>
    <row r="1258" spans="1:18" x14ac:dyDescent="0.35">
      <c r="A1258">
        <v>35113</v>
      </c>
      <c r="B1258" t="s">
        <v>18</v>
      </c>
      <c r="C1258" t="s">
        <v>18</v>
      </c>
      <c r="D1258">
        <v>614</v>
      </c>
      <c r="E1258" t="s">
        <v>42</v>
      </c>
      <c r="F1258" t="s">
        <v>20</v>
      </c>
      <c r="G1258" t="s">
        <v>20</v>
      </c>
      <c r="I1258">
        <v>0</v>
      </c>
      <c r="J1258">
        <v>0</v>
      </c>
      <c r="K1258" t="s">
        <v>25</v>
      </c>
      <c r="M1258" t="s">
        <v>26</v>
      </c>
      <c r="N1258" t="s">
        <v>27</v>
      </c>
      <c r="O1258" t="s">
        <v>28</v>
      </c>
      <c r="P1258" t="s">
        <v>20</v>
      </c>
      <c r="Q1258" t="s">
        <v>20</v>
      </c>
      <c r="R1258">
        <v>26</v>
      </c>
    </row>
    <row r="1259" spans="1:18" x14ac:dyDescent="0.35">
      <c r="A1259">
        <v>35113</v>
      </c>
      <c r="B1259" t="s">
        <v>18</v>
      </c>
      <c r="C1259" t="s">
        <v>18</v>
      </c>
      <c r="D1259">
        <v>614</v>
      </c>
      <c r="E1259" t="s">
        <v>42</v>
      </c>
      <c r="F1259" t="s">
        <v>20</v>
      </c>
      <c r="G1259" t="s">
        <v>20</v>
      </c>
      <c r="I1259">
        <v>0</v>
      </c>
      <c r="J1259">
        <v>0</v>
      </c>
      <c r="K1259" t="s">
        <v>29</v>
      </c>
      <c r="M1259" t="s">
        <v>30</v>
      </c>
      <c r="N1259" t="s">
        <v>31</v>
      </c>
      <c r="O1259" t="s">
        <v>32</v>
      </c>
      <c r="P1259" t="s">
        <v>33</v>
      </c>
      <c r="Q1259" t="s">
        <v>33</v>
      </c>
      <c r="R1259">
        <v>346</v>
      </c>
    </row>
    <row r="1260" spans="1:18" x14ac:dyDescent="0.35">
      <c r="A1260">
        <v>35113</v>
      </c>
      <c r="B1260" t="s">
        <v>18</v>
      </c>
      <c r="C1260" t="s">
        <v>18</v>
      </c>
      <c r="D1260">
        <v>614</v>
      </c>
      <c r="E1260" t="s">
        <v>42</v>
      </c>
      <c r="F1260" t="s">
        <v>20</v>
      </c>
      <c r="G1260" t="s">
        <v>20</v>
      </c>
      <c r="I1260">
        <v>0</v>
      </c>
      <c r="J1260">
        <v>0</v>
      </c>
      <c r="K1260" t="s">
        <v>34</v>
      </c>
      <c r="M1260" t="s">
        <v>35</v>
      </c>
      <c r="N1260" t="s">
        <v>36</v>
      </c>
      <c r="O1260" t="s">
        <v>37</v>
      </c>
      <c r="P1260" t="s">
        <v>20</v>
      </c>
      <c r="Q1260" t="s">
        <v>20</v>
      </c>
      <c r="R1260">
        <v>55</v>
      </c>
    </row>
    <row r="1261" spans="1:18" x14ac:dyDescent="0.35">
      <c r="A1261">
        <v>35113</v>
      </c>
      <c r="B1261" t="s">
        <v>18</v>
      </c>
      <c r="C1261" t="s">
        <v>18</v>
      </c>
      <c r="D1261">
        <v>614</v>
      </c>
      <c r="E1261" t="s">
        <v>42</v>
      </c>
      <c r="F1261" t="s">
        <v>20</v>
      </c>
      <c r="G1261" t="s">
        <v>20</v>
      </c>
      <c r="I1261">
        <v>0</v>
      </c>
      <c r="J1261">
        <v>0</v>
      </c>
      <c r="K1261" t="s">
        <v>38</v>
      </c>
      <c r="M1261" t="s">
        <v>39</v>
      </c>
      <c r="N1261" t="s">
        <v>40</v>
      </c>
      <c r="O1261" t="s">
        <v>41</v>
      </c>
      <c r="P1261" t="s">
        <v>20</v>
      </c>
      <c r="Q1261" t="s">
        <v>20</v>
      </c>
      <c r="R1261">
        <v>232</v>
      </c>
    </row>
    <row r="1262" spans="1:18" x14ac:dyDescent="0.35">
      <c r="A1262">
        <v>35113</v>
      </c>
      <c r="B1262" t="s">
        <v>18</v>
      </c>
      <c r="C1262" t="s">
        <v>18</v>
      </c>
      <c r="D1262">
        <v>615</v>
      </c>
      <c r="E1262" t="s">
        <v>42</v>
      </c>
      <c r="F1262" t="s">
        <v>20</v>
      </c>
      <c r="G1262" t="s">
        <v>20</v>
      </c>
      <c r="I1262">
        <v>1</v>
      </c>
      <c r="J1262">
        <v>0</v>
      </c>
      <c r="K1262" t="s">
        <v>21</v>
      </c>
      <c r="M1262" t="s">
        <v>22</v>
      </c>
      <c r="N1262" t="s">
        <v>23</v>
      </c>
      <c r="O1262" t="s">
        <v>24</v>
      </c>
      <c r="P1262" t="s">
        <v>20</v>
      </c>
      <c r="Q1262" t="s">
        <v>20</v>
      </c>
      <c r="R1262">
        <v>0</v>
      </c>
    </row>
    <row r="1263" spans="1:18" x14ac:dyDescent="0.35">
      <c r="A1263">
        <v>35113</v>
      </c>
      <c r="B1263" t="s">
        <v>18</v>
      </c>
      <c r="C1263" t="s">
        <v>18</v>
      </c>
      <c r="D1263">
        <v>615</v>
      </c>
      <c r="E1263" t="s">
        <v>42</v>
      </c>
      <c r="F1263" t="s">
        <v>20</v>
      </c>
      <c r="G1263" t="s">
        <v>20</v>
      </c>
      <c r="I1263">
        <v>1</v>
      </c>
      <c r="J1263">
        <v>0</v>
      </c>
      <c r="K1263" t="s">
        <v>25</v>
      </c>
      <c r="M1263" t="s">
        <v>26</v>
      </c>
      <c r="N1263" t="s">
        <v>27</v>
      </c>
      <c r="O1263" t="s">
        <v>28</v>
      </c>
      <c r="P1263" t="s">
        <v>20</v>
      </c>
      <c r="Q1263" t="s">
        <v>20</v>
      </c>
      <c r="R1263">
        <v>56</v>
      </c>
    </row>
    <row r="1264" spans="1:18" x14ac:dyDescent="0.35">
      <c r="A1264">
        <v>35113</v>
      </c>
      <c r="B1264" t="s">
        <v>18</v>
      </c>
      <c r="C1264" t="s">
        <v>18</v>
      </c>
      <c r="D1264">
        <v>615</v>
      </c>
      <c r="E1264" t="s">
        <v>42</v>
      </c>
      <c r="F1264" t="s">
        <v>20</v>
      </c>
      <c r="G1264" t="s">
        <v>20</v>
      </c>
      <c r="I1264">
        <v>1</v>
      </c>
      <c r="J1264">
        <v>0</v>
      </c>
      <c r="K1264" t="s">
        <v>29</v>
      </c>
      <c r="M1264" t="s">
        <v>30</v>
      </c>
      <c r="N1264" t="s">
        <v>31</v>
      </c>
      <c r="O1264" t="s">
        <v>32</v>
      </c>
      <c r="P1264" t="s">
        <v>33</v>
      </c>
      <c r="Q1264" t="s">
        <v>33</v>
      </c>
      <c r="R1264">
        <v>435</v>
      </c>
    </row>
    <row r="1265" spans="1:18" x14ac:dyDescent="0.35">
      <c r="A1265">
        <v>35113</v>
      </c>
      <c r="B1265" t="s">
        <v>18</v>
      </c>
      <c r="C1265" t="s">
        <v>18</v>
      </c>
      <c r="D1265">
        <v>615</v>
      </c>
      <c r="E1265" t="s">
        <v>42</v>
      </c>
      <c r="F1265" t="s">
        <v>20</v>
      </c>
      <c r="G1265" t="s">
        <v>20</v>
      </c>
      <c r="I1265">
        <v>1</v>
      </c>
      <c r="J1265">
        <v>0</v>
      </c>
      <c r="K1265" t="s">
        <v>34</v>
      </c>
      <c r="M1265" t="s">
        <v>35</v>
      </c>
      <c r="N1265" t="s">
        <v>36</v>
      </c>
      <c r="O1265" t="s">
        <v>37</v>
      </c>
      <c r="P1265" t="s">
        <v>20</v>
      </c>
      <c r="Q1265" t="s">
        <v>20</v>
      </c>
      <c r="R1265">
        <v>58</v>
      </c>
    </row>
    <row r="1266" spans="1:18" x14ac:dyDescent="0.35">
      <c r="A1266">
        <v>35113</v>
      </c>
      <c r="B1266" t="s">
        <v>18</v>
      </c>
      <c r="C1266" t="s">
        <v>18</v>
      </c>
      <c r="D1266">
        <v>615</v>
      </c>
      <c r="E1266" t="s">
        <v>42</v>
      </c>
      <c r="F1266" t="s">
        <v>20</v>
      </c>
      <c r="G1266" t="s">
        <v>20</v>
      </c>
      <c r="I1266">
        <v>1</v>
      </c>
      <c r="J1266">
        <v>0</v>
      </c>
      <c r="K1266" t="s">
        <v>38</v>
      </c>
      <c r="M1266" t="s">
        <v>39</v>
      </c>
      <c r="N1266" t="s">
        <v>40</v>
      </c>
      <c r="O1266" t="s">
        <v>41</v>
      </c>
      <c r="P1266" t="s">
        <v>20</v>
      </c>
      <c r="Q1266" t="s">
        <v>20</v>
      </c>
      <c r="R1266">
        <v>469</v>
      </c>
    </row>
    <row r="1267" spans="1:18" x14ac:dyDescent="0.35">
      <c r="A1267">
        <v>35113</v>
      </c>
      <c r="B1267" t="s">
        <v>18</v>
      </c>
      <c r="C1267" t="s">
        <v>18</v>
      </c>
      <c r="D1267">
        <v>616</v>
      </c>
      <c r="E1267" t="s">
        <v>46</v>
      </c>
      <c r="F1267" t="s">
        <v>20</v>
      </c>
      <c r="G1267" t="s">
        <v>20</v>
      </c>
      <c r="I1267">
        <v>0</v>
      </c>
      <c r="J1267">
        <v>0</v>
      </c>
      <c r="K1267" t="s">
        <v>21</v>
      </c>
      <c r="M1267" t="s">
        <v>22</v>
      </c>
      <c r="N1267" t="s">
        <v>23</v>
      </c>
      <c r="O1267" t="s">
        <v>24</v>
      </c>
      <c r="P1267" t="s">
        <v>20</v>
      </c>
      <c r="Q1267" t="s">
        <v>20</v>
      </c>
      <c r="R1267">
        <v>2</v>
      </c>
    </row>
    <row r="1268" spans="1:18" x14ac:dyDescent="0.35">
      <c r="A1268">
        <v>35113</v>
      </c>
      <c r="B1268" t="s">
        <v>18</v>
      </c>
      <c r="C1268" t="s">
        <v>18</v>
      </c>
      <c r="D1268">
        <v>616</v>
      </c>
      <c r="E1268" t="s">
        <v>46</v>
      </c>
      <c r="F1268" t="s">
        <v>20</v>
      </c>
      <c r="G1268" t="s">
        <v>20</v>
      </c>
      <c r="I1268">
        <v>0</v>
      </c>
      <c r="J1268">
        <v>0</v>
      </c>
      <c r="K1268" t="s">
        <v>25</v>
      </c>
      <c r="M1268" t="s">
        <v>26</v>
      </c>
      <c r="N1268" t="s">
        <v>27</v>
      </c>
      <c r="O1268" t="s">
        <v>28</v>
      </c>
      <c r="P1268" t="s">
        <v>20</v>
      </c>
      <c r="Q1268" t="s">
        <v>20</v>
      </c>
      <c r="R1268">
        <v>27</v>
      </c>
    </row>
    <row r="1269" spans="1:18" x14ac:dyDescent="0.35">
      <c r="A1269">
        <v>35113</v>
      </c>
      <c r="B1269" t="s">
        <v>18</v>
      </c>
      <c r="C1269" t="s">
        <v>18</v>
      </c>
      <c r="D1269">
        <v>616</v>
      </c>
      <c r="E1269" t="s">
        <v>46</v>
      </c>
      <c r="F1269" t="s">
        <v>20</v>
      </c>
      <c r="G1269" t="s">
        <v>20</v>
      </c>
      <c r="I1269">
        <v>0</v>
      </c>
      <c r="J1269">
        <v>0</v>
      </c>
      <c r="K1269" t="s">
        <v>29</v>
      </c>
      <c r="M1269" t="s">
        <v>30</v>
      </c>
      <c r="N1269" t="s">
        <v>31</v>
      </c>
      <c r="O1269" t="s">
        <v>32</v>
      </c>
      <c r="P1269" t="s">
        <v>33</v>
      </c>
      <c r="Q1269" t="s">
        <v>33</v>
      </c>
      <c r="R1269">
        <v>271</v>
      </c>
    </row>
    <row r="1270" spans="1:18" x14ac:dyDescent="0.35">
      <c r="A1270">
        <v>35113</v>
      </c>
      <c r="B1270" t="s">
        <v>18</v>
      </c>
      <c r="C1270" t="s">
        <v>18</v>
      </c>
      <c r="D1270">
        <v>616</v>
      </c>
      <c r="E1270" t="s">
        <v>46</v>
      </c>
      <c r="F1270" t="s">
        <v>20</v>
      </c>
      <c r="G1270" t="s">
        <v>20</v>
      </c>
      <c r="I1270">
        <v>0</v>
      </c>
      <c r="J1270">
        <v>0</v>
      </c>
      <c r="K1270" t="s">
        <v>34</v>
      </c>
      <c r="M1270" t="s">
        <v>35</v>
      </c>
      <c r="N1270" t="s">
        <v>36</v>
      </c>
      <c r="O1270" t="s">
        <v>37</v>
      </c>
      <c r="P1270" t="s">
        <v>20</v>
      </c>
      <c r="Q1270" t="s">
        <v>20</v>
      </c>
      <c r="R1270">
        <v>39</v>
      </c>
    </row>
    <row r="1271" spans="1:18" x14ac:dyDescent="0.35">
      <c r="A1271">
        <v>35113</v>
      </c>
      <c r="B1271" t="s">
        <v>18</v>
      </c>
      <c r="C1271" t="s">
        <v>18</v>
      </c>
      <c r="D1271">
        <v>616</v>
      </c>
      <c r="E1271" t="s">
        <v>46</v>
      </c>
      <c r="F1271" t="s">
        <v>20</v>
      </c>
      <c r="G1271" t="s">
        <v>20</v>
      </c>
      <c r="I1271">
        <v>0</v>
      </c>
      <c r="J1271">
        <v>0</v>
      </c>
      <c r="K1271" t="s">
        <v>38</v>
      </c>
      <c r="M1271" t="s">
        <v>39</v>
      </c>
      <c r="N1271" t="s">
        <v>40</v>
      </c>
      <c r="O1271" t="s">
        <v>41</v>
      </c>
      <c r="P1271" t="s">
        <v>20</v>
      </c>
      <c r="Q1271" t="s">
        <v>20</v>
      </c>
      <c r="R1271">
        <v>235</v>
      </c>
    </row>
    <row r="1272" spans="1:18" x14ac:dyDescent="0.35">
      <c r="A1272">
        <v>35113</v>
      </c>
      <c r="B1272" t="s">
        <v>18</v>
      </c>
      <c r="C1272" t="s">
        <v>18</v>
      </c>
      <c r="D1272">
        <v>617</v>
      </c>
      <c r="E1272" t="s">
        <v>56</v>
      </c>
      <c r="F1272" t="s">
        <v>20</v>
      </c>
      <c r="G1272" t="s">
        <v>20</v>
      </c>
      <c r="I1272">
        <v>4</v>
      </c>
      <c r="J1272">
        <v>0</v>
      </c>
      <c r="K1272" t="s">
        <v>21</v>
      </c>
      <c r="M1272" t="s">
        <v>22</v>
      </c>
      <c r="N1272" t="s">
        <v>23</v>
      </c>
      <c r="O1272" t="s">
        <v>24</v>
      </c>
      <c r="P1272" t="s">
        <v>20</v>
      </c>
      <c r="Q1272" t="s">
        <v>20</v>
      </c>
      <c r="R1272">
        <v>3</v>
      </c>
    </row>
    <row r="1273" spans="1:18" x14ac:dyDescent="0.35">
      <c r="A1273">
        <v>35113</v>
      </c>
      <c r="B1273" t="s">
        <v>18</v>
      </c>
      <c r="C1273" t="s">
        <v>18</v>
      </c>
      <c r="D1273">
        <v>617</v>
      </c>
      <c r="E1273" t="s">
        <v>56</v>
      </c>
      <c r="F1273" t="s">
        <v>20</v>
      </c>
      <c r="G1273" t="s">
        <v>20</v>
      </c>
      <c r="I1273">
        <v>4</v>
      </c>
      <c r="J1273">
        <v>0</v>
      </c>
      <c r="K1273" t="s">
        <v>25</v>
      </c>
      <c r="M1273" t="s">
        <v>26</v>
      </c>
      <c r="N1273" t="s">
        <v>27</v>
      </c>
      <c r="O1273" t="s">
        <v>28</v>
      </c>
      <c r="P1273" t="s">
        <v>20</v>
      </c>
      <c r="Q1273" t="s">
        <v>20</v>
      </c>
      <c r="R1273">
        <v>50</v>
      </c>
    </row>
    <row r="1274" spans="1:18" x14ac:dyDescent="0.35">
      <c r="A1274">
        <v>35113</v>
      </c>
      <c r="B1274" t="s">
        <v>18</v>
      </c>
      <c r="C1274" t="s">
        <v>18</v>
      </c>
      <c r="D1274">
        <v>617</v>
      </c>
      <c r="E1274" t="s">
        <v>56</v>
      </c>
      <c r="F1274" t="s">
        <v>20</v>
      </c>
      <c r="G1274" t="s">
        <v>20</v>
      </c>
      <c r="I1274">
        <v>4</v>
      </c>
      <c r="J1274">
        <v>0</v>
      </c>
      <c r="K1274" t="s">
        <v>29</v>
      </c>
      <c r="M1274" t="s">
        <v>30</v>
      </c>
      <c r="N1274" t="s">
        <v>31</v>
      </c>
      <c r="O1274" t="s">
        <v>32</v>
      </c>
      <c r="P1274" t="s">
        <v>33</v>
      </c>
      <c r="Q1274" t="s">
        <v>33</v>
      </c>
      <c r="R1274">
        <v>500</v>
      </c>
    </row>
    <row r="1275" spans="1:18" x14ac:dyDescent="0.35">
      <c r="A1275">
        <v>35113</v>
      </c>
      <c r="B1275" t="s">
        <v>18</v>
      </c>
      <c r="C1275" t="s">
        <v>18</v>
      </c>
      <c r="D1275">
        <v>617</v>
      </c>
      <c r="E1275" t="s">
        <v>56</v>
      </c>
      <c r="F1275" t="s">
        <v>20</v>
      </c>
      <c r="G1275" t="s">
        <v>20</v>
      </c>
      <c r="I1275">
        <v>4</v>
      </c>
      <c r="J1275">
        <v>0</v>
      </c>
      <c r="K1275" t="s">
        <v>34</v>
      </c>
      <c r="M1275" t="s">
        <v>35</v>
      </c>
      <c r="N1275" t="s">
        <v>36</v>
      </c>
      <c r="O1275" t="s">
        <v>37</v>
      </c>
      <c r="P1275" t="s">
        <v>20</v>
      </c>
      <c r="Q1275" t="s">
        <v>20</v>
      </c>
      <c r="R1275">
        <v>73</v>
      </c>
    </row>
    <row r="1276" spans="1:18" x14ac:dyDescent="0.35">
      <c r="A1276">
        <v>35113</v>
      </c>
      <c r="B1276" t="s">
        <v>18</v>
      </c>
      <c r="C1276" t="s">
        <v>18</v>
      </c>
      <c r="D1276">
        <v>617</v>
      </c>
      <c r="E1276" t="s">
        <v>56</v>
      </c>
      <c r="F1276" t="s">
        <v>20</v>
      </c>
      <c r="G1276" t="s">
        <v>20</v>
      </c>
      <c r="I1276">
        <v>4</v>
      </c>
      <c r="J1276">
        <v>0</v>
      </c>
      <c r="K1276" t="s">
        <v>38</v>
      </c>
      <c r="M1276" t="s">
        <v>39</v>
      </c>
      <c r="N1276" t="s">
        <v>40</v>
      </c>
      <c r="O1276" t="s">
        <v>41</v>
      </c>
      <c r="P1276" t="s">
        <v>20</v>
      </c>
      <c r="Q1276" t="s">
        <v>20</v>
      </c>
      <c r="R1276">
        <v>329</v>
      </c>
    </row>
    <row r="1277" spans="1:18" x14ac:dyDescent="0.35">
      <c r="A1277">
        <v>35113</v>
      </c>
      <c r="B1277" t="s">
        <v>18</v>
      </c>
      <c r="C1277" t="s">
        <v>18</v>
      </c>
      <c r="D1277" t="s">
        <v>57</v>
      </c>
      <c r="E1277" t="s">
        <v>58</v>
      </c>
      <c r="F1277" t="s">
        <v>20</v>
      </c>
      <c r="G1277" t="s">
        <v>20</v>
      </c>
      <c r="I1277">
        <v>2</v>
      </c>
      <c r="J1277">
        <v>44</v>
      </c>
      <c r="K1277" t="s">
        <v>21</v>
      </c>
      <c r="M1277" t="s">
        <v>22</v>
      </c>
      <c r="N1277" t="s">
        <v>23</v>
      </c>
      <c r="O1277" t="s">
        <v>24</v>
      </c>
      <c r="P1277" t="s">
        <v>20</v>
      </c>
      <c r="Q1277" t="s">
        <v>20</v>
      </c>
      <c r="R1277">
        <v>0</v>
      </c>
    </row>
    <row r="1278" spans="1:18" x14ac:dyDescent="0.35">
      <c r="A1278">
        <v>35113</v>
      </c>
      <c r="B1278" t="s">
        <v>18</v>
      </c>
      <c r="C1278" t="s">
        <v>18</v>
      </c>
      <c r="D1278" t="s">
        <v>57</v>
      </c>
      <c r="E1278" t="s">
        <v>58</v>
      </c>
      <c r="F1278" t="s">
        <v>20</v>
      </c>
      <c r="G1278" t="s">
        <v>20</v>
      </c>
      <c r="I1278">
        <v>2</v>
      </c>
      <c r="J1278">
        <v>44</v>
      </c>
      <c r="K1278" t="s">
        <v>25</v>
      </c>
      <c r="M1278" t="s">
        <v>26</v>
      </c>
      <c r="N1278" t="s">
        <v>27</v>
      </c>
      <c r="O1278" t="s">
        <v>28</v>
      </c>
      <c r="P1278" t="s">
        <v>20</v>
      </c>
      <c r="Q1278" t="s">
        <v>20</v>
      </c>
      <c r="R1278">
        <v>3</v>
      </c>
    </row>
    <row r="1279" spans="1:18" x14ac:dyDescent="0.35">
      <c r="A1279">
        <v>35113</v>
      </c>
      <c r="B1279" t="s">
        <v>18</v>
      </c>
      <c r="C1279" t="s">
        <v>18</v>
      </c>
      <c r="D1279" t="s">
        <v>57</v>
      </c>
      <c r="E1279" t="s">
        <v>58</v>
      </c>
      <c r="F1279" t="s">
        <v>20</v>
      </c>
      <c r="G1279" t="s">
        <v>20</v>
      </c>
      <c r="I1279">
        <v>2</v>
      </c>
      <c r="J1279">
        <v>44</v>
      </c>
      <c r="K1279" t="s">
        <v>29</v>
      </c>
      <c r="M1279" t="s">
        <v>30</v>
      </c>
      <c r="N1279" t="s">
        <v>31</v>
      </c>
      <c r="O1279" t="s">
        <v>32</v>
      </c>
      <c r="P1279" t="s">
        <v>33</v>
      </c>
      <c r="Q1279" t="s">
        <v>33</v>
      </c>
      <c r="R1279">
        <v>40</v>
      </c>
    </row>
    <row r="1280" spans="1:18" x14ac:dyDescent="0.35">
      <c r="A1280">
        <v>35113</v>
      </c>
      <c r="B1280" t="s">
        <v>18</v>
      </c>
      <c r="C1280" t="s">
        <v>18</v>
      </c>
      <c r="D1280" t="s">
        <v>57</v>
      </c>
      <c r="E1280" t="s">
        <v>58</v>
      </c>
      <c r="F1280" t="s">
        <v>20</v>
      </c>
      <c r="G1280" t="s">
        <v>20</v>
      </c>
      <c r="I1280">
        <v>2</v>
      </c>
      <c r="J1280">
        <v>44</v>
      </c>
      <c r="K1280" t="s">
        <v>34</v>
      </c>
      <c r="M1280" t="s">
        <v>35</v>
      </c>
      <c r="N1280" t="s">
        <v>36</v>
      </c>
      <c r="O1280" t="s">
        <v>37</v>
      </c>
      <c r="P1280" t="s">
        <v>20</v>
      </c>
      <c r="Q1280" t="s">
        <v>20</v>
      </c>
      <c r="R1280">
        <v>6</v>
      </c>
    </row>
    <row r="1281" spans="1:18" x14ac:dyDescent="0.35">
      <c r="A1281">
        <v>35113</v>
      </c>
      <c r="B1281" t="s">
        <v>18</v>
      </c>
      <c r="C1281" t="s">
        <v>18</v>
      </c>
      <c r="D1281" t="s">
        <v>57</v>
      </c>
      <c r="E1281" t="s">
        <v>58</v>
      </c>
      <c r="F1281" t="s">
        <v>20</v>
      </c>
      <c r="G1281" t="s">
        <v>20</v>
      </c>
      <c r="I1281">
        <v>2</v>
      </c>
      <c r="J1281">
        <v>44</v>
      </c>
      <c r="K1281" t="s">
        <v>38</v>
      </c>
      <c r="M1281" t="s">
        <v>39</v>
      </c>
      <c r="N1281" t="s">
        <v>40</v>
      </c>
      <c r="O1281" t="s">
        <v>41</v>
      </c>
      <c r="P1281" t="s">
        <v>20</v>
      </c>
      <c r="Q1281" t="s">
        <v>20</v>
      </c>
      <c r="R1281">
        <v>28</v>
      </c>
    </row>
    <row r="1282" spans="1:18" x14ac:dyDescent="0.35">
      <c r="A1282">
        <v>35113</v>
      </c>
      <c r="B1282" t="s">
        <v>18</v>
      </c>
      <c r="C1282" t="s">
        <v>18</v>
      </c>
      <c r="D1282" t="s">
        <v>59</v>
      </c>
      <c r="E1282" t="s">
        <v>60</v>
      </c>
      <c r="F1282" t="s">
        <v>20</v>
      </c>
      <c r="G1282" t="s">
        <v>20</v>
      </c>
      <c r="I1282">
        <v>19</v>
      </c>
      <c r="J1282">
        <v>0</v>
      </c>
      <c r="K1282" t="s">
        <v>21</v>
      </c>
      <c r="M1282" t="s">
        <v>22</v>
      </c>
      <c r="N1282" t="s">
        <v>23</v>
      </c>
      <c r="O1282" t="s">
        <v>24</v>
      </c>
      <c r="P1282" t="s">
        <v>20</v>
      </c>
      <c r="Q1282" t="s">
        <v>20</v>
      </c>
      <c r="R1282">
        <v>0</v>
      </c>
    </row>
    <row r="1283" spans="1:18" x14ac:dyDescent="0.35">
      <c r="A1283">
        <v>35113</v>
      </c>
      <c r="B1283" t="s">
        <v>18</v>
      </c>
      <c r="C1283" t="s">
        <v>18</v>
      </c>
      <c r="D1283" t="s">
        <v>59</v>
      </c>
      <c r="E1283" t="s">
        <v>60</v>
      </c>
      <c r="F1283" t="s">
        <v>20</v>
      </c>
      <c r="G1283" t="s">
        <v>20</v>
      </c>
      <c r="I1283">
        <v>19</v>
      </c>
      <c r="J1283">
        <v>0</v>
      </c>
      <c r="K1283" t="s">
        <v>25</v>
      </c>
      <c r="M1283" t="s">
        <v>26</v>
      </c>
      <c r="N1283" t="s">
        <v>27</v>
      </c>
      <c r="O1283" t="s">
        <v>28</v>
      </c>
      <c r="P1283" t="s">
        <v>20</v>
      </c>
      <c r="Q1283" t="s">
        <v>20</v>
      </c>
      <c r="R1283">
        <v>39</v>
      </c>
    </row>
    <row r="1284" spans="1:18" x14ac:dyDescent="0.35">
      <c r="A1284">
        <v>35113</v>
      </c>
      <c r="B1284" t="s">
        <v>18</v>
      </c>
      <c r="C1284" t="s">
        <v>18</v>
      </c>
      <c r="D1284" t="s">
        <v>59</v>
      </c>
      <c r="E1284" t="s">
        <v>60</v>
      </c>
      <c r="F1284" t="s">
        <v>20</v>
      </c>
      <c r="G1284" t="s">
        <v>20</v>
      </c>
      <c r="I1284">
        <v>19</v>
      </c>
      <c r="J1284">
        <v>0</v>
      </c>
      <c r="K1284" t="s">
        <v>29</v>
      </c>
      <c r="M1284" t="s">
        <v>30</v>
      </c>
      <c r="N1284" t="s">
        <v>31</v>
      </c>
      <c r="O1284" t="s">
        <v>32</v>
      </c>
      <c r="P1284" t="s">
        <v>33</v>
      </c>
      <c r="Q1284" t="s">
        <v>33</v>
      </c>
      <c r="R1284">
        <v>417</v>
      </c>
    </row>
    <row r="1285" spans="1:18" x14ac:dyDescent="0.35">
      <c r="A1285">
        <v>35113</v>
      </c>
      <c r="B1285" t="s">
        <v>18</v>
      </c>
      <c r="C1285" t="s">
        <v>18</v>
      </c>
      <c r="D1285" t="s">
        <v>59</v>
      </c>
      <c r="E1285" t="s">
        <v>60</v>
      </c>
      <c r="F1285" t="s">
        <v>20</v>
      </c>
      <c r="G1285" t="s">
        <v>20</v>
      </c>
      <c r="I1285">
        <v>19</v>
      </c>
      <c r="J1285">
        <v>0</v>
      </c>
      <c r="K1285" t="s">
        <v>34</v>
      </c>
      <c r="M1285" t="s">
        <v>35</v>
      </c>
      <c r="N1285" t="s">
        <v>36</v>
      </c>
      <c r="O1285" t="s">
        <v>37</v>
      </c>
      <c r="P1285" t="s">
        <v>20</v>
      </c>
      <c r="Q1285" t="s">
        <v>20</v>
      </c>
      <c r="R1285">
        <v>106</v>
      </c>
    </row>
    <row r="1286" spans="1:18" x14ac:dyDescent="0.35">
      <c r="A1286">
        <v>35113</v>
      </c>
      <c r="B1286" t="s">
        <v>18</v>
      </c>
      <c r="C1286" t="s">
        <v>18</v>
      </c>
      <c r="D1286" t="s">
        <v>59</v>
      </c>
      <c r="E1286" t="s">
        <v>60</v>
      </c>
      <c r="F1286" t="s">
        <v>20</v>
      </c>
      <c r="G1286" t="s">
        <v>20</v>
      </c>
      <c r="I1286">
        <v>19</v>
      </c>
      <c r="J1286">
        <v>0</v>
      </c>
      <c r="K1286" t="s">
        <v>38</v>
      </c>
      <c r="M1286" t="s">
        <v>39</v>
      </c>
      <c r="N1286" t="s">
        <v>40</v>
      </c>
      <c r="O1286" t="s">
        <v>41</v>
      </c>
      <c r="P1286" t="s">
        <v>20</v>
      </c>
      <c r="Q1286" t="s">
        <v>20</v>
      </c>
      <c r="R1286">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Task1</vt:lpstr>
      <vt:lpstr>Task2</vt:lpstr>
      <vt:lpstr>Task3</vt:lpstr>
      <vt:lpstr>Task4</vt:lpstr>
      <vt:lpstr>Table</vt:lpstr>
      <vt:lpstr>pollresults_resultatsbureau3511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dc:creator>
  <cp:lastModifiedBy>WD</cp:lastModifiedBy>
  <cp:lastPrinted>2019-09-22T04:09:57Z</cp:lastPrinted>
  <dcterms:created xsi:type="dcterms:W3CDTF">2015-06-05T18:17:20Z</dcterms:created>
  <dcterms:modified xsi:type="dcterms:W3CDTF">2019-09-25T15:27:58Z</dcterms:modified>
</cp:coreProperties>
</file>