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bin\Downloads\"/>
    </mc:Choice>
  </mc:AlternateContent>
  <xr:revisionPtr revIDLastSave="0" documentId="13_ncr:1_{0AA88576-73B6-467A-AE7A-EDFB9966A9A3}" xr6:coauthVersionLast="47" xr6:coauthVersionMax="47" xr10:uidLastSave="{00000000-0000-0000-0000-000000000000}"/>
  <bookViews>
    <workbookView xWindow="-120" yWindow="-120" windowWidth="29040" windowHeight="15840" activeTab="3" xr2:uid="{4BA56DFC-F89B-4E05-887C-4A4002C073D6}"/>
  </bookViews>
  <sheets>
    <sheet name="Ejercicio # 2" sheetId="1" r:id="rId1"/>
    <sheet name="Ejercicio # 3" sheetId="2" r:id="rId2"/>
    <sheet name="Ejercicio # 4" sheetId="3" r:id="rId3"/>
    <sheet name="Ejercicio # 5" sheetId="4" r:id="rId4"/>
  </sheets>
  <definedNames>
    <definedName name="_xlnm._FilterDatabase" localSheetId="2" hidden="1">'Ejercicio # 4'!$I$7:$M$33</definedName>
    <definedName name="_xlnm.Criteria" localSheetId="2">'Ejercicio # 4'!$I$2:$M$3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D6" i="1"/>
  <c r="D8" i="1"/>
  <c r="D9" i="1"/>
  <c r="D11" i="1"/>
  <c r="D4" i="1"/>
  <c r="B6" i="1"/>
  <c r="B7" i="1"/>
  <c r="B8" i="1" s="1"/>
  <c r="B9" i="1" s="1"/>
  <c r="B10" i="1" s="1"/>
  <c r="B11" i="1" s="1"/>
  <c r="B5" i="1"/>
</calcChain>
</file>

<file path=xl/sharedStrings.xml><?xml version="1.0" encoding="utf-8"?>
<sst xmlns="http://schemas.openxmlformats.org/spreadsheetml/2006/main" count="190" uniqueCount="91">
  <si>
    <t xml:space="preserve">Documento </t>
  </si>
  <si>
    <t>Fecha</t>
  </si>
  <si>
    <t>Tipo</t>
  </si>
  <si>
    <t>Impuesto</t>
  </si>
  <si>
    <t>Total</t>
  </si>
  <si>
    <t>Sumar.Si.Conjunto</t>
  </si>
  <si>
    <t>001-01-000020</t>
  </si>
  <si>
    <t>001-01-000021</t>
  </si>
  <si>
    <t>001-01-000022</t>
  </si>
  <si>
    <t>001-01-000023</t>
  </si>
  <si>
    <t>001-01-000024</t>
  </si>
  <si>
    <t>001-01-000025</t>
  </si>
  <si>
    <t>001-01-000026</t>
  </si>
  <si>
    <t>001-01-000027</t>
  </si>
  <si>
    <t>CONTADO</t>
  </si>
  <si>
    <t>CREDITO</t>
  </si>
  <si>
    <t>Sume las facturas de contado</t>
  </si>
  <si>
    <t>Sume las facturas de credito</t>
  </si>
  <si>
    <t>Resultado</t>
  </si>
  <si>
    <t>Sume las facturas con impuesto</t>
  </si>
  <si>
    <t>Sume las facturas de marzo y abril</t>
  </si>
  <si>
    <t>Sume las facturas de mayo y junio</t>
  </si>
  <si>
    <t>Vendedor</t>
  </si>
  <si>
    <t>Mes</t>
  </si>
  <si>
    <t>Venta</t>
  </si>
  <si>
    <t>Año</t>
  </si>
  <si>
    <t>Enero</t>
  </si>
  <si>
    <t>Febrero</t>
  </si>
  <si>
    <t>Marzo</t>
  </si>
  <si>
    <t>Ventas Trimestrales del 2022 al 2025</t>
  </si>
  <si>
    <t>Sume las ventas de Enero</t>
  </si>
  <si>
    <t>Sume las ventas de Febrero</t>
  </si>
  <si>
    <t>Sume las ventas de Marzo</t>
  </si>
  <si>
    <t>Sume las ventas del 2024</t>
  </si>
  <si>
    <t>Sume las ventas del 2022</t>
  </si>
  <si>
    <t>MACROS</t>
  </si>
  <si>
    <t>Habilitar las macros</t>
  </si>
  <si>
    <t>Codigo</t>
  </si>
  <si>
    <t>Descripcion</t>
  </si>
  <si>
    <t>Producto A</t>
  </si>
  <si>
    <t>Producto B</t>
  </si>
  <si>
    <t>Producto C</t>
  </si>
  <si>
    <t>Producto D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</si>
  <si>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</si>
  <si>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</si>
  <si>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</si>
  <si>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</si>
  <si>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</si>
  <si>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</si>
  <si>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</si>
  <si>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</si>
  <si>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</si>
  <si>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Macro Filtrar Datos</t>
  </si>
  <si>
    <t>Meses</t>
  </si>
  <si>
    <t>Ciudad</t>
  </si>
  <si>
    <t>Ventas</t>
  </si>
  <si>
    <t>Septiembre</t>
  </si>
  <si>
    <t>Octubre</t>
  </si>
  <si>
    <t>Diciembre</t>
  </si>
  <si>
    <t>Junio</t>
  </si>
  <si>
    <t>Julio</t>
  </si>
  <si>
    <t>Agosto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</si>
  <si>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</si>
  <si>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</si>
  <si>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</si>
  <si>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</si>
  <si>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</si>
  <si>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</si>
  <si>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</si>
  <si>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</si>
  <si>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</si>
  <si>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</si>
  <si>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</si>
  <si>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</si>
  <si>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</si>
  <si>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</si>
  <si>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</si>
  <si>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</si>
  <si>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</si>
  <si>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San Pedro Sula</t>
  </si>
  <si>
    <t>Choloma</t>
  </si>
  <si>
    <t>Tegucigalpa</t>
  </si>
  <si>
    <t>La Ceiba</t>
  </si>
  <si>
    <t>Progreso</t>
  </si>
  <si>
    <t>Comayagua</t>
  </si>
  <si>
    <t>Macro de Registro</t>
  </si>
  <si>
    <t>Registros</t>
  </si>
  <si>
    <t>Nombre</t>
  </si>
  <si>
    <t>Apellido</t>
  </si>
  <si>
    <t>Edad</t>
  </si>
  <si>
    <t>Telefono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</si>
</sst>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L&quot;* #,##0.00_-;\-&quot;L&quot;* #,##0.00_-;_-&quot;L&quot;* &quot;-&quot;??_-;_-@_-"/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49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4" fontId="3" fillId="2" borderId="0" xfId="0" applyNumberFormat="1" applyFont="1" applyFill="1"/>
    <xf numFmtId="164" fontId="3" fillId="2" borderId="0" xfId="0" applyNumberFormat="1" applyFont="1" applyFill="1"/>
    <xf numFmtId="44" fontId="4" fillId="3" borderId="0" xfId="0" applyNumberFormat="1" applyFont="1" applyFill="1"/>
    <xf numFmtId="0" fontId="5" fillId="2" borderId="0" xfId="0" applyFont="1" applyFill="1" applyAlignment="1">
      <alignment horizontal="right"/>
    </xf>
    <xf numFmtId="44" fontId="3" fillId="4" borderId="0" xfId="0" applyNumberFormat="1" applyFont="1" applyFill="1"/>
    <xf numFmtId="0" fontId="0" fillId="2" borderId="0" xfId="0" applyFill="1"/>
    <xf numFmtId="0" fontId="3" fillId="5" borderId="0" xfId="0" applyFont="1" applyFill="1" applyAlignment="1">
      <alignment horizontal="center"/>
    </xf>
    <xf numFmtId="0" fontId="7" fillId="0" borderId="0" xfId="0" applyFont="1"/>
    <xf numFmtId="44" fontId="0" fillId="0" borderId="0" xfId="0" applyNumberFormat="1"/>
    <xf numFmtId="0" fontId="6" fillId="0" borderId="0" xfId="0" applyFont="1"/>
    <xf numFmtId="49" fontId="0" fillId="0" borderId="0" xfId="0" applyNumberFormat="1"/>
    <xf numFmtId="44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/>
    </xf>
    <xf numFmtId="49" fontId="8" fillId="6" borderId="0" xfId="0" applyNumberFormat="1" applyFont="1" applyFill="1"/>
    <xf numFmtId="0" fontId="8" fillId="6" borderId="0" xfId="0" applyFont="1" applyFill="1"/>
    <xf numFmtId="44" fontId="8" fillId="6" borderId="0" xfId="0" applyNumberFormat="1" applyFont="1" applyFill="1"/>
    <xf numFmtId="0" fontId="3" fillId="4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0" fillId="2" borderId="0" xfId="0" applyFont="1" applyFill="1"/>
    <xf numFmtId="0" fontId="12" fillId="2" borderId="0" xfId="0" applyFont="1" applyFill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76200</xdr:rowOff>
    </xdr:from>
    <xdr:to>
      <xdr:col>7</xdr:col>
      <xdr:colOff>276225</xdr:colOff>
      <xdr:row>9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9662819-11E6-0BE1-B828-4628EC01E8CF}"/>
            </a:ext>
          </a:extLst>
        </xdr:cNvPr>
        <xdr:cNvSpPr txBox="1"/>
      </xdr:nvSpPr>
      <xdr:spPr>
        <a:xfrm>
          <a:off x="38100" y="314325"/>
          <a:ext cx="5572125" cy="1581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macros son secuencias de comandos grabados que permiten automatizar tareas repetitivas en aplicaciones como Excel, Microsoft Word, y Access. Permiten ejecutar una serie de acciones con un solo clic o atajo de teclado, lo que ahorra tiempo y reduce errores al evitar la necesidad de repetir los mismos pasos manualmente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 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12</xdr:row>
      <xdr:rowOff>114301</xdr:rowOff>
    </xdr:from>
    <xdr:to>
      <xdr:col>7</xdr:col>
      <xdr:colOff>361950</xdr:colOff>
      <xdr:row>20</xdr:row>
      <xdr:rowOff>38101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A3D43C8-44C1-6619-A94C-65C571FD9BEA}"/>
            </a:ext>
          </a:extLst>
        </xdr:cNvPr>
        <xdr:cNvSpPr txBox="1"/>
      </xdr:nvSpPr>
      <xdr:spPr>
        <a:xfrm>
          <a:off x="0" y="2581276"/>
          <a:ext cx="5695950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habilitar macros en Excel, ve a "Archivo" &gt; "Opciones" &gt; "Centro de confianza" &gt; "Configuración del Centro de confianza" &gt; "Configuración de macros". Selecciona la opción de habilitar macros que desees (con notificación, todas, etc.) y haz clic en "Aceptar". </a:t>
          </a:r>
          <a:r>
            <a:rPr lang="en-US" sz="1600" b="1">
              <a:effectLst/>
            </a:rPr>
            <a:t> </a:t>
          </a:r>
          <a:endParaRPr lang="en-US" sz="1600" b="1"/>
        </a:p>
      </xdr:txBody>
    </xdr:sp>
    <xdr:clientData/>
  </xdr:twoCellAnchor>
  <xdr:twoCellAnchor>
    <xdr:from>
      <xdr:col>10</xdr:col>
      <xdr:colOff>28575</xdr:colOff>
      <xdr:row>0</xdr:row>
      <xdr:rowOff>76200</xdr:rowOff>
    </xdr:from>
    <xdr:to>
      <xdr:col>10</xdr:col>
      <xdr:colOff>771525</xdr:colOff>
      <xdr:row>0</xdr:row>
      <xdr:rowOff>342900</xdr:rowOff>
    </xdr:to>
    <xdr:sp macro="[0]!Filtrar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F0DB866-6B66-507D-F96C-C83889D8B150}"/>
            </a:ext>
          </a:extLst>
        </xdr:cNvPr>
        <xdr:cNvSpPr/>
      </xdr:nvSpPr>
      <xdr:spPr>
        <a:xfrm>
          <a:off x="8267700" y="76200"/>
          <a:ext cx="742950" cy="2667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FILTRAR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2</xdr:row>
      <xdr:rowOff>38101</xdr:rowOff>
    </xdr:from>
    <xdr:to>
      <xdr:col>3</xdr:col>
      <xdr:colOff>1143001</xdr:colOff>
      <xdr:row>4</xdr:row>
      <xdr:rowOff>95251</xdr:rowOff>
    </xdr:to>
    <xdr:sp macro="[0]!Guardar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5DA992BC-CEF4-03FF-B548-DAAF481C4796}"/>
            </a:ext>
          </a:extLst>
        </xdr:cNvPr>
        <xdr:cNvSpPr/>
      </xdr:nvSpPr>
      <xdr:spPr>
        <a:xfrm>
          <a:off x="2295526" y="571501"/>
          <a:ext cx="1657350" cy="45720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GUARDAR </a:t>
          </a:r>
        </a:p>
      </xdr:txBody>
    </xdr:sp>
    <xdr:clientData/>
  </xdr:twoCellAnchor>
  <xdr:twoCellAnchor>
    <xdr:from>
      <xdr:col>4</xdr:col>
      <xdr:colOff>276225</xdr:colOff>
      <xdr:row>0</xdr:row>
      <xdr:rowOff>57150</xdr:rowOff>
    </xdr:from>
    <xdr:to>
      <xdr:col>7</xdr:col>
      <xdr:colOff>485775</xdr:colOff>
      <xdr:row>12</xdr:row>
      <xdr:rowOff>114300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F04D1FF0-6194-F185-AAC5-48E8EF7C07B5}"/>
            </a:ext>
          </a:extLst>
        </xdr:cNvPr>
        <xdr:cNvSpPr txBox="1"/>
      </xdr:nvSpPr>
      <xdr:spPr>
        <a:xfrm>
          <a:off x="4333875" y="57150"/>
          <a:ext cx="2495550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Instrucciones:</a:t>
          </a: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macro guardara toda la información que este en el registro dentro de la tabla.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 Comience la grabación de la macro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Inserte una línea debajo de los títulos del cuadro.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Llene la información del registro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Clic derecho en la información del registro, seleccione copiar.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Pegue la información con la opción pegar "transversal"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Detenga la grabación 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HN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Asigne la macro al botón "Guardar"</a:t>
          </a:r>
          <a:endParaRPr lang="en-US" sz="11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1"/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EDF5A-161A-4ABF-AE14-C2FB583D5741}">
  <sheetPr>
    <tabColor theme="5" tint="-0.249977111117893"/>
  </sheetPr>
  <dimension ref="A1:F18"/>
  <sheetViews>
    <sheetView zoomScale="110" zoomScaleNormal="110" workbookViewId="0">
      <selection activeCell="E13" sqref="E13"/>
    </sheetView>
  </sheetViews>
  <sheetFormatPr baseColWidth="10" defaultRowHeight="26.25" x14ac:dyDescent="0.4"/>
  <cols>
    <col min="1" max="1" width="31.7109375" style="1" bestFit="1" customWidth="1"/>
    <col min="2" max="2" width="20" style="1" bestFit="1" customWidth="1"/>
    <col min="3" max="3" width="17.85546875" style="1" bestFit="1" customWidth="1"/>
    <col min="4" max="4" width="19.5703125" style="1" bestFit="1" customWidth="1"/>
    <col min="5" max="6" width="23.7109375" style="1" bestFit="1" customWidth="1"/>
    <col min="7" max="16384" width="11.42578125" style="1"/>
  </cols>
  <sheetData>
    <row r="1" spans="1:6" x14ac:dyDescent="0.4">
      <c r="A1" s="27" t="s">
        <v>5</v>
      </c>
      <c r="B1" s="27"/>
      <c r="C1" s="27"/>
      <c r="D1" s="27"/>
      <c r="E1" s="27"/>
    </row>
    <row r="3" spans="1:6" x14ac:dyDescent="0.4">
      <c r="A3" s="2" t="s">
        <v>0</v>
      </c>
      <c r="B3" s="2" t="s">
        <v>1</v>
      </c>
      <c r="C3" s="2" t="s">
        <v>2</v>
      </c>
      <c r="D3" s="3" t="s">
        <v>3</v>
      </c>
      <c r="E3" s="3" t="s">
        <v>4</v>
      </c>
    </row>
    <row r="4" spans="1:6" x14ac:dyDescent="0.4">
      <c r="A4" s="4" t="s">
        <v>6</v>
      </c>
      <c r="B4" s="5">
        <v>45717</v>
      </c>
      <c r="C4" s="6" t="s">
        <v>14</v>
      </c>
      <c r="D4" s="7">
        <f>E4*0.15</f>
        <v>3923.7</v>
      </c>
      <c r="E4" s="7">
        <v>26158</v>
      </c>
      <c r="F4" s="7"/>
    </row>
    <row r="5" spans="1:6" x14ac:dyDescent="0.4">
      <c r="A5" s="4" t="s">
        <v>7</v>
      </c>
      <c r="B5" s="5">
        <f>B4+15</f>
        <v>45732</v>
      </c>
      <c r="C5" s="6" t="s">
        <v>15</v>
      </c>
      <c r="D5" s="7">
        <v>0</v>
      </c>
      <c r="E5" s="7">
        <v>20933</v>
      </c>
    </row>
    <row r="6" spans="1:6" x14ac:dyDescent="0.4">
      <c r="A6" s="4" t="s">
        <v>8</v>
      </c>
      <c r="B6" s="5">
        <f t="shared" ref="B6:B11" si="0">B5+15</f>
        <v>45747</v>
      </c>
      <c r="C6" s="6" t="s">
        <v>15</v>
      </c>
      <c r="D6" s="7">
        <f t="shared" ref="D6:D11" si="1">E6*0.15</f>
        <v>3901.5</v>
      </c>
      <c r="E6" s="7">
        <v>26010</v>
      </c>
    </row>
    <row r="7" spans="1:6" x14ac:dyDescent="0.4">
      <c r="A7" s="4" t="s">
        <v>9</v>
      </c>
      <c r="B7" s="5">
        <f t="shared" si="0"/>
        <v>45762</v>
      </c>
      <c r="C7" s="6" t="s">
        <v>14</v>
      </c>
      <c r="D7" s="7">
        <v>0</v>
      </c>
      <c r="E7" s="7">
        <v>21433</v>
      </c>
    </row>
    <row r="8" spans="1:6" x14ac:dyDescent="0.4">
      <c r="A8" s="4" t="s">
        <v>10</v>
      </c>
      <c r="B8" s="5">
        <f t="shared" si="0"/>
        <v>45777</v>
      </c>
      <c r="C8" s="6" t="s">
        <v>14</v>
      </c>
      <c r="D8" s="7">
        <f t="shared" si="1"/>
        <v>3337.2</v>
      </c>
      <c r="E8" s="7">
        <v>22248</v>
      </c>
    </row>
    <row r="9" spans="1:6" x14ac:dyDescent="0.4">
      <c r="A9" s="4" t="s">
        <v>11</v>
      </c>
      <c r="B9" s="5">
        <f t="shared" si="0"/>
        <v>45792</v>
      </c>
      <c r="C9" s="6" t="s">
        <v>15</v>
      </c>
      <c r="D9" s="7">
        <f t="shared" si="1"/>
        <v>5024.3999999999996</v>
      </c>
      <c r="E9" s="7">
        <v>33496</v>
      </c>
    </row>
    <row r="10" spans="1:6" x14ac:dyDescent="0.4">
      <c r="A10" s="4" t="s">
        <v>12</v>
      </c>
      <c r="B10" s="5">
        <f t="shared" si="0"/>
        <v>45807</v>
      </c>
      <c r="C10" s="6" t="s">
        <v>14</v>
      </c>
      <c r="D10" s="7">
        <v>0</v>
      </c>
      <c r="E10" s="7">
        <v>20179</v>
      </c>
    </row>
    <row r="11" spans="1:6" x14ac:dyDescent="0.4">
      <c r="A11" s="4" t="s">
        <v>13</v>
      </c>
      <c r="B11" s="5">
        <f t="shared" si="0"/>
        <v>45822</v>
      </c>
      <c r="C11" s="6" t="s">
        <v>15</v>
      </c>
      <c r="D11" s="7">
        <f t="shared" si="1"/>
        <v>4702.05</v>
      </c>
      <c r="E11" s="7">
        <v>31347</v>
      </c>
    </row>
    <row r="12" spans="1:6" x14ac:dyDescent="0.4">
      <c r="B12" s="8"/>
      <c r="F12" s="10" t="s">
        <v>18</v>
      </c>
    </row>
    <row r="13" spans="1:6" x14ac:dyDescent="0.4">
      <c r="B13" s="28" t="s">
        <v>16</v>
      </c>
      <c r="C13" s="28"/>
      <c r="D13" s="28"/>
      <c r="E13" s="11">
        <f>SUMIFS(E4:E11,C4:C11,C4)</f>
        <v>90018</v>
      </c>
      <c r="F13" s="9">
        <v>90018</v>
      </c>
    </row>
    <row r="14" spans="1:6" x14ac:dyDescent="0.4">
      <c r="B14" s="29" t="s">
        <v>17</v>
      </c>
      <c r="C14" s="29"/>
      <c r="D14" s="29"/>
      <c r="E14" s="7">
        <f>SUMIFS(E4:E11,C4:C11,C5)</f>
        <v>111786</v>
      </c>
      <c r="F14" s="9">
        <v>111786</v>
      </c>
    </row>
    <row r="15" spans="1:6" x14ac:dyDescent="0.4">
      <c r="B15" s="26" t="s">
        <v>19</v>
      </c>
      <c r="C15" s="26"/>
      <c r="D15" s="26"/>
      <c r="E15" s="11">
        <f>SUMIFS(E4:E11,D4:D11,"&gt;="&amp;1)</f>
        <v>139259</v>
      </c>
      <c r="F15" s="9">
        <v>139259</v>
      </c>
    </row>
    <row r="16" spans="1:6" x14ac:dyDescent="0.4">
      <c r="B16" s="29" t="s">
        <v>20</v>
      </c>
      <c r="C16" s="29"/>
      <c r="D16" s="29"/>
      <c r="E16" s="7">
        <f>SUMIFS(E4:E11,B4:B11,"&gt;="&amp;B4,B4:B11,"&lt;="&amp;B8)</f>
        <v>116782</v>
      </c>
      <c r="F16" s="9">
        <v>116782</v>
      </c>
    </row>
    <row r="17" spans="2:6" x14ac:dyDescent="0.4">
      <c r="B17" s="26" t="s">
        <v>21</v>
      </c>
      <c r="C17" s="26"/>
      <c r="D17" s="26"/>
      <c r="E17" s="11">
        <f>SUMIFS(E4:E11,B4:B11,"&gt;="&amp;B9)</f>
        <v>85022</v>
      </c>
      <c r="F17" s="9">
        <v>85022</v>
      </c>
    </row>
    <row r="18" spans="2:6" x14ac:dyDescent="0.4">
      <c r="E18" s="7"/>
      <c r="F18" s="7"/>
    </row>
  </sheetData>
  <mergeCells count="6">
    <mergeCell ref="B17:D17"/>
    <mergeCell ref="A1:E1"/>
    <mergeCell ref="B13:D13"/>
    <mergeCell ref="B14:D14"/>
    <mergeCell ref="B15:D15"/>
    <mergeCell ref="B16:D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75FA-6063-4A25-9CBF-D3FF780E7A3A}">
  <sheetPr>
    <tabColor theme="4" tint="-0.499984740745262"/>
  </sheetPr>
  <dimension ref="A2:E23"/>
  <sheetViews>
    <sheetView topLeftCell="A4" workbookViewId="0">
      <selection activeCell="A24" sqref="A24"/>
    </sheetView>
  </sheetViews>
  <sheetFormatPr baseColWidth="10" defaultRowHeight="15" x14ac:dyDescent="0.25"/>
  <cols>
    <col min="1" max="1" width="40.7109375" style="12" customWidth="1"/>
    <col min="2" max="3" width="27.28515625" style="12" customWidth="1"/>
    <col min="4" max="4" width="23.7109375" style="12" bestFit="1" customWidth="1"/>
    <col min="5" max="5" width="19.5703125" style="12" bestFit="1" customWidth="1"/>
    <col min="6" max="16384" width="11.42578125" style="12"/>
  </cols>
  <sheetData>
    <row r="2" spans="1:5" ht="26.25" x14ac:dyDescent="0.4">
      <c r="A2" s="27" t="s">
        <v>29</v>
      </c>
      <c r="B2" s="27"/>
      <c r="C2" s="27"/>
      <c r="D2" s="27"/>
      <c r="E2" s="27"/>
    </row>
    <row r="4" spans="1:5" ht="26.25" x14ac:dyDescent="0.4">
      <c r="A4" s="2" t="s">
        <v>22</v>
      </c>
      <c r="B4" s="2" t="s">
        <v>23</v>
      </c>
      <c r="C4" s="2" t="s">
        <v>25</v>
      </c>
      <c r="D4" s="2" t="s">
        <v>24</v>
      </c>
    </row>
    <row r="5" spans="1:5" ht="26.25" x14ac:dyDescent="0.4">
      <c r="A5" s="6" t="s">
        <v>14</v>
      </c>
      <c r="B5" s="6" t="s">
        <v>26</v>
      </c>
      <c r="C5" s="6">
        <v>2022</v>
      </c>
      <c r="D5" s="7">
        <v>23896</v>
      </c>
    </row>
    <row r="6" spans="1:5" ht="26.25" x14ac:dyDescent="0.4">
      <c r="A6" s="13" t="s">
        <v>14</v>
      </c>
      <c r="B6" s="13" t="s">
        <v>27</v>
      </c>
      <c r="C6" s="13">
        <v>2022</v>
      </c>
      <c r="D6" s="7">
        <v>18703</v>
      </c>
    </row>
    <row r="7" spans="1:5" ht="26.25" x14ac:dyDescent="0.4">
      <c r="A7" s="6" t="s">
        <v>14</v>
      </c>
      <c r="B7" s="6" t="s">
        <v>28</v>
      </c>
      <c r="C7" s="6">
        <v>2022</v>
      </c>
      <c r="D7" s="7">
        <v>19163</v>
      </c>
    </row>
    <row r="8" spans="1:5" ht="26.25" x14ac:dyDescent="0.4">
      <c r="A8" s="13" t="s">
        <v>14</v>
      </c>
      <c r="B8" s="13" t="s">
        <v>26</v>
      </c>
      <c r="C8" s="13">
        <v>2023</v>
      </c>
      <c r="D8" s="7">
        <v>19354</v>
      </c>
    </row>
    <row r="9" spans="1:5" ht="26.25" x14ac:dyDescent="0.4">
      <c r="A9" s="6" t="s">
        <v>14</v>
      </c>
      <c r="B9" s="6" t="s">
        <v>27</v>
      </c>
      <c r="C9" s="6">
        <v>2023</v>
      </c>
      <c r="D9" s="7">
        <v>15166</v>
      </c>
    </row>
    <row r="10" spans="1:5" ht="26.25" x14ac:dyDescent="0.4">
      <c r="A10" s="13" t="s">
        <v>14</v>
      </c>
      <c r="B10" s="13" t="s">
        <v>28</v>
      </c>
      <c r="C10" s="13">
        <v>2023</v>
      </c>
      <c r="D10" s="7">
        <v>22526</v>
      </c>
    </row>
    <row r="11" spans="1:5" ht="26.25" x14ac:dyDescent="0.4">
      <c r="A11" s="6" t="s">
        <v>14</v>
      </c>
      <c r="B11" s="6" t="s">
        <v>26</v>
      </c>
      <c r="C11" s="6">
        <v>2024</v>
      </c>
      <c r="D11" s="7">
        <v>24838</v>
      </c>
    </row>
    <row r="12" spans="1:5" ht="26.25" x14ac:dyDescent="0.4">
      <c r="A12" s="13" t="s">
        <v>14</v>
      </c>
      <c r="B12" s="13" t="s">
        <v>27</v>
      </c>
      <c r="C12" s="13">
        <v>2024</v>
      </c>
      <c r="D12" s="7">
        <v>16597</v>
      </c>
    </row>
    <row r="13" spans="1:5" ht="26.25" x14ac:dyDescent="0.4">
      <c r="A13" s="6" t="s">
        <v>14</v>
      </c>
      <c r="B13" s="6" t="s">
        <v>28</v>
      </c>
      <c r="C13" s="6">
        <v>2024</v>
      </c>
      <c r="D13" s="7">
        <v>17549</v>
      </c>
    </row>
    <row r="14" spans="1:5" ht="26.25" x14ac:dyDescent="0.4">
      <c r="A14" s="13" t="s">
        <v>14</v>
      </c>
      <c r="B14" s="13" t="s">
        <v>26</v>
      </c>
      <c r="C14" s="13">
        <v>2025</v>
      </c>
      <c r="D14" s="7">
        <v>15867</v>
      </c>
    </row>
    <row r="15" spans="1:5" ht="26.25" x14ac:dyDescent="0.4">
      <c r="A15" s="6" t="s">
        <v>14</v>
      </c>
      <c r="B15" s="6" t="s">
        <v>27</v>
      </c>
      <c r="C15" s="6">
        <v>2025</v>
      </c>
      <c r="D15" s="7">
        <v>18759</v>
      </c>
    </row>
    <row r="16" spans="1:5" ht="26.25" x14ac:dyDescent="0.4">
      <c r="A16" s="13" t="s">
        <v>14</v>
      </c>
      <c r="B16" s="13" t="s">
        <v>28</v>
      </c>
      <c r="C16" s="13">
        <v>2025</v>
      </c>
      <c r="D16" s="7">
        <v>20996</v>
      </c>
    </row>
    <row r="19" spans="1:4" ht="26.25" x14ac:dyDescent="0.4">
      <c r="A19" s="28" t="s">
        <v>30</v>
      </c>
      <c r="B19" s="28"/>
      <c r="C19" s="28"/>
      <c r="D19" s="11"/>
    </row>
    <row r="20" spans="1:4" ht="26.25" x14ac:dyDescent="0.4">
      <c r="A20" s="29" t="s">
        <v>31</v>
      </c>
      <c r="B20" s="29"/>
      <c r="C20" s="29"/>
      <c r="D20" s="7"/>
    </row>
    <row r="21" spans="1:4" ht="26.25" x14ac:dyDescent="0.4">
      <c r="A21" s="26" t="s">
        <v>32</v>
      </c>
      <c r="B21" s="26"/>
      <c r="C21" s="26"/>
      <c r="D21" s="11"/>
    </row>
    <row r="22" spans="1:4" ht="26.25" x14ac:dyDescent="0.4">
      <c r="A22" s="29" t="s">
        <v>33</v>
      </c>
      <c r="B22" s="29"/>
      <c r="C22" s="29"/>
      <c r="D22" s="7"/>
    </row>
    <row r="23" spans="1:4" ht="26.25" x14ac:dyDescent="0.4">
      <c r="A23" s="26" t="s">
        <v>34</v>
      </c>
      <c r="B23" s="26"/>
      <c r="C23" s="26"/>
      <c r="D23" s="11"/>
    </row>
  </sheetData>
  <mergeCells count="6">
    <mergeCell ref="A23:C23"/>
    <mergeCell ref="A2:E2"/>
    <mergeCell ref="A19:C19"/>
    <mergeCell ref="A20:C20"/>
    <mergeCell ref="A21:C21"/>
    <mergeCell ref="A22:C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D23F-F7F7-43FA-9B19-6D9C46864A08}">
  <sheetPr filterMode="1">
    <tabColor theme="7"/>
  </sheetPr>
  <dimension ref="A1:M33"/>
  <sheetViews>
    <sheetView zoomScaleNormal="100" workbookViewId="0">
      <selection activeCell="L3" sqref="L3"/>
    </sheetView>
  </sheetViews>
  <sheetFormatPr baseColWidth="10" defaultRowHeight="15" x14ac:dyDescent="0.25"/>
  <cols>
    <col min="10" max="10" width="20.7109375" customWidth="1"/>
    <col min="11" max="11" width="11.85546875" bestFit="1" customWidth="1"/>
    <col min="12" max="12" width="15.7109375" customWidth="1"/>
  </cols>
  <sheetData>
    <row r="1" spans="1:13" ht="28.5" x14ac:dyDescent="0.45">
      <c r="A1" s="14" t="s">
        <v>35</v>
      </c>
      <c r="I1" s="16" t="s">
        <v>52</v>
      </c>
    </row>
    <row r="2" spans="1:13" x14ac:dyDescent="0.25">
      <c r="I2" s="16" t="s">
        <v>37</v>
      </c>
      <c r="J2" s="16" t="s">
        <v>38</v>
      </c>
      <c r="K2" s="22" t="s">
        <v>53</v>
      </c>
      <c r="L2" s="22" t="s">
        <v>54</v>
      </c>
      <c r="M2" s="19" t="s">
        <v>55</v>
      </c>
    </row>
    <row r="3" spans="1:13" x14ac:dyDescent="0.25">
      <c r="I3" s="23"/>
      <c r="J3" s="24"/>
      <c r="K3" s="25" t="s">
        <v>26</v>
      </c>
      <c r="L3" s="24"/>
      <c r="M3" s="24"/>
    </row>
    <row r="4" spans="1:13" x14ac:dyDescent="0.25">
      <c r="I4" s="17"/>
      <c r="K4" s="18"/>
    </row>
    <row r="5" spans="1:13" x14ac:dyDescent="0.25">
      <c r="I5" s="17"/>
      <c r="K5" s="15"/>
    </row>
    <row r="6" spans="1:13" x14ac:dyDescent="0.25">
      <c r="I6" s="17"/>
      <c r="K6" s="15"/>
    </row>
    <row r="7" spans="1:13" x14ac:dyDescent="0.25">
      <c r="I7" s="16" t="s">
        <v>37</v>
      </c>
      <c r="J7" s="16" t="s">
        <v>38</v>
      </c>
      <c r="K7" s="22" t="s">
        <v>53</v>
      </c>
      <c r="L7" s="22" t="s">
        <v>54</v>
      </c>
      <c r="M7" s="19" t="s">
        <v>55</v>
      </c>
    </row>
    <row r="8" spans="1:13" x14ac:dyDescent="0.25">
      <c r="I8" s="17" t="s">
        <v>43</v>
      </c>
      <c r="J8" t="s">
        <v>39</v>
      </c>
      <c r="K8" t="s">
        <v>26</v>
      </c>
      <c r="L8" s="20" t="s">
        <v>79</v>
      </c>
      <c r="M8" s="15">
        <v>28530</v>
      </c>
    </row>
    <row r="9" spans="1:13" x14ac:dyDescent="0.25">
      <c r="I9" s="17" t="s">
        <v>44</v>
      </c>
      <c r="J9" t="s">
        <v>40</v>
      </c>
      <c r="K9" t="s">
        <v>27</v>
      </c>
      <c r="L9" s="20" t="s">
        <v>80</v>
      </c>
      <c r="M9" s="15">
        <v>35367</v>
      </c>
    </row>
    <row r="10" spans="1:13" ht="16.5" customHeight="1" x14ac:dyDescent="0.25">
      <c r="I10" s="17" t="s">
        <v>45</v>
      </c>
      <c r="J10" t="s">
        <v>41</v>
      </c>
      <c r="K10" t="s">
        <v>27</v>
      </c>
      <c r="L10" s="20" t="s">
        <v>80</v>
      </c>
      <c r="M10" s="15">
        <v>49170</v>
      </c>
    </row>
    <row r="11" spans="1:13" x14ac:dyDescent="0.25">
      <c r="I11" s="17" t="s">
        <v>46</v>
      </c>
      <c r="J11" t="s">
        <v>42</v>
      </c>
      <c r="K11" t="s">
        <v>26</v>
      </c>
      <c r="L11" s="20" t="s">
        <v>79</v>
      </c>
      <c r="M11" s="15">
        <v>17707</v>
      </c>
    </row>
    <row r="12" spans="1:13" ht="15.75" x14ac:dyDescent="0.25">
      <c r="A12" s="21" t="s">
        <v>36</v>
      </c>
      <c r="I12" s="17" t="s">
        <v>47</v>
      </c>
      <c r="J12" t="s">
        <v>39</v>
      </c>
      <c r="K12" t="s">
        <v>28</v>
      </c>
      <c r="L12" s="20" t="s">
        <v>81</v>
      </c>
      <c r="M12" s="15">
        <v>17655</v>
      </c>
    </row>
    <row r="13" spans="1:13" x14ac:dyDescent="0.25">
      <c r="I13" s="17" t="s">
        <v>48</v>
      </c>
      <c r="J13" t="s">
        <v>40</v>
      </c>
      <c r="K13" t="s">
        <v>28</v>
      </c>
      <c r="L13" s="20" t="s">
        <v>82</v>
      </c>
      <c r="M13" s="15">
        <v>33433</v>
      </c>
    </row>
    <row r="14" spans="1:13" x14ac:dyDescent="0.25">
      <c r="I14" s="17" t="s">
        <v>49</v>
      </c>
      <c r="J14" t="s">
        <v>41</v>
      </c>
      <c r="K14" t="s">
        <v>56</v>
      </c>
      <c r="L14" s="20" t="s">
        <v>79</v>
      </c>
      <c r="M14" s="15">
        <v>49928</v>
      </c>
    </row>
    <row r="15" spans="1:13" x14ac:dyDescent="0.25">
      <c r="I15" s="17" t="s">
        <v>50</v>
      </c>
      <c r="J15" t="s">
        <v>42</v>
      </c>
      <c r="K15" t="s">
        <v>57</v>
      </c>
      <c r="L15" s="20" t="s">
        <v>80</v>
      </c>
      <c r="M15" s="15">
        <v>29939</v>
      </c>
    </row>
    <row r="16" spans="1:13" x14ac:dyDescent="0.25">
      <c r="I16" s="17" t="s">
        <v>51</v>
      </c>
      <c r="J16" t="s">
        <v>39</v>
      </c>
      <c r="K16" t="s">
        <v>58</v>
      </c>
      <c r="L16" s="20" t="s">
        <v>82</v>
      </c>
      <c r="M16" s="15">
        <v>39434</v>
      </c>
    </row>
    <row r="17" spans="9:13" x14ac:dyDescent="0.25">
      <c r="I17" s="17" t="s">
        <v>62</v>
      </c>
      <c r="J17" t="s">
        <v>40</v>
      </c>
      <c r="K17" t="s">
        <v>57</v>
      </c>
      <c r="L17" s="20" t="s">
        <v>79</v>
      </c>
      <c r="M17" s="15">
        <v>44897</v>
      </c>
    </row>
    <row r="18" spans="9:13" x14ac:dyDescent="0.25">
      <c r="I18" s="17" t="s">
        <v>63</v>
      </c>
      <c r="J18" t="s">
        <v>41</v>
      </c>
      <c r="K18" t="s">
        <v>56</v>
      </c>
      <c r="L18" s="20" t="s">
        <v>80</v>
      </c>
      <c r="M18" s="15">
        <v>34963</v>
      </c>
    </row>
    <row r="19" spans="9:13" x14ac:dyDescent="0.25">
      <c r="I19" s="17" t="s">
        <v>64</v>
      </c>
      <c r="J19" t="s">
        <v>42</v>
      </c>
      <c r="K19" t="s">
        <v>56</v>
      </c>
      <c r="L19" s="20" t="s">
        <v>79</v>
      </c>
      <c r="M19" s="15">
        <v>34098</v>
      </c>
    </row>
    <row r="20" spans="9:13" x14ac:dyDescent="0.25">
      <c r="I20" s="17" t="s">
        <v>65</v>
      </c>
      <c r="J20" t="s">
        <v>39</v>
      </c>
      <c r="K20" t="s">
        <v>59</v>
      </c>
      <c r="L20" s="20" t="s">
        <v>81</v>
      </c>
      <c r="M20" s="15">
        <v>43813</v>
      </c>
    </row>
    <row r="21" spans="9:13" x14ac:dyDescent="0.25">
      <c r="I21" s="17" t="s">
        <v>66</v>
      </c>
      <c r="J21" t="s">
        <v>40</v>
      </c>
      <c r="K21" t="s">
        <v>60</v>
      </c>
      <c r="L21" s="20" t="s">
        <v>83</v>
      </c>
      <c r="M21" s="15">
        <v>29755</v>
      </c>
    </row>
    <row r="22" spans="9:13" x14ac:dyDescent="0.25">
      <c r="I22" s="17" t="s">
        <v>67</v>
      </c>
      <c r="J22" t="s">
        <v>41</v>
      </c>
      <c r="K22" t="s">
        <v>61</v>
      </c>
      <c r="L22" s="20" t="s">
        <v>79</v>
      </c>
      <c r="M22" s="15">
        <v>41181</v>
      </c>
    </row>
    <row r="23" spans="9:13" x14ac:dyDescent="0.25">
      <c r="I23" s="17" t="s">
        <v>68</v>
      </c>
      <c r="J23" t="s">
        <v>42</v>
      </c>
      <c r="K23" t="s">
        <v>61</v>
      </c>
      <c r="L23" s="20" t="s">
        <v>84</v>
      </c>
      <c r="M23" s="15">
        <v>39352</v>
      </c>
    </row>
    <row r="24" spans="9:13" x14ac:dyDescent="0.25">
      <c r="I24" s="17" t="s">
        <v>69</v>
      </c>
      <c r="J24" t="s">
        <v>39</v>
      </c>
      <c r="K24" t="s">
        <v>59</v>
      </c>
      <c r="L24" s="20" t="s">
        <v>81</v>
      </c>
      <c r="M24" s="15">
        <v>45361</v>
      </c>
    </row>
    <row r="25" spans="9:13" x14ac:dyDescent="0.25">
      <c r="I25" s="17" t="s">
        <v>70</v>
      </c>
      <c r="J25" t="s">
        <v>40</v>
      </c>
      <c r="K25" t="s">
        <v>59</v>
      </c>
      <c r="L25" s="20" t="s">
        <v>79</v>
      </c>
      <c r="M25" s="15">
        <v>31676</v>
      </c>
    </row>
    <row r="26" spans="9:13" x14ac:dyDescent="0.25">
      <c r="I26" s="17" t="s">
        <v>71</v>
      </c>
      <c r="J26" t="s">
        <v>41</v>
      </c>
      <c r="K26" t="s">
        <v>26</v>
      </c>
      <c r="L26" s="20" t="s">
        <v>79</v>
      </c>
      <c r="M26" s="15">
        <v>33649</v>
      </c>
    </row>
    <row r="27" spans="9:13" x14ac:dyDescent="0.25">
      <c r="I27" s="17" t="s">
        <v>72</v>
      </c>
      <c r="J27" t="s">
        <v>42</v>
      </c>
      <c r="K27" t="s">
        <v>58</v>
      </c>
      <c r="L27" s="20" t="s">
        <v>80</v>
      </c>
      <c r="M27" s="15">
        <v>17342</v>
      </c>
    </row>
    <row r="28" spans="9:13" x14ac:dyDescent="0.25">
      <c r="I28" s="17" t="s">
        <v>73</v>
      </c>
      <c r="J28" t="s">
        <v>39</v>
      </c>
      <c r="K28" t="s">
        <v>58</v>
      </c>
      <c r="L28" s="20" t="s">
        <v>83</v>
      </c>
      <c r="M28" s="15">
        <v>19884</v>
      </c>
    </row>
    <row r="29" spans="9:13" x14ac:dyDescent="0.25">
      <c r="I29" s="17" t="s">
        <v>74</v>
      </c>
      <c r="J29" t="s">
        <v>40</v>
      </c>
      <c r="K29" t="s">
        <v>60</v>
      </c>
      <c r="L29" s="20" t="s">
        <v>82</v>
      </c>
      <c r="M29" s="15">
        <v>21949</v>
      </c>
    </row>
    <row r="30" spans="9:13" x14ac:dyDescent="0.25">
      <c r="I30" s="17" t="s">
        <v>75</v>
      </c>
      <c r="J30" t="s">
        <v>41</v>
      </c>
      <c r="K30" t="s">
        <v>60</v>
      </c>
      <c r="L30" s="20" t="s">
        <v>79</v>
      </c>
      <c r="M30" s="15">
        <v>17194</v>
      </c>
    </row>
    <row r="31" spans="9:13" x14ac:dyDescent="0.25">
      <c r="I31" s="17" t="s">
        <v>76</v>
      </c>
      <c r="J31" t="s">
        <v>42</v>
      </c>
      <c r="K31" t="s">
        <v>27</v>
      </c>
      <c r="L31" s="20" t="s">
        <v>80</v>
      </c>
      <c r="M31" s="15">
        <v>17429</v>
      </c>
    </row>
    <row r="32" spans="9:13" x14ac:dyDescent="0.25">
      <c r="I32" s="17" t="s">
        <v>77</v>
      </c>
      <c r="J32" t="s">
        <v>39</v>
      </c>
      <c r="K32" t="s">
        <v>61</v>
      </c>
      <c r="L32" s="20" t="s">
        <v>81</v>
      </c>
      <c r="M32" s="15">
        <v>37107</v>
      </c>
    </row>
    <row r="33" spans="9:13" x14ac:dyDescent="0.25">
      <c r="I33" s="17" t="s">
        <v>78</v>
      </c>
      <c r="J33" t="s">
        <v>40</v>
      </c>
      <c r="K33" t="s">
        <v>61</v>
      </c>
      <c r="L33" s="20" t="s">
        <v>79</v>
      </c>
      <c r="M33" s="15">
        <v>30516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A544-8D1E-4668-BDE5-A7C98A881645}">
  <sheetPr>
    <tabColor theme="0" tint="-0.249977111117893"/>
  </sheetPr>
  <dimension ref="A1:D12"/>
  <sheetViews>
    <sheetView tabSelected="1" workbookViewId="0">
      <selection activeCell="D26" sqref="D26"/>
    </sheetView>
  </sheetViews>
  <sheetFormatPr baseColWidth="10" defaultRowHeight="15.75" x14ac:dyDescent="0.25"/>
  <cols>
    <col min="1" max="1" width="12.7109375" style="30" customWidth="1"/>
    <col min="2" max="2" width="18.7109375" style="30" customWidth="1"/>
    <col min="3" max="3" width="10.7109375" style="30" customWidth="1"/>
    <col min="4" max="4" width="18.7109375" style="30" customWidth="1"/>
    <col min="5" max="16384" width="11.42578125" style="30"/>
  </cols>
  <sheetData>
    <row r="1" spans="1:4" ht="26.25" x14ac:dyDescent="0.4">
      <c r="A1" s="31" t="s">
        <v>85</v>
      </c>
    </row>
    <row r="3" spans="1:4" x14ac:dyDescent="0.25">
      <c r="A3" s="32" t="s">
        <v>86</v>
      </c>
      <c r="B3" s="32"/>
    </row>
    <row r="4" spans="1:4" x14ac:dyDescent="0.25">
      <c r="A4" s="33" t="s">
        <v>87</v>
      </c>
      <c r="B4" s="36"/>
    </row>
    <row r="5" spans="1:4" x14ac:dyDescent="0.25">
      <c r="A5" s="33" t="s">
        <v>88</v>
      </c>
      <c r="B5" s="37"/>
    </row>
    <row r="6" spans="1:4" x14ac:dyDescent="0.25">
      <c r="A6" s="33" t="s">
        <v>89</v>
      </c>
      <c r="B6" s="35"/>
    </row>
    <row r="7" spans="1:4" x14ac:dyDescent="0.25">
      <c r="A7" s="33" t="s">
        <v>90</v>
      </c>
      <c r="B7" s="35"/>
    </row>
    <row r="10" spans="1:4" x14ac:dyDescent="0.25">
      <c r="A10" s="33" t="s">
        <v>87</v>
      </c>
      <c r="B10" s="33" t="s">
        <v>88</v>
      </c>
      <c r="C10" s="34" t="s">
        <v>89</v>
      </c>
      <c r="D10" s="34" t="s">
        <v>90</v>
      </c>
    </row>
    <row r="11" spans="1:4" x14ac:dyDescent="0.25">
      <c r="A11" s="36"/>
      <c r="B11" s="37"/>
      <c r="C11" s="35"/>
      <c r="D11" s="35"/>
    </row>
    <row r="12" spans="1:4" x14ac:dyDescent="0.25">
      <c r="A12" s="36"/>
      <c r="B12" s="37"/>
      <c r="C12" s="35"/>
      <c r="D12" s="35"/>
    </row>
  </sheetData>
  <mergeCells count="1">
    <mergeCell ref="A3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Ejercicio # 2</vt:lpstr>
      <vt:lpstr>Ejercicio # 3</vt:lpstr>
      <vt:lpstr>Ejercicio # 4</vt:lpstr>
      <vt:lpstr>Ejercicio # 5</vt:lpstr>
      <vt:lpstr>'Ejercicio # 4'!Criterios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 Lainez Lopez</dc:creator>
  <cp:lastModifiedBy>Edbin Lainez Lopez</cp:lastModifiedBy>
  <dcterms:created xsi:type="dcterms:W3CDTF">2025-05-04T21:02:04Z</dcterms:created>
  <dcterms:modified xsi:type="dcterms:W3CDTF">2025-05-22T02:04:41Z</dcterms:modified>
</cp:coreProperties>
</file>