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4"/>
  <workbookPr defaultThemeVersion="166925"/>
  <xr:revisionPtr revIDLastSave="0" documentId="8_{471FE196-7906-40FC-8357-FBBA7909451C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Armor Table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/>
  <c r="H4" i="1"/>
  <c r="D4" i="1"/>
  <c r="E4" i="1" s="1"/>
  <c r="F4" i="1"/>
  <c r="G4" i="1" l="1"/>
  <c r="K4" i="1" s="1"/>
  <c r="I4" i="1"/>
</calcChain>
</file>

<file path=xl/sharedStrings.xml><?xml version="1.0" encoding="utf-8"?>
<sst xmlns="http://schemas.openxmlformats.org/spreadsheetml/2006/main" count="17" uniqueCount="17">
  <si>
    <t>Armor</t>
  </si>
  <si>
    <t>Damage</t>
  </si>
  <si>
    <t>Armor Pen</t>
  </si>
  <si>
    <t>get_blocked()</t>
  </si>
  <si>
    <t>apply_damage_modifications()</t>
  </si>
  <si>
    <t>Armor Range Mult</t>
  </si>
  <si>
    <t>Armor Calc</t>
  </si>
  <si>
    <t>Efficiency</t>
  </si>
  <si>
    <t>Coefficient</t>
  </si>
  <si>
    <t>Total Blocked</t>
  </si>
  <si>
    <t>Border Block</t>
  </si>
  <si>
    <t>Blocked?</t>
  </si>
  <si>
    <t>Updated Damage</t>
  </si>
  <si>
    <t>Total</t>
  </si>
  <si>
    <t>Under Armor Mult</t>
  </si>
  <si>
    <t>Laser</t>
  </si>
  <si>
    <t>Over Armor Mult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</si>
</sst>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D96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4" borderId="0" xfId="0" applyFill="1"/>
    <xf numFmtId="0" fontId="0" fillId="5" borderId="0" xfId="0" applyFill="1"/>
    <xf numFmtId="0" fontId="0" fillId="3" borderId="3" xfId="0" applyFill="1" applyBorder="1"/>
    <xf numFmtId="0" fontId="0" fillId="8" borderId="1" xfId="0" applyFill="1" applyBorder="1"/>
    <xf numFmtId="0" fontId="0" fillId="7" borderId="1" xfId="0" applyFill="1" applyBorder="1"/>
    <xf numFmtId="0" fontId="0" fillId="9" borderId="0" xfId="0" applyFill="1"/>
    <xf numFmtId="0" fontId="0" fillId="4" borderId="0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6" borderId="1" xfId="0" applyFill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5"/>
  <sheetViews>
    <sheetView tabSelected="1" workbookViewId="0">
      <selection activeCell="A3" sqref="A3"/>
    </sheetView>
  </sheetViews>
  <sheetFormatPr defaultRowHeight="15"/>
  <cols>
    <col min="3" max="3" width="11.28515625" customWidth="1"/>
    <col min="4" max="4" width="17.28515625" customWidth="1"/>
    <col min="5" max="5" width="13.28515625" customWidth="1"/>
    <col min="6" max="6" width="14.7109375" customWidth="1"/>
    <col min="7" max="7" width="12.140625" customWidth="1"/>
    <col min="8" max="8" width="12.5703125" customWidth="1"/>
    <col min="10" max="10" width="16.5703125" customWidth="1"/>
    <col min="12" max="12" width="17.5703125" customWidth="1"/>
    <col min="13" max="13" width="18.85546875" customWidth="1"/>
    <col min="14" max="14" width="6.140625" customWidth="1"/>
  </cols>
  <sheetData>
    <row r="2" spans="1:14">
      <c r="A2" s="5" t="s">
        <v>0</v>
      </c>
      <c r="B2" s="5" t="s">
        <v>1</v>
      </c>
      <c r="C2" s="5" t="s">
        <v>2</v>
      </c>
      <c r="D2" s="10" t="s">
        <v>3</v>
      </c>
      <c r="E2" s="10"/>
      <c r="F2" s="10"/>
      <c r="G2" s="10"/>
      <c r="H2" s="11" t="s">
        <v>4</v>
      </c>
      <c r="I2" s="11"/>
      <c r="J2" s="11"/>
      <c r="K2" s="11"/>
      <c r="M2" s="7" t="s">
        <v>5</v>
      </c>
      <c r="N2" s="8">
        <v>2</v>
      </c>
    </row>
    <row r="3" spans="1:14">
      <c r="A3" s="1">
        <v>25</v>
      </c>
      <c r="B3" s="3">
        <v>25</v>
      </c>
      <c r="C3" s="1">
        <v>5</v>
      </c>
      <c r="D3" s="4" t="s">
        <v>6</v>
      </c>
      <c r="E3" s="4" t="s">
        <v>7</v>
      </c>
      <c r="F3" s="4" t="s">
        <v>8</v>
      </c>
      <c r="G3" s="4" t="s">
        <v>9</v>
      </c>
      <c r="H3" s="9" t="s">
        <v>10</v>
      </c>
      <c r="I3" s="9" t="s">
        <v>11</v>
      </c>
      <c r="J3" s="9" t="s">
        <v>12</v>
      </c>
      <c r="K3" s="9" t="s">
        <v>13</v>
      </c>
      <c r="M3" s="7" t="s">
        <v>14</v>
      </c>
      <c r="N3" s="8">
        <v>0.7</v>
      </c>
    </row>
    <row r="4" spans="1:14">
      <c r="A4" s="5" t="s">
        <v>15</v>
      </c>
      <c r="B4" s="5"/>
      <c r="C4" s="5"/>
      <c r="D4" s="2">
        <f>MAX(0, A3-C3)</f>
        <v>20</v>
      </c>
      <c r="E4" s="2">
        <f>IF(D4&gt;0, MIN(B3/(N2*D4), 1), 0)</f>
        <v>0.625</v>
      </c>
      <c r="F4" s="6">
        <f>IF(B3&lt;=D4, N3,N4)</f>
        <v>1</v>
      </c>
      <c r="G4" s="2">
        <f>IF(E4&gt;0, MAX(1-(F4*E4), 0), 0)</f>
        <v>0.375</v>
      </c>
      <c r="H4" s="2">
        <f>1-(N3*(1/N2))</f>
        <v>0.65</v>
      </c>
      <c r="I4" s="6">
        <f>IF(G4&gt;=H4, 1, 0)</f>
        <v>0</v>
      </c>
      <c r="J4" s="6">
        <f>IF(A5&gt;0, B3*0.4/0.6, B3)</f>
        <v>25</v>
      </c>
      <c r="K4" s="12">
        <f>J4*(1-G4)</f>
        <v>15.625</v>
      </c>
      <c r="M4" s="7" t="s">
        <v>16</v>
      </c>
      <c r="N4" s="8">
        <v>1</v>
      </c>
    </row>
    <row r="5" spans="1:14">
      <c r="A5" s="1">
        <v>0</v>
      </c>
      <c r="B5" s="1"/>
      <c r="C5" s="1"/>
    </row>
  </sheetData>
  <mergeCells count="2">
    <mergeCell ref="D2:G2"/>
    <mergeCell ref="H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2021-03-18T08:37:10Z</dcterms:created>
  <dcterms:modified xsi:type="dcterms:W3CDTF">2021-03-18T10:26:17Z</dcterms:modified>
  <cp:category/>
  <cp:contentStatus/>
</cp:coreProperties>
</file>