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SS13\Aurora.3\tools\Event Probabilities\"/>
    </mc:Choice>
  </mc:AlternateContent>
  <xr:revisionPtr revIDLastSave="0" documentId="12_ncr:500000_{BA166FF8-B3CC-49F7-8913-2567B97BB06F}" xr6:coauthVersionLast="31" xr6:coauthVersionMax="31" xr10:uidLastSave="{00000000-0000-0000-0000-000000000000}"/>
  <bookViews>
    <workbookView xWindow="0" yWindow="600" windowWidth="28800" windowHeight="12360" xr2:uid="{00000000-000D-0000-FFFF-FFFF00000000}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A3" i="1" l="1"/>
  <c r="N71" i="1" s="1"/>
  <c r="O71" i="1" s="1"/>
  <c r="N47" i="1" l="1"/>
  <c r="O47" i="1" s="1"/>
  <c r="N33" i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0" i="1"/>
  <c r="O60" i="1" s="1"/>
  <c r="N64" i="1"/>
  <c r="O64" i="1" s="1"/>
  <c r="N68" i="1"/>
  <c r="O68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2" i="1"/>
  <c r="O62" i="1" s="1"/>
  <c r="N66" i="1"/>
  <c r="O66" i="1" s="1"/>
  <c r="N70" i="1"/>
  <c r="O70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1" i="1"/>
  <c r="O61" i="1" s="1"/>
  <c r="N65" i="1"/>
  <c r="O65" i="1" s="1"/>
  <c r="N69" i="1"/>
  <c r="O69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N56" i="1"/>
  <c r="O56" i="1" s="1"/>
  <c r="N63" i="1"/>
  <c r="O63" i="1" s="1"/>
  <c r="N67" i="1"/>
  <c r="O67" i="1" s="1"/>
  <c r="P47" i="1" l="1"/>
  <c r="P63" i="1"/>
  <c r="P44" i="1"/>
  <c r="P37" i="1"/>
  <c r="P13" i="1"/>
  <c r="P27" i="1"/>
  <c r="P40" i="1"/>
  <c r="P23" i="1"/>
  <c r="P8" i="1"/>
  <c r="P58" i="1"/>
  <c r="P42" i="1"/>
  <c r="P21" i="1"/>
  <c r="P70" i="1"/>
  <c r="P55" i="1"/>
  <c r="P39" i="1"/>
  <c r="P18" i="1"/>
  <c r="P68" i="1"/>
  <c r="P48" i="1"/>
  <c r="P9" i="1"/>
  <c r="P33" i="1"/>
  <c r="P56" i="1"/>
  <c r="P36" i="1"/>
  <c r="P19" i="1"/>
  <c r="P69" i="1"/>
  <c r="P54" i="1"/>
  <c r="O72" i="1"/>
  <c r="P72" i="1" s="1"/>
  <c r="P38" i="1"/>
  <c r="P66" i="1"/>
  <c r="P50" i="1"/>
  <c r="P35" i="1"/>
  <c r="P15" i="1"/>
  <c r="P64" i="1"/>
  <c r="P17" i="1"/>
  <c r="P67" i="1"/>
  <c r="O51" i="1"/>
  <c r="P51" i="1" s="1"/>
  <c r="P32" i="1"/>
  <c r="P16" i="1"/>
  <c r="P65" i="1"/>
  <c r="P49" i="1"/>
  <c r="P34" i="1"/>
  <c r="P14" i="1"/>
  <c r="P62" i="1"/>
  <c r="P46" i="1"/>
  <c r="P26" i="1"/>
  <c r="P11" i="1"/>
  <c r="P60" i="1"/>
  <c r="P41" i="1"/>
  <c r="P20" i="1"/>
  <c r="P12" i="1"/>
  <c r="P61" i="1"/>
  <c r="P45" i="1"/>
  <c r="P25" i="1"/>
  <c r="P10" i="1"/>
  <c r="P59" i="1"/>
  <c r="P43" i="1"/>
  <c r="P22" i="1"/>
  <c r="O29" i="1"/>
  <c r="P29" i="1" s="1"/>
  <c r="P7" i="1"/>
  <c r="P57" i="1"/>
  <c r="P24" i="1"/>
  <c r="P71" i="1"/>
  <c r="P28" i="1"/>
</calcChain>
</file>

<file path=xl/sharedStrings.xml><?xml version="1.0" encoding="utf-8"?>
<sst xmlns="http://schemas.openxmlformats.org/spreadsheetml/2006/main" count="104" uniqueCount="59">
  <si>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</si>
  <si>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</si>
  <si>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</si>
  <si>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</si>
  <si>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</si>
  <si>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</si>
  <si>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</si>
  <si>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</si>
  <si>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</si>
  <si>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</si>
  <si>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</si>
  <si>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</si>
  <si>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</si>
  <si>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</si>
  <si>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</si>
  <si>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</si>
  <si>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</si>
  <si>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</si>
  <si>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</si>
  <si>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</si>
  <si>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</si>
  <si>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</si>
  <si>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</si>
  <si>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</si>
  <si>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</si>
  <si>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</si>
  <si>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</si>
  <si>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</si>
  <si>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</si>
  <si>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</si>
  <si>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</si>
  <si>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</si>
  <si>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</si>
  <si>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</si>
  <si>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</si>
  <si>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</si>
  <si>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</si>
  <si>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</si>
  <si>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</si>
  <si>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</si>
  <si>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</si>
  <si>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</si>
  <si>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</si>
  <si>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</si>
  <si>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</si>
  <si>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</si>
  <si>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</si>
  <si>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</si>
  <si>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</si>
  <si>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</si>
  <si>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</si>
  <si>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</si>
  <si>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</si>
  <si>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</si>
  <si>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Wallrot</t>
  </si>
  <si>
    <t>Moderate Spider Infestation</t>
  </si>
  <si>
    <t>CCIAA General Notice</t>
  </si>
  <si>
    <t>Containment Error - Virology</t>
  </si>
  <si>
    <t>Containment Error - Xenobiology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</si>
</sst>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/>
    <xf numFmtId="10" fontId="2" fillId="0" borderId="1" xfId="0" applyNumberFormat="1" applyFont="1" applyBorder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topLeftCell="A25" workbookViewId="0">
      <selection activeCell="L44" sqref="L44"/>
    </sheetView>
  </sheetViews>
  <sheetFormatPr baseColWidth="10" defaultColWidth="15.140625" defaultRowHeight="15" customHeight="1" x14ac:dyDescent="0.25"/>
  <cols>
    <col min="1" max="1" width="26.5703125" style="3" bestFit="1" customWidth="1"/>
    <col min="2" max="2" width="6.5703125" style="3" customWidth="1"/>
    <col min="3" max="3" width="10.140625" style="3" customWidth="1"/>
    <col min="4" max="4" width="10.42578125" style="3" customWidth="1"/>
    <col min="5" max="5" width="8.28515625" style="3" customWidth="1"/>
    <col min="6" max="6" width="6.140625" style="3" customWidth="1"/>
    <col min="7" max="7" width="7.140625" style="3" customWidth="1"/>
    <col min="8" max="8" width="10.140625" style="3" customWidth="1"/>
    <col min="9" max="13" width="7" style="3" customWidth="1"/>
    <col min="14" max="14" width="10.140625" style="3" customWidth="1"/>
    <col min="15" max="15" width="10" style="3" customWidth="1"/>
    <col min="16" max="16" width="10.140625" style="3" customWidth="1"/>
    <col min="17" max="26" width="7" style="3" customWidth="1"/>
    <col min="27" max="16384" width="15.140625" style="3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N2" s="2"/>
      <c r="O2" s="2"/>
      <c r="P2" s="2"/>
    </row>
    <row r="3" spans="1:16" ht="15" customHeight="1" x14ac:dyDescent="0.25">
      <c r="A3" s="5">
        <f>SUM(B3:I3)*1.5</f>
        <v>34.5</v>
      </c>
      <c r="B3" s="5">
        <v>1</v>
      </c>
      <c r="C3" s="5">
        <v>2</v>
      </c>
      <c r="D3" s="5">
        <v>4</v>
      </c>
      <c r="E3" s="5">
        <v>1</v>
      </c>
      <c r="F3" s="5">
        <v>1</v>
      </c>
      <c r="G3" s="5">
        <v>4</v>
      </c>
      <c r="H3" s="5">
        <v>4</v>
      </c>
      <c r="I3" s="5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4" t="s">
        <v>13</v>
      </c>
      <c r="B6" s="4" t="s">
        <v>14</v>
      </c>
      <c r="C6" s="4" t="s">
        <v>15</v>
      </c>
      <c r="D6" s="4" t="s">
        <v>16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17</v>
      </c>
      <c r="O6" s="4" t="s">
        <v>18</v>
      </c>
      <c r="P6" s="4" t="s">
        <v>19</v>
      </c>
    </row>
    <row r="7" spans="1:16" ht="15.75" customHeight="1" x14ac:dyDescent="0.25">
      <c r="A7" s="5" t="s">
        <v>20</v>
      </c>
      <c r="B7" s="6">
        <v>120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>
        <f t="shared" ref="N7:N28" si="0">SUM(B7+E7*$A$3+F7*$B$3+G7*$C$3+H7*$D$3+I7*$E$3+J7*$F$3+K7*$G$3+L7*$H$3+M7*$I$3)</f>
        <v>120</v>
      </c>
      <c r="O7" s="7">
        <f t="shared" ref="O7:O28" si="1">MEDIAN(C7,N7,D7)</f>
        <v>120</v>
      </c>
      <c r="P7" s="8">
        <f t="shared" ref="P7:P29" si="2">O7/SUM(O$7:O$28)</f>
        <v>6.5217391304347824E-2</v>
      </c>
    </row>
    <row r="8" spans="1:16" ht="15.75" customHeight="1" x14ac:dyDescent="0.25">
      <c r="A8" s="5" t="s">
        <v>21</v>
      </c>
      <c r="B8" s="5">
        <v>20</v>
      </c>
      <c r="C8" s="5"/>
      <c r="D8" s="5"/>
      <c r="E8" s="5"/>
      <c r="F8" s="5"/>
      <c r="G8" s="5"/>
      <c r="H8" s="6">
        <v>15</v>
      </c>
      <c r="I8" s="5"/>
      <c r="J8" s="5"/>
      <c r="K8" s="5"/>
      <c r="L8" s="5"/>
      <c r="M8" s="5"/>
      <c r="N8" s="7">
        <f t="shared" si="0"/>
        <v>80</v>
      </c>
      <c r="O8" s="7">
        <f t="shared" si="1"/>
        <v>80</v>
      </c>
      <c r="P8" s="8">
        <f t="shared" si="2"/>
        <v>4.3478260869565216E-2</v>
      </c>
    </row>
    <row r="9" spans="1:16" ht="15.75" customHeight="1" x14ac:dyDescent="0.25">
      <c r="A9" s="5" t="s">
        <v>22</v>
      </c>
      <c r="B9" s="6">
        <v>15</v>
      </c>
      <c r="C9" s="5"/>
      <c r="D9" s="5"/>
      <c r="E9" s="5"/>
      <c r="F9" s="5"/>
      <c r="G9" s="5"/>
      <c r="H9" s="5"/>
      <c r="I9" s="5"/>
      <c r="J9" s="6">
        <v>20</v>
      </c>
      <c r="K9" s="5"/>
      <c r="L9" s="5"/>
      <c r="M9" s="5"/>
      <c r="N9" s="7">
        <f t="shared" si="0"/>
        <v>35</v>
      </c>
      <c r="O9" s="7">
        <f t="shared" si="1"/>
        <v>35</v>
      </c>
      <c r="P9" s="8">
        <f t="shared" si="2"/>
        <v>1.9021739130434784E-2</v>
      </c>
    </row>
    <row r="10" spans="1:16" ht="15.75" customHeight="1" x14ac:dyDescent="0.25">
      <c r="A10" s="5" t="s">
        <v>23</v>
      </c>
      <c r="B10" s="5">
        <v>20</v>
      </c>
      <c r="C10" s="5"/>
      <c r="D10" s="5"/>
      <c r="E10" s="5"/>
      <c r="F10" s="5"/>
      <c r="G10" s="5"/>
      <c r="H10" s="5">
        <v>10</v>
      </c>
      <c r="I10" s="5"/>
      <c r="J10" s="5"/>
      <c r="K10" s="5"/>
      <c r="L10" s="5"/>
      <c r="M10" s="5"/>
      <c r="N10" s="7">
        <f t="shared" si="0"/>
        <v>60</v>
      </c>
      <c r="O10" s="7">
        <f t="shared" si="1"/>
        <v>60</v>
      </c>
      <c r="P10" s="8">
        <f t="shared" si="2"/>
        <v>3.2608695652173912E-2</v>
      </c>
    </row>
    <row r="11" spans="1:16" ht="15.75" customHeight="1" x14ac:dyDescent="0.25">
      <c r="A11" s="5" t="s">
        <v>24</v>
      </c>
      <c r="B11" s="5">
        <v>300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>
        <f t="shared" si="0"/>
        <v>300</v>
      </c>
      <c r="O11" s="7">
        <f t="shared" si="1"/>
        <v>300</v>
      </c>
      <c r="P11" s="8">
        <f t="shared" si="2"/>
        <v>0.16304347826086957</v>
      </c>
    </row>
    <row r="12" spans="1:16" ht="15.75" customHeight="1" x14ac:dyDescent="0.25">
      <c r="A12" s="5" t="s">
        <v>25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10</v>
      </c>
      <c r="N12" s="7">
        <f t="shared" si="0"/>
        <v>80</v>
      </c>
      <c r="O12" s="7">
        <f t="shared" si="1"/>
        <v>80</v>
      </c>
      <c r="P12" s="8">
        <f t="shared" si="2"/>
        <v>4.3478260869565216E-2</v>
      </c>
    </row>
    <row r="13" spans="1:16" ht="15.75" customHeight="1" x14ac:dyDescent="0.25">
      <c r="A13" s="5" t="s">
        <v>26</v>
      </c>
      <c r="B13" s="6">
        <v>10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7">
        <f t="shared" si="0"/>
        <v>10</v>
      </c>
      <c r="O13" s="7">
        <f t="shared" si="1"/>
        <v>10</v>
      </c>
      <c r="P13" s="8">
        <f t="shared" si="2"/>
        <v>5.434782608695652E-3</v>
      </c>
    </row>
    <row r="14" spans="1:16" ht="15.75" customHeight="1" x14ac:dyDescent="0.25">
      <c r="A14" s="5" t="s">
        <v>27</v>
      </c>
      <c r="B14" s="5">
        <v>0</v>
      </c>
      <c r="C14" s="5">
        <v>5</v>
      </c>
      <c r="D14" s="5">
        <v>15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7">
        <f t="shared" si="0"/>
        <v>34.5</v>
      </c>
      <c r="O14" s="7">
        <f t="shared" si="1"/>
        <v>15</v>
      </c>
      <c r="P14" s="8">
        <f t="shared" si="2"/>
        <v>8.152173913043478E-3</v>
      </c>
    </row>
    <row r="15" spans="1:16" ht="15.75" customHeight="1" x14ac:dyDescent="0.25">
      <c r="A15" s="5" t="s">
        <v>28</v>
      </c>
      <c r="B15" s="5">
        <v>300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>
        <f t="shared" si="0"/>
        <v>300</v>
      </c>
      <c r="O15" s="7">
        <f t="shared" si="1"/>
        <v>300</v>
      </c>
      <c r="P15" s="8">
        <f t="shared" si="2"/>
        <v>0.16304347826086957</v>
      </c>
    </row>
    <row r="16" spans="1:16" ht="15.75" customHeight="1" x14ac:dyDescent="0.25">
      <c r="A16" s="5" t="s">
        <v>29</v>
      </c>
      <c r="B16" s="5">
        <v>0</v>
      </c>
      <c r="C16" s="5">
        <v>25</v>
      </c>
      <c r="D16" s="5">
        <v>50</v>
      </c>
      <c r="E16" s="5">
        <v>4</v>
      </c>
      <c r="F16" s="5"/>
      <c r="G16" s="5"/>
      <c r="H16" s="5"/>
      <c r="I16" s="5"/>
      <c r="J16" s="5"/>
      <c r="K16" s="5"/>
      <c r="L16" s="5"/>
      <c r="M16" s="5"/>
      <c r="N16" s="7">
        <f t="shared" si="0"/>
        <v>138</v>
      </c>
      <c r="O16" s="7">
        <f t="shared" si="1"/>
        <v>50</v>
      </c>
      <c r="P16" s="8">
        <f t="shared" si="2"/>
        <v>2.717391304347826E-2</v>
      </c>
    </row>
    <row r="17" spans="1:16" ht="15.75" customHeight="1" x14ac:dyDescent="0.25">
      <c r="A17" s="5" t="s">
        <v>30</v>
      </c>
      <c r="B17" s="6">
        <v>60</v>
      </c>
      <c r="C17" s="5"/>
      <c r="D17" s="5"/>
      <c r="E17" s="5"/>
      <c r="F17" s="5"/>
      <c r="G17" s="5"/>
      <c r="H17" s="5"/>
      <c r="I17" s="5"/>
      <c r="J17" s="6">
        <v>20</v>
      </c>
      <c r="K17" s="5"/>
      <c r="L17" s="5"/>
      <c r="M17" s="6">
        <v>10</v>
      </c>
      <c r="N17" s="7">
        <f>SUM(B17+E17*$A$3+F17*$B$3+G17*$C$3+H17*$D$3+I17*$E$3+J17*$F$3+K17*$G$3+L17*$H$3+M17*$I$3)</f>
        <v>140</v>
      </c>
      <c r="O17" s="7">
        <f>MEDIAN(C17,N17,D17)</f>
        <v>140</v>
      </c>
      <c r="P17" s="8">
        <f t="shared" si="2"/>
        <v>7.6086956521739135E-2</v>
      </c>
    </row>
    <row r="18" spans="1:16" ht="15.75" customHeight="1" x14ac:dyDescent="0.25">
      <c r="A18" s="5" t="s">
        <v>54</v>
      </c>
      <c r="B18" s="6">
        <v>75</v>
      </c>
      <c r="C18" s="5"/>
      <c r="D18" s="5"/>
      <c r="E18" s="5"/>
      <c r="F18" s="5"/>
      <c r="G18" s="5"/>
      <c r="H18" s="6">
        <v>5</v>
      </c>
      <c r="I18" s="6">
        <v>20</v>
      </c>
      <c r="J18" s="5"/>
      <c r="K18" s="5"/>
      <c r="L18" s="5"/>
      <c r="M18" s="5"/>
      <c r="N18" s="7">
        <f>SUM(B18+E18*$A$3+F18*$B$3+G18*$C$3+H18*$D$3+I18*$E$3+J18*$F$3+K18*$G$3+L18*$H$3+M18*$I$3)</f>
        <v>115</v>
      </c>
      <c r="O18" s="7">
        <f>MEDIAN(C18,N18,D18)</f>
        <v>115</v>
      </c>
      <c r="P18" s="8">
        <f t="shared" si="2"/>
        <v>6.25E-2</v>
      </c>
    </row>
    <row r="19" spans="1:16" ht="15.75" customHeight="1" x14ac:dyDescent="0.25">
      <c r="A19" s="6" t="s">
        <v>31</v>
      </c>
      <c r="B19" s="6">
        <v>55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>SUM(B19+E19*$A$3+F19*$B$3+G19*$C$3+H19*$D$3+I19*$E$3+J19*$F$3+K19*$G$3+L19*$H$3+M19*$I$3)</f>
        <v>55</v>
      </c>
      <c r="O19" s="7">
        <f>MEDIAN(C19,N19,D19)</f>
        <v>55</v>
      </c>
      <c r="P19" s="8">
        <f t="shared" si="2"/>
        <v>2.9891304347826088E-2</v>
      </c>
    </row>
    <row r="20" spans="1:16" ht="15.75" customHeight="1" x14ac:dyDescent="0.25">
      <c r="A20" s="6" t="s">
        <v>32</v>
      </c>
      <c r="B20" s="6">
        <v>100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>SUM(B20+E20*$A$3+F20*$B$3+G20*$C$3+H20*$D$3+I20*$E$3+J20*$F$3+K20*$G$3+L20*$H$3+M20*$I$3)</f>
        <v>100</v>
      </c>
      <c r="O20" s="7">
        <f>MEDIAN(C20,N20,D20)</f>
        <v>100</v>
      </c>
      <c r="P20" s="8">
        <f t="shared" si="2"/>
        <v>5.434782608695652E-2</v>
      </c>
    </row>
    <row r="21" spans="1:16" ht="15.75" customHeight="1" x14ac:dyDescent="0.25">
      <c r="A21" s="6" t="s">
        <v>33</v>
      </c>
      <c r="B21" s="6">
        <v>80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>SUM(B21+E21*$A$3+F21*$B$3+G21*$C$3+H21*$D$3+I21*$E$3+J21*$F$3+K21*$G$3+L21*$H$3+M21*$I$3)</f>
        <v>80</v>
      </c>
      <c r="O21" s="7">
        <f>MEDIAN(C21,N21,D21)</f>
        <v>80</v>
      </c>
      <c r="P21" s="8">
        <f t="shared" si="2"/>
        <v>4.3478260869565216E-2</v>
      </c>
    </row>
    <row r="22" spans="1:16" ht="15.75" customHeight="1" x14ac:dyDescent="0.25">
      <c r="A22" s="5" t="s">
        <v>56</v>
      </c>
      <c r="B22" s="5">
        <v>300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>SUM(B22+E22*$A$3+F22*$B$3+G22*$C$3+H22*$D$3+I22*$E$3+J22*$F$3+K22*$G$3+L22*$H$3+M22*$I$3)</f>
        <v>300</v>
      </c>
      <c r="O22" s="7">
        <f>MEDIAN(C22,N22,D22)</f>
        <v>300</v>
      </c>
      <c r="P22" s="8">
        <f t="shared" si="2"/>
        <v>0.16304347826086957</v>
      </c>
    </row>
    <row r="23" spans="1:16" ht="15.75" customHeight="1" x14ac:dyDescent="0.25">
      <c r="A23" s="6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>
        <f>SUM(B23+E23*$A$3+F23*$B$3+G23*$C$3+H23*$D$3+I23*$E$3+J23*$F$3+K23*$G$3+L23*$H$3+M23*$I$3)</f>
        <v>0</v>
      </c>
      <c r="O23" s="7">
        <f>MEDIAN(C23,N23,D23)</f>
        <v>0</v>
      </c>
      <c r="P23" s="8">
        <f t="shared" si="2"/>
        <v>0</v>
      </c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>
        <f>SUM(B24+E24*$A$3+F24*$B$3+G24*$C$3+H24*$D$3+I24*$E$3+J24*$F$3+K24*$G$3+L24*$H$3+M24*$I$3)</f>
        <v>0</v>
      </c>
      <c r="O24" s="7">
        <f>MEDIAN(C24,N24,D24)</f>
        <v>0</v>
      </c>
      <c r="P24" s="8">
        <f t="shared" si="2"/>
        <v>0</v>
      </c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>
        <f t="shared" si="0"/>
        <v>0</v>
      </c>
      <c r="O25" s="7">
        <f t="shared" si="1"/>
        <v>0</v>
      </c>
      <c r="P25" s="8">
        <f t="shared" si="2"/>
        <v>0</v>
      </c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>
        <f t="shared" si="0"/>
        <v>0</v>
      </c>
      <c r="O26" s="7">
        <f t="shared" si="1"/>
        <v>0</v>
      </c>
      <c r="P26" s="8">
        <f t="shared" si="2"/>
        <v>0</v>
      </c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>
        <f t="shared" si="0"/>
        <v>0</v>
      </c>
      <c r="O27" s="7">
        <f t="shared" si="1"/>
        <v>0</v>
      </c>
      <c r="P27" s="8">
        <f t="shared" si="2"/>
        <v>0</v>
      </c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>
        <f t="shared" si="0"/>
        <v>0</v>
      </c>
      <c r="O28" s="7">
        <f t="shared" si="1"/>
        <v>0</v>
      </c>
      <c r="P28" s="8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7">
        <f>SUM(O7:O28)</f>
        <v>1840</v>
      </c>
      <c r="P29" s="8">
        <f t="shared" si="2"/>
        <v>1</v>
      </c>
    </row>
    <row r="30" spans="1:16" ht="15.75" customHeight="1" x14ac:dyDescent="0.25">
      <c r="A30" s="1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4" t="s">
        <v>13</v>
      </c>
      <c r="B31" s="4" t="s">
        <v>14</v>
      </c>
      <c r="C31" s="4" t="s">
        <v>15</v>
      </c>
      <c r="D31" s="4" t="s">
        <v>16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17</v>
      </c>
      <c r="O31" s="4" t="s">
        <v>18</v>
      </c>
      <c r="P31" s="4" t="s">
        <v>19</v>
      </c>
    </row>
    <row r="32" spans="1:16" ht="15.75" customHeight="1" x14ac:dyDescent="0.25">
      <c r="A32" s="5" t="s">
        <v>20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>
        <f t="shared" ref="N32:N47" si="3">IF(C32&gt;0,MAX(B32,C32),B32)+E32*$A$3+F32*$B$3+G32*$C$3+H32*$D$3+I32*$E$3+J32*$F$3+K32*$G$3+L32*$H$3+M32*$I$3</f>
        <v>200</v>
      </c>
      <c r="O32" s="7">
        <f t="shared" ref="O32:O50" si="4">MEDIAN(C32,N32,D32)</f>
        <v>200</v>
      </c>
      <c r="P32" s="8">
        <f t="shared" ref="P32:P51" si="5">O32/SUM(O$32:O$50)</f>
        <v>9.2656937688209401E-2</v>
      </c>
    </row>
    <row r="33" spans="1:16" ht="15.75" customHeight="1" x14ac:dyDescent="0.25">
      <c r="A33" s="5" t="s">
        <v>35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6">
        <v>25</v>
      </c>
      <c r="L33" s="5"/>
      <c r="M33" s="5"/>
      <c r="N33" s="7">
        <f t="shared" si="3"/>
        <v>100</v>
      </c>
      <c r="O33" s="7">
        <f t="shared" si="4"/>
        <v>100</v>
      </c>
      <c r="P33" s="8">
        <f t="shared" si="5"/>
        <v>4.63284688441047E-2</v>
      </c>
    </row>
    <row r="34" spans="1:16" ht="15.75" customHeight="1" x14ac:dyDescent="0.25">
      <c r="A34" s="5" t="s">
        <v>36</v>
      </c>
      <c r="B34" s="6">
        <v>50</v>
      </c>
      <c r="C34" s="5"/>
      <c r="D34" s="5"/>
      <c r="E34" s="5"/>
      <c r="F34" s="5"/>
      <c r="G34" s="5"/>
      <c r="H34" s="6"/>
      <c r="I34" s="5"/>
      <c r="J34" s="5"/>
      <c r="K34" s="5"/>
      <c r="L34" s="5"/>
      <c r="M34" s="6">
        <v>25</v>
      </c>
      <c r="N34" s="7">
        <f t="shared" si="3"/>
        <v>200</v>
      </c>
      <c r="O34" s="7">
        <f t="shared" si="4"/>
        <v>200</v>
      </c>
      <c r="P34" s="8">
        <f t="shared" si="5"/>
        <v>9.2656937688209401E-2</v>
      </c>
    </row>
    <row r="35" spans="1:16" ht="15.75" customHeight="1" x14ac:dyDescent="0.25">
      <c r="A35" s="5" t="s">
        <v>37</v>
      </c>
      <c r="B35" s="6">
        <v>60</v>
      </c>
      <c r="C35" s="5"/>
      <c r="D35" s="5"/>
      <c r="E35" s="5"/>
      <c r="F35" s="6"/>
      <c r="G35" s="5"/>
      <c r="H35" s="5"/>
      <c r="I35" s="5"/>
      <c r="J35" s="5"/>
      <c r="K35" s="5"/>
      <c r="L35" s="5"/>
      <c r="M35" s="6"/>
      <c r="N35" s="7">
        <f t="shared" si="3"/>
        <v>60</v>
      </c>
      <c r="O35" s="7">
        <f t="shared" si="4"/>
        <v>60</v>
      </c>
      <c r="P35" s="8">
        <f t="shared" si="5"/>
        <v>2.7797081306462822E-2</v>
      </c>
    </row>
    <row r="36" spans="1:16" ht="15.75" customHeight="1" x14ac:dyDescent="0.25">
      <c r="A36" s="5" t="s">
        <v>38</v>
      </c>
      <c r="B36" s="6">
        <v>50</v>
      </c>
      <c r="C36" s="5"/>
      <c r="D36" s="5"/>
      <c r="E36" s="5"/>
      <c r="F36" s="5"/>
      <c r="G36" s="5"/>
      <c r="H36" s="6">
        <v>5</v>
      </c>
      <c r="I36" s="5"/>
      <c r="J36" s="6">
        <v>20</v>
      </c>
      <c r="K36" s="5"/>
      <c r="L36" s="5"/>
      <c r="M36" s="5"/>
      <c r="N36" s="7">
        <f t="shared" si="3"/>
        <v>90</v>
      </c>
      <c r="O36" s="7">
        <f t="shared" si="4"/>
        <v>90</v>
      </c>
      <c r="P36" s="8">
        <f t="shared" si="5"/>
        <v>4.1695621959694229E-2</v>
      </c>
    </row>
    <row r="37" spans="1:16" ht="15.75" customHeight="1" x14ac:dyDescent="0.25">
      <c r="A37" s="5" t="s">
        <v>39</v>
      </c>
      <c r="B37" s="6">
        <v>100</v>
      </c>
      <c r="C37" s="5"/>
      <c r="D37" s="5"/>
      <c r="E37" s="5"/>
      <c r="F37" s="5"/>
      <c r="G37" s="5"/>
      <c r="H37" s="5"/>
      <c r="I37" s="5"/>
      <c r="J37" s="5"/>
      <c r="K37" s="5"/>
      <c r="L37" s="6"/>
      <c r="M37" s="5"/>
      <c r="N37" s="7">
        <f t="shared" si="3"/>
        <v>100</v>
      </c>
      <c r="O37" s="7">
        <f t="shared" si="4"/>
        <v>100</v>
      </c>
      <c r="P37" s="8">
        <f t="shared" si="5"/>
        <v>4.63284688441047E-2</v>
      </c>
    </row>
    <row r="38" spans="1:16" ht="15.75" customHeight="1" x14ac:dyDescent="0.25">
      <c r="A38" s="5" t="s">
        <v>40</v>
      </c>
      <c r="B38" s="6">
        <v>80</v>
      </c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7">
        <f t="shared" si="3"/>
        <v>80</v>
      </c>
      <c r="O38" s="7">
        <f t="shared" si="4"/>
        <v>80</v>
      </c>
      <c r="P38" s="8">
        <f t="shared" si="5"/>
        <v>3.7062775075283765E-2</v>
      </c>
    </row>
    <row r="39" spans="1:16" ht="15.75" customHeight="1" x14ac:dyDescent="0.25">
      <c r="A39" s="5" t="s">
        <v>41</v>
      </c>
      <c r="B39" s="5">
        <v>0</v>
      </c>
      <c r="C39" s="5"/>
      <c r="D39" s="5"/>
      <c r="E39" s="5"/>
      <c r="F39" s="6">
        <v>45</v>
      </c>
      <c r="G39" s="6">
        <v>25</v>
      </c>
      <c r="H39" s="6">
        <v>6</v>
      </c>
      <c r="I39" s="5"/>
      <c r="J39" s="5"/>
      <c r="K39" s="5"/>
      <c r="L39" s="6">
        <v>6</v>
      </c>
      <c r="M39" s="5"/>
      <c r="N39" s="7">
        <f t="shared" si="3"/>
        <v>143</v>
      </c>
      <c r="O39" s="7">
        <f t="shared" si="4"/>
        <v>143</v>
      </c>
      <c r="P39" s="8">
        <f t="shared" si="5"/>
        <v>6.6249710447069718E-2</v>
      </c>
    </row>
    <row r="40" spans="1:16" ht="15.75" customHeight="1" x14ac:dyDescent="0.25">
      <c r="A40" s="5" t="s">
        <v>42</v>
      </c>
      <c r="B40" s="6">
        <v>40</v>
      </c>
      <c r="C40" s="5"/>
      <c r="D40" s="5"/>
      <c r="E40" s="5"/>
      <c r="F40" s="5"/>
      <c r="G40" s="5"/>
      <c r="H40" s="6">
        <v>13</v>
      </c>
      <c r="I40" s="5"/>
      <c r="J40" s="5"/>
      <c r="K40" s="5"/>
      <c r="L40" s="5"/>
      <c r="M40" s="5"/>
      <c r="N40" s="7">
        <f t="shared" si="3"/>
        <v>92</v>
      </c>
      <c r="O40" s="7">
        <f t="shared" si="4"/>
        <v>92</v>
      </c>
      <c r="P40" s="8">
        <f t="shared" si="5"/>
        <v>4.2622191336576326E-2</v>
      </c>
    </row>
    <row r="41" spans="1:16" ht="15.75" customHeight="1" x14ac:dyDescent="0.25">
      <c r="A41" s="5" t="s">
        <v>43</v>
      </c>
      <c r="B41" s="5">
        <v>0</v>
      </c>
      <c r="C41" s="5"/>
      <c r="D41" s="5"/>
      <c r="E41" s="5"/>
      <c r="F41" s="5"/>
      <c r="G41" s="6">
        <v>20</v>
      </c>
      <c r="H41" s="5"/>
      <c r="I41" s="5"/>
      <c r="J41" s="5"/>
      <c r="K41" s="5"/>
      <c r="L41" s="5"/>
      <c r="M41" s="6">
        <v>15</v>
      </c>
      <c r="N41" s="7">
        <f t="shared" si="3"/>
        <v>130</v>
      </c>
      <c r="O41" s="7">
        <f t="shared" si="4"/>
        <v>130</v>
      </c>
      <c r="P41" s="8">
        <f t="shared" si="5"/>
        <v>6.0227009497336115E-2</v>
      </c>
    </row>
    <row r="42" spans="1:16" ht="15.75" customHeight="1" x14ac:dyDescent="0.25">
      <c r="A42" s="9" t="s">
        <v>57</v>
      </c>
      <c r="B42" s="6">
        <v>0</v>
      </c>
      <c r="C42" s="5"/>
      <c r="D42" s="5"/>
      <c r="E42" s="5"/>
      <c r="F42" s="5"/>
      <c r="G42" s="5">
        <v>20</v>
      </c>
      <c r="H42" s="5"/>
      <c r="I42" s="5"/>
      <c r="J42" s="5"/>
      <c r="K42" s="6">
        <v>15</v>
      </c>
      <c r="L42" s="5"/>
      <c r="M42" s="5"/>
      <c r="N42" s="7">
        <f t="shared" si="3"/>
        <v>100</v>
      </c>
      <c r="O42" s="7">
        <f t="shared" si="4"/>
        <v>100</v>
      </c>
      <c r="P42" s="8">
        <f t="shared" si="5"/>
        <v>4.63284688441047E-2</v>
      </c>
    </row>
    <row r="43" spans="1:16" ht="15.75" customHeight="1" x14ac:dyDescent="0.25">
      <c r="A43" s="9" t="s">
        <v>58</v>
      </c>
      <c r="B43" s="6">
        <v>0</v>
      </c>
      <c r="C43" s="6"/>
      <c r="D43" s="6"/>
      <c r="E43" s="6"/>
      <c r="F43" s="5"/>
      <c r="G43" s="5">
        <v>20</v>
      </c>
      <c r="H43" s="5"/>
      <c r="I43" s="5"/>
      <c r="J43" s="5"/>
      <c r="K43" s="5"/>
      <c r="L43" s="5">
        <v>15</v>
      </c>
      <c r="M43" s="5"/>
      <c r="N43" s="7">
        <f t="shared" si="3"/>
        <v>100</v>
      </c>
      <c r="O43" s="7">
        <f t="shared" si="4"/>
        <v>100</v>
      </c>
      <c r="P43" s="8">
        <f t="shared" si="5"/>
        <v>4.63284688441047E-2</v>
      </c>
    </row>
    <row r="44" spans="1:16" ht="15.75" customHeight="1" x14ac:dyDescent="0.25">
      <c r="A44" s="5" t="s">
        <v>44</v>
      </c>
      <c r="B44" s="6">
        <v>100</v>
      </c>
      <c r="C44" s="5"/>
      <c r="D44" s="5"/>
      <c r="E44" s="5"/>
      <c r="F44" s="5"/>
      <c r="G44" s="5"/>
      <c r="H44" s="5"/>
      <c r="I44" s="5"/>
      <c r="J44" s="5"/>
      <c r="K44" s="6"/>
      <c r="L44" s="5"/>
      <c r="M44" s="5"/>
      <c r="N44" s="7">
        <f t="shared" si="3"/>
        <v>100</v>
      </c>
      <c r="O44" s="7">
        <f t="shared" si="4"/>
        <v>100</v>
      </c>
      <c r="P44" s="8">
        <f t="shared" si="5"/>
        <v>4.63284688441047E-2</v>
      </c>
    </row>
    <row r="45" spans="1:16" ht="15.75" customHeight="1" x14ac:dyDescent="0.25">
      <c r="A45" s="5" t="s">
        <v>45</v>
      </c>
      <c r="B45" s="6">
        <v>0</v>
      </c>
      <c r="C45" s="6">
        <v>10</v>
      </c>
      <c r="D45" s="6">
        <v>125</v>
      </c>
      <c r="E45" s="6">
        <v>1</v>
      </c>
      <c r="F45" s="5"/>
      <c r="G45" s="5"/>
      <c r="H45" s="5"/>
      <c r="I45" s="5"/>
      <c r="J45" s="5"/>
      <c r="K45" s="5"/>
      <c r="L45" s="5"/>
      <c r="M45" s="5">
        <v>1</v>
      </c>
      <c r="N45" s="7">
        <f t="shared" si="3"/>
        <v>50.5</v>
      </c>
      <c r="O45" s="7">
        <f t="shared" si="4"/>
        <v>50.5</v>
      </c>
      <c r="P45" s="8">
        <f t="shared" si="5"/>
        <v>2.3395876766272874E-2</v>
      </c>
    </row>
    <row r="46" spans="1:16" ht="15.75" customHeight="1" x14ac:dyDescent="0.25">
      <c r="A46" s="5" t="s">
        <v>46</v>
      </c>
      <c r="B46" s="6">
        <v>50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6">
        <v>25</v>
      </c>
      <c r="N46" s="7">
        <f t="shared" si="3"/>
        <v>200</v>
      </c>
      <c r="O46" s="7">
        <f t="shared" si="4"/>
        <v>200</v>
      </c>
      <c r="P46" s="8">
        <f t="shared" si="5"/>
        <v>9.2656937688209401E-2</v>
      </c>
    </row>
    <row r="47" spans="1:16" ht="15.75" customHeight="1" x14ac:dyDescent="0.25">
      <c r="A47" s="5" t="s">
        <v>55</v>
      </c>
      <c r="B47" s="6">
        <v>50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6">
        <v>25</v>
      </c>
      <c r="N47" s="7">
        <f t="shared" si="3"/>
        <v>200</v>
      </c>
      <c r="O47" s="7">
        <f t="shared" si="4"/>
        <v>200</v>
      </c>
      <c r="P47" s="8">
        <f t="shared" si="5"/>
        <v>9.2656937688209401E-2</v>
      </c>
    </row>
    <row r="48" spans="1:16" ht="15.75" customHeight="1" x14ac:dyDescent="0.25">
      <c r="A48" s="5" t="s">
        <v>48</v>
      </c>
      <c r="B48" s="5">
        <v>0</v>
      </c>
      <c r="C48" s="5"/>
      <c r="D48" s="5"/>
      <c r="E48" s="5"/>
      <c r="F48" s="5"/>
      <c r="G48" s="5"/>
      <c r="H48" s="5"/>
      <c r="I48" s="5"/>
      <c r="J48" s="5"/>
      <c r="K48" s="6">
        <v>12</v>
      </c>
      <c r="L48" s="5"/>
      <c r="M48" s="5"/>
      <c r="N48" s="7">
        <f t="shared" ref="N48:N50" si="6">IF(C48&gt;0,MAX(B48,C48),B48)+E48*$A$3+F48*$B$3+G48*$C$3+H48*$D$3+I48*$E$3+J48*$F$3+K48*$G$3+L48*$H$3+M48*$I$3</f>
        <v>48</v>
      </c>
      <c r="O48" s="7">
        <f t="shared" si="4"/>
        <v>48</v>
      </c>
      <c r="P48" s="8">
        <f t="shared" si="5"/>
        <v>2.2237665045170257E-2</v>
      </c>
    </row>
    <row r="49" spans="1:16" ht="15.75" customHeight="1" x14ac:dyDescent="0.25">
      <c r="A49" s="5" t="s">
        <v>30</v>
      </c>
      <c r="B49" s="6">
        <v>60</v>
      </c>
      <c r="C49" s="5"/>
      <c r="D49" s="5"/>
      <c r="E49" s="5"/>
      <c r="F49" s="5"/>
      <c r="G49" s="5"/>
      <c r="H49" s="5"/>
      <c r="I49" s="5"/>
      <c r="J49" s="6">
        <v>15</v>
      </c>
      <c r="K49" s="5"/>
      <c r="L49" s="5"/>
      <c r="M49" s="6">
        <v>15</v>
      </c>
      <c r="N49" s="7">
        <f t="shared" si="6"/>
        <v>165</v>
      </c>
      <c r="O49" s="7">
        <f t="shared" si="4"/>
        <v>165</v>
      </c>
      <c r="P49" s="8">
        <f t="shared" si="5"/>
        <v>7.6441973592772758E-2</v>
      </c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>
        <f t="shared" si="6"/>
        <v>0</v>
      </c>
      <c r="O50" s="7">
        <f t="shared" si="4"/>
        <v>0</v>
      </c>
      <c r="P50" s="8">
        <f t="shared" si="5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7">
        <f>SUM(O32:O50)</f>
        <v>2158.5</v>
      </c>
      <c r="P51" s="8">
        <f t="shared" si="5"/>
        <v>1</v>
      </c>
    </row>
    <row r="52" spans="1:16" ht="15.75" customHeight="1" x14ac:dyDescent="0.25">
      <c r="A52" s="1" t="s">
        <v>49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4" t="s">
        <v>13</v>
      </c>
      <c r="B53" s="4" t="s">
        <v>14</v>
      </c>
      <c r="C53" s="4" t="s">
        <v>15</v>
      </c>
      <c r="D53" s="4" t="s">
        <v>16</v>
      </c>
      <c r="E53" s="4" t="s">
        <v>1</v>
      </c>
      <c r="F53" s="4" t="s">
        <v>2</v>
      </c>
      <c r="G53" s="4" t="s">
        <v>3</v>
      </c>
      <c r="H53" s="4" t="s">
        <v>4</v>
      </c>
      <c r="I53" s="4" t="s">
        <v>5</v>
      </c>
      <c r="J53" s="4" t="s">
        <v>6</v>
      </c>
      <c r="K53" s="4" t="s">
        <v>7</v>
      </c>
      <c r="L53" s="4" t="s">
        <v>8</v>
      </c>
      <c r="M53" s="4" t="s">
        <v>9</v>
      </c>
      <c r="N53" s="4" t="s">
        <v>17</v>
      </c>
      <c r="O53" s="4" t="s">
        <v>18</v>
      </c>
      <c r="P53" s="4" t="s">
        <v>19</v>
      </c>
    </row>
    <row r="54" spans="1:16" ht="15.75" customHeight="1" x14ac:dyDescent="0.25">
      <c r="A54" s="5" t="s">
        <v>20</v>
      </c>
      <c r="B54" s="6">
        <v>135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N71" si="7">IF(C54&gt;0,MAX(B54,C54),B54)+E54*$A$3+F54*$B$3+G54*$C$3+H54*$D$3+I54*$E$3+J54*$F$3+K54*$G$3+L54*$H$3+M54*$I$3</f>
        <v>135</v>
      </c>
      <c r="O54" s="7">
        <f t="shared" ref="O54:O71" si="8">MEDIAN(C54,N54,D54)</f>
        <v>135</v>
      </c>
      <c r="P54" s="8">
        <f t="shared" ref="P54:P72" si="9">O54/SUM(O$54:O$71)</f>
        <v>0.18367346938775511</v>
      </c>
    </row>
    <row r="55" spans="1:16" ht="15.75" customHeight="1" x14ac:dyDescent="0.25">
      <c r="A55" s="5" t="s">
        <v>50</v>
      </c>
      <c r="B55" s="6">
        <v>40</v>
      </c>
      <c r="C55" s="5"/>
      <c r="D55" s="5"/>
      <c r="E55" s="5"/>
      <c r="F55" s="5"/>
      <c r="G55" s="5"/>
      <c r="H55" s="6">
        <v>5</v>
      </c>
      <c r="I55" s="5"/>
      <c r="J55" s="5"/>
      <c r="K55" s="5"/>
      <c r="L55" s="5"/>
      <c r="M55" s="6">
        <v>5</v>
      </c>
      <c r="N55" s="7">
        <f t="shared" si="7"/>
        <v>90</v>
      </c>
      <c r="O55" s="7">
        <f t="shared" si="8"/>
        <v>90</v>
      </c>
      <c r="P55" s="8">
        <f t="shared" si="9"/>
        <v>0.12244897959183673</v>
      </c>
    </row>
    <row r="56" spans="1:16" ht="15.75" customHeight="1" x14ac:dyDescent="0.25">
      <c r="A56" s="5" t="s">
        <v>51</v>
      </c>
      <c r="B56" s="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6">
        <v>10</v>
      </c>
      <c r="N56" s="7">
        <f t="shared" si="7"/>
        <v>110</v>
      </c>
      <c r="O56" s="7">
        <f t="shared" si="8"/>
        <v>110</v>
      </c>
      <c r="P56" s="8">
        <f t="shared" si="9"/>
        <v>0.14965986394557823</v>
      </c>
    </row>
    <row r="57" spans="1:16" ht="15.75" customHeight="1" x14ac:dyDescent="0.25">
      <c r="A57" s="5" t="s">
        <v>52</v>
      </c>
      <c r="B57" s="6">
        <v>40</v>
      </c>
      <c r="C57" s="5"/>
      <c r="D57" s="5"/>
      <c r="E57" s="5"/>
      <c r="F57" s="5"/>
      <c r="G57" s="5"/>
      <c r="H57" s="6">
        <v>10</v>
      </c>
      <c r="I57" s="5"/>
      <c r="J57" s="5"/>
      <c r="K57" s="5"/>
      <c r="L57" s="5"/>
      <c r="M57" s="5"/>
      <c r="N57" s="7">
        <f t="shared" si="7"/>
        <v>80</v>
      </c>
      <c r="O57" s="7">
        <f t="shared" si="8"/>
        <v>80</v>
      </c>
      <c r="P57" s="8">
        <f t="shared" si="9"/>
        <v>0.10884353741496598</v>
      </c>
    </row>
    <row r="58" spans="1:16" ht="15.75" customHeight="1" x14ac:dyDescent="0.25">
      <c r="A58" s="5" t="s">
        <v>53</v>
      </c>
      <c r="B58" s="6">
        <v>75</v>
      </c>
      <c r="C58" s="5"/>
      <c r="D58" s="5"/>
      <c r="E58" s="5"/>
      <c r="F58" s="5"/>
      <c r="G58" s="5"/>
      <c r="H58" s="6">
        <v>10</v>
      </c>
      <c r="I58" s="6">
        <v>20</v>
      </c>
      <c r="J58" s="5"/>
      <c r="K58" s="5"/>
      <c r="L58" s="5"/>
      <c r="M58" s="5"/>
      <c r="N58" s="7">
        <f t="shared" si="7"/>
        <v>135</v>
      </c>
      <c r="O58" s="7">
        <f t="shared" si="8"/>
        <v>135</v>
      </c>
      <c r="P58" s="8">
        <f t="shared" si="9"/>
        <v>0.18367346938775511</v>
      </c>
    </row>
    <row r="59" spans="1:16" ht="15.75" customHeight="1" x14ac:dyDescent="0.25">
      <c r="A59" s="5" t="s">
        <v>48</v>
      </c>
      <c r="B59" s="6">
        <v>20</v>
      </c>
      <c r="C59" s="5"/>
      <c r="D59" s="5"/>
      <c r="E59" s="5"/>
      <c r="F59" s="5"/>
      <c r="G59" s="5"/>
      <c r="H59" s="5"/>
      <c r="I59" s="5"/>
      <c r="J59" s="5"/>
      <c r="K59" s="6">
        <v>15</v>
      </c>
      <c r="L59" s="5"/>
      <c r="M59" s="5"/>
      <c r="N59" s="7">
        <f t="shared" si="7"/>
        <v>80</v>
      </c>
      <c r="O59" s="7">
        <f t="shared" si="8"/>
        <v>80</v>
      </c>
      <c r="P59" s="8">
        <f t="shared" si="9"/>
        <v>0.10884353741496598</v>
      </c>
    </row>
    <row r="60" spans="1:16" ht="15.75" customHeight="1" x14ac:dyDescent="0.25">
      <c r="A60" s="5" t="s">
        <v>47</v>
      </c>
      <c r="B60" s="5">
        <v>25</v>
      </c>
      <c r="C60" s="5"/>
      <c r="D60" s="5"/>
      <c r="E60" s="5"/>
      <c r="F60" s="5"/>
      <c r="G60" s="5"/>
      <c r="H60" s="5"/>
      <c r="I60" s="5"/>
      <c r="J60" s="5"/>
      <c r="K60" s="5">
        <v>5</v>
      </c>
      <c r="L60" s="5"/>
      <c r="M60" s="5">
        <v>10</v>
      </c>
      <c r="N60" s="7">
        <f t="shared" si="7"/>
        <v>105</v>
      </c>
      <c r="O60" s="7">
        <f t="shared" si="8"/>
        <v>105</v>
      </c>
      <c r="P60" s="8">
        <f t="shared" si="9"/>
        <v>0.14285714285714285</v>
      </c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7">
        <f t="shared" si="7"/>
        <v>0</v>
      </c>
      <c r="O61" s="7">
        <f t="shared" si="8"/>
        <v>0</v>
      </c>
      <c r="P61" s="8">
        <f t="shared" si="9"/>
        <v>0</v>
      </c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>
        <f t="shared" si="7"/>
        <v>0</v>
      </c>
      <c r="O62" s="7">
        <f t="shared" si="8"/>
        <v>0</v>
      </c>
      <c r="P62" s="8">
        <f t="shared" si="9"/>
        <v>0</v>
      </c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>
        <f t="shared" si="7"/>
        <v>0</v>
      </c>
      <c r="O63" s="7">
        <f t="shared" si="8"/>
        <v>0</v>
      </c>
      <c r="P63" s="8">
        <f t="shared" si="9"/>
        <v>0</v>
      </c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>
        <f t="shared" si="7"/>
        <v>0</v>
      </c>
      <c r="O64" s="7">
        <f t="shared" si="8"/>
        <v>0</v>
      </c>
      <c r="P64" s="8">
        <f t="shared" si="9"/>
        <v>0</v>
      </c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>
        <f t="shared" si="7"/>
        <v>0</v>
      </c>
      <c r="O65" s="7">
        <f t="shared" si="8"/>
        <v>0</v>
      </c>
      <c r="P65" s="8">
        <f t="shared" si="9"/>
        <v>0</v>
      </c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>
        <f t="shared" si="7"/>
        <v>0</v>
      </c>
      <c r="O66" s="7">
        <f t="shared" si="8"/>
        <v>0</v>
      </c>
      <c r="P66" s="8">
        <f t="shared" si="9"/>
        <v>0</v>
      </c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>
        <f t="shared" si="7"/>
        <v>0</v>
      </c>
      <c r="O67" s="7">
        <f t="shared" si="8"/>
        <v>0</v>
      </c>
      <c r="P67" s="8">
        <f t="shared" si="9"/>
        <v>0</v>
      </c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>
        <f t="shared" si="7"/>
        <v>0</v>
      </c>
      <c r="O68" s="7">
        <f t="shared" si="8"/>
        <v>0</v>
      </c>
      <c r="P68" s="8">
        <f t="shared" si="9"/>
        <v>0</v>
      </c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>
        <f t="shared" si="7"/>
        <v>0</v>
      </c>
      <c r="O69" s="7">
        <f t="shared" si="8"/>
        <v>0</v>
      </c>
      <c r="P69" s="8">
        <f t="shared" si="9"/>
        <v>0</v>
      </c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>
        <f t="shared" si="7"/>
        <v>0</v>
      </c>
      <c r="O70" s="7">
        <f t="shared" si="8"/>
        <v>0</v>
      </c>
      <c r="P70" s="8">
        <f t="shared" si="9"/>
        <v>0</v>
      </c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>
        <f t="shared" si="7"/>
        <v>0</v>
      </c>
      <c r="O71" s="7">
        <f t="shared" si="8"/>
        <v>0</v>
      </c>
      <c r="P71" s="8">
        <f t="shared" si="9"/>
        <v>0</v>
      </c>
    </row>
    <row r="72" spans="1:16" ht="15.75" customHeight="1" x14ac:dyDescent="0.25">
      <c r="A72" s="2"/>
      <c r="B72" s="2"/>
      <c r="C72" s="2"/>
      <c r="D72" s="2"/>
      <c r="E72" s="2"/>
      <c r="F72" s="2"/>
      <c r="G72" s="2"/>
      <c r="H72" s="2"/>
      <c r="N72" s="2"/>
      <c r="O72" s="7">
        <f>SUM(O53:O71)</f>
        <v>735</v>
      </c>
      <c r="P72" s="8">
        <f t="shared" si="9"/>
        <v>1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Werner</cp:lastModifiedBy>
  <dcterms:modified xsi:type="dcterms:W3CDTF">2018-04-15T16:27:14Z</dcterms:modified>
</cp:coreProperties>
</file>