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vicente/Desktop/La Salle Oaxaca/5º_Semestre/Métodos númericos/Parcial 3/"/>
    </mc:Choice>
  </mc:AlternateContent>
  <xr:revisionPtr revIDLastSave="0" documentId="13_ncr:1_{673FB025-5739-444A-B9DD-F59C73AD981D}" xr6:coauthVersionLast="47" xr6:coauthVersionMax="47" xr10:uidLastSave="{00000000-0000-0000-0000-000000000000}"/>
  <bookViews>
    <workbookView xWindow="2780" yWindow="1500" windowWidth="28040" windowHeight="17440" xr2:uid="{36F4678C-4B11-B848-B137-51C67027EA25}"/>
  </bookViews>
  <sheets>
    <sheet name="Ejercicio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/>
  <c r="D22" i="1"/>
  <c r="D23" i="1"/>
  <c r="D21" i="1"/>
  <c r="D3" i="1"/>
  <c r="E3" i="1"/>
  <c r="E4" i="1"/>
  <c r="D19" i="1"/>
  <c r="D2" i="1"/>
  <c r="E2" i="1"/>
  <c r="D5" i="1"/>
  <c r="D34" i="1"/>
  <c r="D33" i="1"/>
  <c r="D32" i="1"/>
  <c r="D31" i="1"/>
  <c r="D30" i="1"/>
  <c r="D29" i="1"/>
  <c r="D28" i="1"/>
  <c r="D27" i="1"/>
  <c r="D26" i="1"/>
  <c r="H5" i="1"/>
  <c r="G5" i="1"/>
  <c r="F5" i="1"/>
  <c r="E5" i="1"/>
  <c r="H4" i="1"/>
  <c r="G4" i="1"/>
  <c r="F4" i="1"/>
  <c r="D4" i="1"/>
  <c r="H3" i="1"/>
  <c r="G3" i="1"/>
  <c r="F3" i="1"/>
  <c r="H2" i="1"/>
  <c r="G2" i="1"/>
  <c r="F2" i="1"/>
  <c r="D17" i="1"/>
  <c r="D18" i="1"/>
  <c r="D16" i="1"/>
</calcChain>
</file>

<file path=xl/sharedStrings.xml><?xml version="1.0" encoding="utf-8"?>
<sst xmlns="http://schemas.openxmlformats.org/spreadsheetml/2006/main" count="7" uniqueCount="5">
  <si>
    <t>Nº</t>
  </si>
  <si>
    <t>X</t>
  </si>
  <si>
    <t>f(x)</t>
  </si>
  <si>
    <t>Interpolación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</si>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</sst>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'Ejercicio 1'!$C$15:$C$35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'Ejercicio 1'!$D$15:$D$35</c:f>
              <c:numCache>
                <c:formatCode>General</c:formatCode>
                <c:ptCount val="21"/>
                <c:pt idx="0">
                  <c:v>30</c:v>
                </c:pt>
                <c:pt idx="1">
                  <c:v>30.4</c:v>
                </c:pt>
                <c:pt idx="2">
                  <c:v>30.8</c:v>
                </c:pt>
                <c:pt idx="3">
                  <c:v>31.2</c:v>
                </c:pt>
                <c:pt idx="4">
                  <c:v>31.6</c:v>
                </c:pt>
                <c:pt idx="5">
                  <c:v>32</c:v>
                </c:pt>
                <c:pt idx="6">
                  <c:v>31.8</c:v>
                </c:pt>
                <c:pt idx="7">
                  <c:v>31.6</c:v>
                </c:pt>
                <c:pt idx="8">
                  <c:v>31.4</c:v>
                </c:pt>
                <c:pt idx="9">
                  <c:v>31.2</c:v>
                </c:pt>
                <c:pt idx="10">
                  <c:v>31</c:v>
                </c:pt>
                <c:pt idx="11">
                  <c:v>30.8</c:v>
                </c:pt>
                <c:pt idx="12">
                  <c:v>30.6</c:v>
                </c:pt>
                <c:pt idx="13">
                  <c:v>30.4</c:v>
                </c:pt>
                <c:pt idx="14">
                  <c:v>30.2</c:v>
                </c:pt>
                <c:pt idx="15">
                  <c:v>30</c:v>
                </c:pt>
                <c:pt idx="16">
                  <c:v>30.6</c:v>
                </c:pt>
                <c:pt idx="17">
                  <c:v>31.2</c:v>
                </c:pt>
                <c:pt idx="18">
                  <c:v>31.8</c:v>
                </c:pt>
                <c:pt idx="19">
                  <c:v>32.4</c:v>
                </c:pt>
                <c:pt idx="20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D9-F147-9FB2-E13067953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105536"/>
        <c:axId val="385107536"/>
      </c:scatterChart>
      <c:valAx>
        <c:axId val="38510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5107536"/>
        <c:crosses val="autoZero"/>
        <c:crossBetween val="midCat"/>
      </c:valAx>
      <c:valAx>
        <c:axId val="38510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510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13</xdr:row>
      <xdr:rowOff>19050</xdr:rowOff>
    </xdr:from>
    <xdr:to>
      <xdr:col>13</xdr:col>
      <xdr:colOff>501650</xdr:colOff>
      <xdr:row>26</xdr:row>
      <xdr:rowOff>120650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B508B37-7CEA-9288-7981-038A36684C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CDA9-FD74-C54A-851F-E90C3F0BFD89}">
  <dimension ref="A1:H35"/>
  <sheetViews>
    <sheetView tabSelected="1" workbookViewId="0">
      <selection activeCell="C20" sqref="C20"/>
    </sheetView>
  </sheetViews>
  <sheetFormatPr baseColWidth="10" defaultRowHeight="16" x14ac:dyDescent="0.2"/>
  <cols>
    <col min="1" max="1" width="7.1640625" customWidth="1"/>
    <col min="4" max="4" width="12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">
      <c r="A2">
        <v>1</v>
      </c>
      <c r="B2">
        <v>0</v>
      </c>
      <c r="C2">
        <v>30</v>
      </c>
      <c r="D2">
        <f>$C$2+(($C$3-$C$2)/($B$3-$B$2))*(0.1-0)</f>
        <v>30.4</v>
      </c>
      <c r="E2">
        <f>$C$2+(($C$3-$C$2)/($B$3-$B$2))*(0.2-0)</f>
        <v>30.8</v>
      </c>
      <c r="F2">
        <f>$C$2+(($C$3-$C$2)/($B$3-$B$2))*(0.3-0)</f>
        <v>31.2</v>
      </c>
      <c r="G2">
        <f>$C$2+(($C$3-$C$2)/($B$3-$B$2))*(0.4-0)</f>
        <v>31.6</v>
      </c>
      <c r="H2">
        <f>$C$2+(($C$3-$C$2)/($B$3-$B$2))*(0.5-0)</f>
        <v>32</v>
      </c>
    </row>
    <row r="3" spans="1:8" x14ac:dyDescent="0.2">
      <c r="A3">
        <v>2</v>
      </c>
      <c r="B3">
        <v>0.5</v>
      </c>
      <c r="C3">
        <v>32</v>
      </c>
      <c r="D3">
        <f>$C$3+(($C$4-$C$3)/($B$4-$B$3))*(0.5-0.5)</f>
        <v>32</v>
      </c>
      <c r="E3">
        <f>$C$3+(($C$4-$C$3)/($B$4-$B$3))*(0.6-0.5)</f>
        <v>31.8</v>
      </c>
      <c r="F3">
        <f>$C$3+(($C$4-$C$3)/($B$4-$B$3))*(0.7-0.5)</f>
        <v>31.6</v>
      </c>
      <c r="G3">
        <f>$C$3+(($C$4-$C$3)/($B$4-$B$3))*(0.8-0.5)</f>
        <v>31.4</v>
      </c>
      <c r="H3">
        <f>$C$3+(($C$4-$C$3)/($B$4-$B$3))*(0.9-0.5)</f>
        <v>31.2</v>
      </c>
    </row>
    <row r="4" spans="1:8" x14ac:dyDescent="0.2">
      <c r="A4">
        <v>3</v>
      </c>
      <c r="B4">
        <v>1</v>
      </c>
      <c r="C4">
        <v>31</v>
      </c>
      <c r="D4">
        <f>$C$4+(($C$5-$C$4)/($B$5-$B$4))*(1-1)</f>
        <v>31</v>
      </c>
      <c r="E4">
        <f>$C$4+(($C$5-$C$4)/($B$5-$B$4))*(1.1-1)</f>
        <v>30.8</v>
      </c>
      <c r="F4">
        <f>$C$4+(($C$5-$C$4)/($B$5-$B$4))*(1.2-1)</f>
        <v>30.6</v>
      </c>
      <c r="G4">
        <f>$C$4+(($C$5-$C$4)/($B$5-$B$4))*(1.3-1)</f>
        <v>30.4</v>
      </c>
      <c r="H4">
        <f>$C$4+(($C$5-$C$4)/($B$5-$B$4))*(1.4-1)</f>
        <v>30.2</v>
      </c>
    </row>
    <row r="5" spans="1:8" x14ac:dyDescent="0.2">
      <c r="A5">
        <v>4</v>
      </c>
      <c r="B5">
        <v>1.5</v>
      </c>
      <c r="C5">
        <v>30</v>
      </c>
      <c r="D5">
        <f>$C$5+(($C$6-$C$5)/($B$6-$B$5))*(1.5-1.5)</f>
        <v>30</v>
      </c>
      <c r="E5">
        <f>$C$5+(($C$6-$C$5)/($B$6-$B$5))*(1.6-1.5)</f>
        <v>30.6</v>
      </c>
      <c r="F5">
        <f>$C$5+(($C$6-$C$5)/($B$6-$B$5))*(1.7-1.5)</f>
        <v>31.2</v>
      </c>
      <c r="G5">
        <f>$C$5+(($C$6-$C$5)/($B$6-$B$5))*(1.8-1.5)</f>
        <v>31.8</v>
      </c>
      <c r="H5">
        <f>$C$5+(($C$6-$C$5)/($B$6-$B$5))*(1.9-1.5)</f>
        <v>32.4</v>
      </c>
    </row>
    <row r="6" spans="1:8" x14ac:dyDescent="0.2">
      <c r="A6">
        <v>5</v>
      </c>
      <c r="B6">
        <v>2</v>
      </c>
      <c r="C6">
        <v>33</v>
      </c>
    </row>
    <row r="14" spans="1:8" x14ac:dyDescent="0.2">
      <c r="B14" t="s">
        <v>0</v>
      </c>
      <c r="C14" t="s">
        <v>4</v>
      </c>
      <c r="D14" t="s">
        <v>2</v>
      </c>
    </row>
    <row r="15" spans="1:8" x14ac:dyDescent="0.2">
      <c r="B15">
        <v>1</v>
      </c>
      <c r="C15">
        <v>0</v>
      </c>
      <c r="D15" s="2">
        <v>30</v>
      </c>
    </row>
    <row r="16" spans="1:8" x14ac:dyDescent="0.2">
      <c r="B16">
        <v>2</v>
      </c>
      <c r="C16">
        <v>0.1</v>
      </c>
      <c r="D16">
        <f>$D$15+($D$20-$D$15)/($C$20-$C$15)*(C16-$C$15)</f>
        <v>30.4</v>
      </c>
    </row>
    <row r="17" spans="2:4" x14ac:dyDescent="0.2">
      <c r="B17">
        <v>3</v>
      </c>
      <c r="C17">
        <v>0.2</v>
      </c>
      <c r="D17">
        <f>$D$15+($D$20-$D$15)/($C$20-$C$15)*(C17-$C$15)</f>
        <v>30.8</v>
      </c>
    </row>
    <row r="18" spans="2:4" x14ac:dyDescent="0.2">
      <c r="B18">
        <v>4</v>
      </c>
      <c r="C18">
        <v>0.3</v>
      </c>
      <c r="D18">
        <f>$D$15+($D$20-$D$15)/($C$20-$C$15)*(C18-$C$15)</f>
        <v>31.2</v>
      </c>
    </row>
    <row r="19" spans="2:4" x14ac:dyDescent="0.2">
      <c r="B19">
        <v>5</v>
      </c>
      <c r="C19">
        <v>0.4</v>
      </c>
      <c r="D19">
        <f>$D$15+($D$20-$D$15)/($C$20-$C$15)*(C19-$C$15)</f>
        <v>31.6</v>
      </c>
    </row>
    <row r="20" spans="2:4" x14ac:dyDescent="0.2">
      <c r="B20">
        <v>6</v>
      </c>
      <c r="C20">
        <v>0.5</v>
      </c>
      <c r="D20" s="2">
        <v>32</v>
      </c>
    </row>
    <row r="21" spans="2:4" x14ac:dyDescent="0.2">
      <c r="B21">
        <v>7</v>
      </c>
      <c r="C21">
        <v>0.6</v>
      </c>
      <c r="D21">
        <f>$D$20+($D$25-$D$20)/($C$25-$C$20)*(C21-$C$20)</f>
        <v>31.8</v>
      </c>
    </row>
    <row r="22" spans="2:4" x14ac:dyDescent="0.2">
      <c r="B22">
        <v>8</v>
      </c>
      <c r="C22">
        <v>0.7</v>
      </c>
      <c r="D22">
        <f t="shared" ref="D22:D24" si="0">$D$20+($D$25-$D$20)/($C$25-$C$20)*(C22-$C$20)</f>
        <v>31.6</v>
      </c>
    </row>
    <row r="23" spans="2:4" x14ac:dyDescent="0.2">
      <c r="B23">
        <v>9</v>
      </c>
      <c r="C23">
        <v>0.8</v>
      </c>
      <c r="D23">
        <f t="shared" si="0"/>
        <v>31.4</v>
      </c>
    </row>
    <row r="24" spans="2:4" x14ac:dyDescent="0.2">
      <c r="B24">
        <v>10</v>
      </c>
      <c r="C24">
        <v>0.9</v>
      </c>
      <c r="D24">
        <f>$D$20+($D$25-$D$20)/($C$25-$C$20)*(C24-$C$20)</f>
        <v>31.2</v>
      </c>
    </row>
    <row r="25" spans="2:4" x14ac:dyDescent="0.2">
      <c r="B25">
        <v>11</v>
      </c>
      <c r="C25">
        <v>1</v>
      </c>
      <c r="D25" s="2">
        <f>$C$4+(($C$5-$C$4)/($B$5-$B$4))*(1-1)</f>
        <v>31</v>
      </c>
    </row>
    <row r="26" spans="2:4" x14ac:dyDescent="0.2">
      <c r="B26">
        <v>12</v>
      </c>
      <c r="C26">
        <v>1.1000000000000001</v>
      </c>
      <c r="D26">
        <f>$C$4+(($C$5-$C$4)/($B$5-$B$4))*(1.1-1)</f>
        <v>30.8</v>
      </c>
    </row>
    <row r="27" spans="2:4" x14ac:dyDescent="0.2">
      <c r="B27">
        <v>13</v>
      </c>
      <c r="C27">
        <v>1.2</v>
      </c>
      <c r="D27">
        <f>$C$4+(($C$5-$C$4)/($B$5-$B$4))*(1.2-1)</f>
        <v>30.6</v>
      </c>
    </row>
    <row r="28" spans="2:4" x14ac:dyDescent="0.2">
      <c r="B28">
        <v>14</v>
      </c>
      <c r="C28">
        <v>1.3</v>
      </c>
      <c r="D28">
        <f>$C$4+(($C$5-$C$4)/($B$5-$B$4))*(1.3-1)</f>
        <v>30.4</v>
      </c>
    </row>
    <row r="29" spans="2:4" x14ac:dyDescent="0.2">
      <c r="B29">
        <v>15</v>
      </c>
      <c r="C29">
        <v>1.4</v>
      </c>
      <c r="D29">
        <f>$C$4+(($C$5-$C$4)/($B$5-$B$4))*(1.4-1)</f>
        <v>30.2</v>
      </c>
    </row>
    <row r="30" spans="2:4" x14ac:dyDescent="0.2">
      <c r="B30">
        <v>16</v>
      </c>
      <c r="C30">
        <v>1.5</v>
      </c>
      <c r="D30" s="2">
        <f>$C$5+(($C$6-$C$5)/($B$6-$B$5))*(1.5-1.5)</f>
        <v>30</v>
      </c>
    </row>
    <row r="31" spans="2:4" x14ac:dyDescent="0.2">
      <c r="B31">
        <v>17</v>
      </c>
      <c r="C31">
        <v>1.6</v>
      </c>
      <c r="D31">
        <f>$C$5+(($C$6-$C$5)/($B$6-$B$5))*(1.6-1.5)</f>
        <v>30.6</v>
      </c>
    </row>
    <row r="32" spans="2:4" x14ac:dyDescent="0.2">
      <c r="B32">
        <v>18</v>
      </c>
      <c r="C32">
        <v>1.7</v>
      </c>
      <c r="D32">
        <f>$C$5+(($C$6-$C$5)/($B$6-$B$5))*(1.7-1.5)</f>
        <v>31.2</v>
      </c>
    </row>
    <row r="33" spans="2:4" x14ac:dyDescent="0.2">
      <c r="B33">
        <v>19</v>
      </c>
      <c r="C33">
        <v>1.8</v>
      </c>
      <c r="D33">
        <f>$C$5+(($C$6-$C$5)/($B$6-$B$5))*(1.8-1.5)</f>
        <v>31.8</v>
      </c>
    </row>
    <row r="34" spans="2:4" x14ac:dyDescent="0.2">
      <c r="B34">
        <v>20</v>
      </c>
      <c r="C34">
        <v>1.9</v>
      </c>
      <c r="D34">
        <f>$C$5+(($C$6-$C$5)/($B$6-$B$5))*(1.9-1.5)</f>
        <v>32.4</v>
      </c>
    </row>
    <row r="35" spans="2:4" x14ac:dyDescent="0.2">
      <c r="B35">
        <v>21</v>
      </c>
      <c r="C35">
        <v>2</v>
      </c>
      <c r="D35" s="2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 Vicente Juarez</dc:creator>
  <cp:lastModifiedBy>Christian  Vicente Juarez</cp:lastModifiedBy>
  <dcterms:created xsi:type="dcterms:W3CDTF">2023-10-09T20:23:22Z</dcterms:created>
  <dcterms:modified xsi:type="dcterms:W3CDTF">2023-10-10T18:26:07Z</dcterms:modified>
</cp:coreProperties>
</file>