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dy Ho\BA240\Projects\Project Advanced If\"/>
    </mc:Choice>
  </mc:AlternateContent>
  <xr:revisionPtr revIDLastSave="0" documentId="13_ncr:1_{AC1DDB84-889E-4B31-94B3-7CFFFE78C11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ouses" sheetId="2" r:id="rId1"/>
    <sheet name="Apartment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7" l="1"/>
  <c r="N6" i="7"/>
  <c r="N7" i="7"/>
  <c r="N8" i="7"/>
  <c r="N9" i="7"/>
  <c r="N10" i="7"/>
  <c r="N4" i="7"/>
  <c r="N4" i="2"/>
  <c r="L5" i="7"/>
  <c r="L6" i="7"/>
  <c r="L7" i="7"/>
  <c r="L8" i="7"/>
  <c r="L9" i="7"/>
  <c r="L10" i="7"/>
  <c r="L4" i="7"/>
  <c r="K4" i="7"/>
  <c r="K5" i="7"/>
  <c r="K6" i="7"/>
  <c r="K7" i="7"/>
  <c r="K8" i="7"/>
  <c r="K9" i="7"/>
  <c r="K10" i="7"/>
  <c r="I5" i="7"/>
  <c r="I6" i="7"/>
  <c r="I7" i="7"/>
  <c r="I8" i="7"/>
  <c r="I9" i="7"/>
  <c r="I10" i="7"/>
  <c r="I4" i="7"/>
  <c r="H4" i="7"/>
  <c r="H5" i="7"/>
  <c r="H6" i="7"/>
  <c r="H7" i="7"/>
  <c r="H8" i="7"/>
  <c r="H9" i="7"/>
  <c r="H10" i="7"/>
  <c r="N5" i="2"/>
  <c r="N6" i="2"/>
  <c r="N7" i="2"/>
  <c r="N8" i="2"/>
  <c r="N9" i="2"/>
  <c r="N10" i="2"/>
  <c r="K5" i="2"/>
  <c r="K6" i="2"/>
  <c r="K7" i="2"/>
  <c r="K8" i="2"/>
  <c r="K9" i="2"/>
  <c r="K10" i="2"/>
  <c r="K4" i="2"/>
  <c r="L5" i="2"/>
  <c r="L6" i="2"/>
  <c r="L7" i="2"/>
  <c r="L8" i="2"/>
  <c r="L9" i="2"/>
  <c r="L10" i="2"/>
  <c r="L4" i="2"/>
  <c r="I5" i="2"/>
  <c r="I6" i="2"/>
  <c r="I7" i="2"/>
  <c r="I8" i="2"/>
  <c r="I9" i="2"/>
  <c r="I10" i="2"/>
  <c r="I4" i="2"/>
  <c r="H5" i="2"/>
  <c r="H6" i="2"/>
  <c r="H7" i="2"/>
  <c r="H8" i="2"/>
  <c r="H9" i="2"/>
  <c r="H10" i="2"/>
  <c r="H4" i="2"/>
</calcChain>
</file>

<file path=xl/sharedStrings.xml><?xml version="1.0" encoding="utf-8"?>
<sst xmlns="http://schemas.openxmlformats.org/spreadsheetml/2006/main" count="64" uniqueCount="38">
  <si>
    <t>Rent</t>
  </si>
  <si>
    <t>Property Address</t>
  </si>
  <si>
    <t>528 Ivy Court </t>
  </si>
  <si>
    <t>395 4th Street South </t>
  </si>
  <si>
    <t>147 Cross Street </t>
  </si>
  <si>
    <t>787 8th Street </t>
  </si>
  <si>
    <t>97 Walnut Street </t>
  </si>
  <si>
    <t>966 B Street </t>
  </si>
  <si>
    <t>836 Pleasant Street </t>
  </si>
  <si>
    <t>395 Lake Avenue </t>
  </si>
  <si>
    <t>Number of Rooms</t>
  </si>
  <si>
    <t>Occupied</t>
  </si>
  <si>
    <t>Yes</t>
  </si>
  <si>
    <t>No</t>
  </si>
  <si>
    <t>Houses</t>
  </si>
  <si>
    <t>Apartments</t>
  </si>
  <si>
    <t>Years since Remodel</t>
  </si>
  <si>
    <t>Funds Avaiable</t>
  </si>
  <si>
    <t xml:space="preserve"> =AND(</t>
  </si>
  <si>
    <t xml:space="preserve"> =IF(AND(</t>
  </si>
  <si>
    <t xml:space="preserve"> =OR(</t>
  </si>
  <si>
    <t xml:space="preserve"> =IF(OR(</t>
  </si>
  <si>
    <t xml:space="preserve"> =IF(IF</t>
  </si>
  <si>
    <t>Criteria</t>
  </si>
  <si>
    <t>Move-in</t>
  </si>
  <si>
    <t>702 Tanglewood Drive </t>
  </si>
  <si>
    <t>127 Linden Avenue </t>
  </si>
  <si>
    <t>782 Andover Court </t>
  </si>
  <si>
    <t>530 Woodland Drive </t>
  </si>
  <si>
    <t>67 Lakeshore</t>
  </si>
  <si>
    <r>
      <rPr>
        <b/>
        <sz val="11"/>
        <color theme="1"/>
        <rFont val="Calibri"/>
        <family val="2"/>
      </rPr>
      <t>Years Since Remodel</t>
    </r>
    <r>
      <rPr>
        <sz val="11"/>
        <color theme="1"/>
        <rFont val="Calibri"/>
        <family val="2"/>
      </rPr>
      <t xml:space="preserve"> &gt; 3 </t>
    </r>
    <r>
      <rPr>
        <i/>
        <sz val="11"/>
        <color theme="1"/>
        <rFont val="Calibri"/>
        <family val="2"/>
      </rPr>
      <t>AND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Occupied</t>
    </r>
    <r>
      <rPr>
        <sz val="11"/>
        <color theme="1"/>
        <rFont val="Calibri"/>
        <family val="2"/>
      </rPr>
      <t xml:space="preserve"> = "No"</t>
    </r>
  </si>
  <si>
    <r>
      <t xml:space="preserve">If </t>
    </r>
    <r>
      <rPr>
        <i/>
        <sz val="11"/>
        <color theme="1"/>
        <rFont val="Calibri"/>
        <family val="2"/>
      </rPr>
      <t>AND</t>
    </r>
    <r>
      <rPr>
        <sz val="11"/>
        <color theme="1"/>
        <rFont val="Calibri"/>
        <family val="2"/>
      </rPr>
      <t xml:space="preserve"> criteria is </t>
    </r>
    <r>
      <rPr>
        <i/>
        <sz val="11"/>
        <color theme="1"/>
        <rFont val="Calibri"/>
        <family val="2"/>
      </rPr>
      <t>TRUE</t>
    </r>
    <r>
      <rPr>
        <sz val="11"/>
        <color theme="1"/>
        <rFont val="Calibri"/>
        <family val="2"/>
      </rPr>
      <t>, then "Remodel", else "No Remodel"</t>
    </r>
  </si>
  <si>
    <r>
      <rPr>
        <b/>
        <sz val="11"/>
        <color theme="1"/>
        <rFont val="Calibri"/>
        <family val="2"/>
      </rPr>
      <t>Years Since Remodel</t>
    </r>
    <r>
      <rPr>
        <sz val="11"/>
        <color theme="1"/>
        <rFont val="Calibri"/>
        <family val="2"/>
      </rPr>
      <t xml:space="preserve"> &gt; 5 </t>
    </r>
    <r>
      <rPr>
        <i/>
        <sz val="11"/>
        <color theme="1"/>
        <rFont val="Calibri"/>
        <family val="2"/>
      </rPr>
      <t>OR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Funds Available</t>
    </r>
    <r>
      <rPr>
        <sz val="11"/>
        <color theme="1"/>
        <rFont val="Calibri"/>
        <family val="2"/>
      </rPr>
      <t xml:space="preserve"> &gt; 6000</t>
    </r>
  </si>
  <si>
    <r>
      <t xml:space="preserve">If </t>
    </r>
    <r>
      <rPr>
        <i/>
        <sz val="11"/>
        <color theme="1"/>
        <rFont val="Calibri"/>
        <family val="2"/>
      </rPr>
      <t>OR</t>
    </r>
    <r>
      <rPr>
        <sz val="11"/>
        <color theme="1"/>
        <rFont val="Calibri"/>
        <family val="2"/>
      </rPr>
      <t xml:space="preserve"> criteria is </t>
    </r>
    <r>
      <rPr>
        <i/>
        <sz val="11"/>
        <color theme="1"/>
        <rFont val="Calibri"/>
        <family val="2"/>
      </rPr>
      <t>TRUE</t>
    </r>
    <r>
      <rPr>
        <sz val="11"/>
        <color theme="1"/>
        <rFont val="Calibri"/>
        <family val="2"/>
      </rPr>
      <t>, then "Paint", else "No Paint"</t>
    </r>
  </si>
  <si>
    <r>
      <t xml:space="preserve">if </t>
    </r>
    <r>
      <rPr>
        <b/>
        <sz val="11"/>
        <color theme="1"/>
        <rFont val="Calibri"/>
        <family val="2"/>
      </rPr>
      <t>Occupied</t>
    </r>
    <r>
      <rPr>
        <sz val="11"/>
        <color theme="1"/>
        <rFont val="Calibri"/>
        <family val="2"/>
      </rPr>
      <t xml:space="preserve"> = "No", then "Don't List".  If </t>
    </r>
    <r>
      <rPr>
        <b/>
        <sz val="11"/>
        <color theme="1"/>
        <rFont val="Calibri"/>
        <family val="2"/>
      </rPr>
      <t>Occupied</t>
    </r>
    <r>
      <rPr>
        <sz val="11"/>
        <color theme="1"/>
        <rFont val="Calibri"/>
        <family val="2"/>
      </rPr>
      <t xml:space="preserve"> = "Yes", then "List".  If </t>
    </r>
    <r>
      <rPr>
        <b/>
        <sz val="11"/>
        <color theme="1"/>
        <rFont val="Calibri"/>
        <family val="2"/>
      </rPr>
      <t>Occupied</t>
    </r>
    <r>
      <rPr>
        <sz val="11"/>
        <color theme="1"/>
        <rFont val="Calibri"/>
        <family val="2"/>
      </rPr>
      <t xml:space="preserve"> = "Move-in", then "Wait List".</t>
    </r>
  </si>
  <si>
    <r>
      <rPr>
        <b/>
        <sz val="11"/>
        <color theme="1"/>
        <rFont val="Calibri"/>
        <family val="2"/>
      </rPr>
      <t>Occupied</t>
    </r>
    <r>
      <rPr>
        <sz val="11"/>
        <color theme="1"/>
        <rFont val="Calibri"/>
        <family val="2"/>
      </rPr>
      <t xml:space="preserve">="No" AND
</t>
    </r>
    <r>
      <rPr>
        <b/>
        <sz val="11"/>
        <color theme="1"/>
        <rFont val="Calibri"/>
        <family val="2"/>
      </rPr>
      <t>Years Since Remodel</t>
    </r>
    <r>
      <rPr>
        <sz val="11"/>
        <color theme="1"/>
        <rFont val="Calibri"/>
        <family val="2"/>
      </rPr>
      <t xml:space="preserve"> &gt;5</t>
    </r>
  </si>
  <si>
    <r>
      <rPr>
        <b/>
        <sz val="11"/>
        <color theme="1"/>
        <rFont val="Calibri"/>
        <family val="2"/>
      </rPr>
      <t>Funds Available</t>
    </r>
    <r>
      <rPr>
        <sz val="11"/>
        <color theme="1"/>
        <rFont val="Calibri"/>
        <family val="2"/>
      </rPr>
      <t xml:space="preserve"> &gt; 5000 OR </t>
    </r>
    <r>
      <rPr>
        <b/>
        <sz val="11"/>
        <color theme="1"/>
        <rFont val="Calibri"/>
        <family val="2"/>
      </rPr>
      <t>Years Since Remode</t>
    </r>
    <r>
      <rPr>
        <sz val="11"/>
        <color theme="1"/>
        <rFont val="Calibri"/>
        <family val="2"/>
      </rPr>
      <t>l &gt; 8</t>
    </r>
  </si>
  <si>
    <r>
      <t xml:space="preserve">if </t>
    </r>
    <r>
      <rPr>
        <b/>
        <sz val="11"/>
        <color theme="1"/>
        <rFont val="Calibri"/>
        <family val="2"/>
      </rPr>
      <t>Rooms</t>
    </r>
    <r>
      <rPr>
        <sz val="11"/>
        <color theme="1"/>
        <rFont val="Calibri"/>
        <family val="2"/>
      </rPr>
      <t xml:space="preserve"> = 1 then, "Single".  If </t>
    </r>
    <r>
      <rPr>
        <b/>
        <sz val="11"/>
        <color theme="1"/>
        <rFont val="Calibri"/>
        <family val="2"/>
      </rPr>
      <t>Rooms</t>
    </r>
    <r>
      <rPr>
        <sz val="11"/>
        <color theme="1"/>
        <rFont val="Calibri"/>
        <family val="2"/>
      </rPr>
      <t xml:space="preserve"> = 2 , then "Double".  If </t>
    </r>
    <r>
      <rPr>
        <b/>
        <sz val="11"/>
        <color theme="1"/>
        <rFont val="Calibri"/>
        <family val="2"/>
      </rPr>
      <t>Rooms</t>
    </r>
    <r>
      <rPr>
        <sz val="11"/>
        <color theme="1"/>
        <rFont val="Calibri"/>
        <family val="2"/>
      </rPr>
      <t xml:space="preserve"> &gt;= 3, then "Multi-Family"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</si>
</sst>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7" fillId="0" borderId="0"/>
    <xf numFmtId="0" fontId="7" fillId="0" borderId="0"/>
    <xf numFmtId="0" fontId="7" fillId="0" borderId="0"/>
    <xf numFmtId="0" fontId="2" fillId="2" borderId="0" applyNumberFormat="0" applyBorder="0" applyAlignment="0" applyProtection="0"/>
    <xf numFmtId="0" fontId="7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4" fillId="3" borderId="3" applyNumberFormat="0" applyAlignment="0" applyProtection="0"/>
    <xf numFmtId="0" fontId="4" fillId="3" borderId="3" applyNumberFormat="0" applyAlignment="0" applyProtection="0"/>
    <xf numFmtId="0" fontId="4" fillId="3" borderId="3" applyNumberFormat="0" applyAlignment="0" applyProtection="0"/>
    <xf numFmtId="0" fontId="1" fillId="0" borderId="0" applyNumberFormat="0" applyFill="0" applyBorder="0" applyAlignment="0" applyProtection="0"/>
    <xf numFmtId="0" fontId="4" fillId="3" borderId="3" applyNumberFormat="0" applyAlignment="0" applyProtection="0"/>
  </cellStyleXfs>
  <cellXfs count="16">
    <xf numFmtId="0" fontId="0" fillId="0" borderId="0" xfId="0"/>
    <xf numFmtId="0" fontId="7" fillId="0" borderId="1" xfId="2" applyBorder="1"/>
    <xf numFmtId="0" fontId="7" fillId="0" borderId="1" xfId="3" applyBorder="1" applyAlignment="1">
      <alignment horizontal="center"/>
    </xf>
    <xf numFmtId="0" fontId="2" fillId="2" borderId="1" xfId="4" applyBorder="1" applyAlignment="1">
      <alignment horizontal="center" wrapText="1"/>
    </xf>
    <xf numFmtId="0" fontId="3" fillId="0" borderId="1" xfId="5" applyFont="1" applyBorder="1"/>
    <xf numFmtId="0" fontId="2" fillId="2" borderId="2" xfId="6" applyBorder="1" applyAlignment="1">
      <alignment horizontal="center" wrapText="1"/>
    </xf>
    <xf numFmtId="0" fontId="2" fillId="2" borderId="0" xfId="7" applyBorder="1" applyAlignment="1">
      <alignment horizontal="center" wrapText="1"/>
    </xf>
    <xf numFmtId="0" fontId="7" fillId="0" borderId="0" xfId="8" applyAlignment="1">
      <alignment wrapText="1"/>
    </xf>
    <xf numFmtId="0" fontId="0" fillId="0" borderId="1" xfId="0" applyBorder="1"/>
    <xf numFmtId="0" fontId="8" fillId="0" borderId="0" xfId="0" applyFont="1"/>
    <xf numFmtId="0" fontId="1" fillId="0" borderId="7" xfId="9" applyBorder="1" applyAlignment="1">
      <alignment horizontal="center"/>
    </xf>
    <xf numFmtId="0" fontId="4" fillId="3" borderId="4" xfId="10" applyBorder="1" applyAlignment="1">
      <alignment horizontal="center"/>
    </xf>
    <xf numFmtId="0" fontId="4" fillId="3" borderId="5" xfId="11" applyBorder="1" applyAlignment="1">
      <alignment horizontal="center"/>
    </xf>
    <xf numFmtId="0" fontId="4" fillId="3" borderId="6" xfId="12" applyBorder="1" applyAlignment="1">
      <alignment horizontal="center"/>
    </xf>
    <xf numFmtId="0" fontId="1" fillId="0" borderId="0" xfId="13" applyAlignment="1">
      <alignment horizontal="center"/>
    </xf>
    <xf numFmtId="0" fontId="4" fillId="3" borderId="3" xfId="14" applyAlignment="1">
      <alignment horizontal="center"/>
    </xf>
  </cellXfs>
  <cellStyles count="15">
    <cellStyle name="7L8NxmQF2wz17T9+StO4o51l1xI2+6uONh+6L1TPRjE=-~sEKytEfJlkW75+D6tvalyw==" xfId="3" xr:uid="{00000000-0005-0000-0000-000006000000}"/>
    <cellStyle name="9U7hf1hMrccIA7d/57o9MjYS1K/RYar3BFSTA7I+i1E=-~e7xfzEGYMskJ5AD0rc/2gQ==" xfId="1" xr:uid="{00000000-0005-0000-0000-000004000000}"/>
    <cellStyle name="B09yw8CIzTw61e5ne38ON8hlc77p5trMiFkMfPLFQwI=-~gXJdt/CuRjFXkQGVmysRZg==" xfId="10" xr:uid="{00000000-0005-0000-0000-00000D000000}"/>
    <cellStyle name="Ctvf37LtRyK2h6vBHVg00TKoWqr8JVOerY51otutqUQ=-~suyc9AD1pRv+7tYf/nGdNA==" xfId="6" xr:uid="{00000000-0005-0000-0000-000009000000}"/>
    <cellStyle name="DUVZl0AB3Maij3vG3wOJ8ILoruP9Yrc801rzth4u5To=-~lp96IY0KfSQsJsU5myUsxA==" xfId="14" xr:uid="{00000000-0005-0000-0000-000011000000}"/>
    <cellStyle name="DzN1y62axJm9fH28lh/9DMN72dbi8hox1e1FJRKLLR0=-~M1LLxj2+7L+F1jtM/QmKvA==" xfId="7" xr:uid="{00000000-0005-0000-0000-00000A000000}"/>
    <cellStyle name="HMl/wA5bR8acF7xx0Q/SsAfnm7kcR53sNFL4kOqqaOM=-~w818Cjdh3W6tfpTjdlJ+rg==" xfId="13" xr:uid="{00000000-0005-0000-0000-000010000000}"/>
    <cellStyle name="j6DWvxQ+cAEzkqZKZNBkLWl5Xfy2a/QxXKxixruVlvg=-~B0++OVpyveZGFl48MoAzSA==" xfId="12" xr:uid="{00000000-0005-0000-0000-00000F000000}"/>
    <cellStyle name="jXZYQmz129tKky/4MX3nMRPhXBc2mTffypEF+XWWGrw=-~VSLwdiNEmVwGm7eYUTSFJA==" xfId="11" xr:uid="{00000000-0005-0000-0000-00000E000000}"/>
    <cellStyle name="N1byaUGUqKzVumRfO1G10ErrmDJT1upx6iVQ1CCWbes=-~+OhHQJnk6yLpumqxtzyswg==" xfId="5" xr:uid="{00000000-0005-0000-0000-000008000000}"/>
    <cellStyle name="Normal" xfId="0" builtinId="0"/>
    <cellStyle name="PZ7VHM1qKZBGU2BvF/zJJuWrICUPfMg4iQ7ZjajXt4c=-~zVAVwLvlKDWREUWdjruFdA==" xfId="9" xr:uid="{00000000-0005-0000-0000-00000C000000}"/>
    <cellStyle name="UyO99NiSdDnT4gf8WeeIRQWxCuo5mA9cD5cwVcIs4Eo=-~yrvOyqHd1xMTLGROZANcdA==" xfId="8" xr:uid="{00000000-0005-0000-0000-00000B000000}"/>
    <cellStyle name="vrU/JmPa1uSIFFpmJD9LWaaaLEVH5D5AAE1EfaG1hJk=-~nesHdf037FfnfwaZnOzw9A==" xfId="4" xr:uid="{00000000-0005-0000-0000-000007000000}"/>
    <cellStyle name="vT6J/T1GDM5FNOjwlAhTfF1A/b0joJVjZrBFwiMyhqw=-~VRgWr8icYRB8lfs2fRdJUg==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X1000"/>
  <sheetViews>
    <sheetView topLeftCell="H2" workbookViewId="0">
      <selection activeCell="N4" sqref="N4"/>
    </sheetView>
  </sheetViews>
  <sheetFormatPr defaultRowHeight="14.4" x14ac:dyDescent="0.3"/>
  <cols>
    <col min="1" max="1" width="24.21875" customWidth="1"/>
    <col min="3" max="3" width="8.44140625" customWidth="1"/>
    <col min="4" max="4" width="8.88671875" customWidth="1"/>
    <col min="5" max="5" width="9.77734375" customWidth="1"/>
    <col min="9" max="9" width="13.109375" customWidth="1"/>
    <col min="12" max="12" width="11.44140625" customWidth="1"/>
    <col min="14" max="14" width="16.5546875" customWidth="1"/>
  </cols>
  <sheetData>
    <row r="1" spans="1:14" ht="15.6" thickTop="1" thickBot="1" x14ac:dyDescent="0.35">
      <c r="G1" s="11" t="s">
        <v>23</v>
      </c>
      <c r="H1" s="12"/>
      <c r="I1" s="12"/>
      <c r="J1" s="12"/>
      <c r="K1" s="12"/>
      <c r="L1" s="12"/>
      <c r="M1" s="12"/>
      <c r="N1" s="13"/>
    </row>
    <row r="2" spans="1:14" ht="120" customHeight="1" thickTop="1" x14ac:dyDescent="0.45">
      <c r="A2" s="10" t="s">
        <v>14</v>
      </c>
      <c r="B2" s="10"/>
      <c r="C2" s="10"/>
      <c r="D2" s="10"/>
      <c r="E2" s="10"/>
      <c r="F2" s="10"/>
      <c r="H2" s="7" t="s">
        <v>35</v>
      </c>
      <c r="I2" s="7" t="s">
        <v>31</v>
      </c>
      <c r="J2" s="7"/>
      <c r="K2" s="7" t="s">
        <v>36</v>
      </c>
      <c r="L2" s="7" t="s">
        <v>33</v>
      </c>
      <c r="M2" s="7"/>
      <c r="N2" s="7" t="s">
        <v>37</v>
      </c>
    </row>
    <row r="3" spans="1:14" ht="48.75" customHeight="1" x14ac:dyDescent="0.3">
      <c r="A3" s="3" t="s">
        <v>1</v>
      </c>
      <c r="B3" s="3" t="s">
        <v>10</v>
      </c>
      <c r="C3" s="3" t="s">
        <v>0</v>
      </c>
      <c r="D3" s="3" t="s">
        <v>16</v>
      </c>
      <c r="E3" s="3" t="s">
        <v>17</v>
      </c>
      <c r="F3" s="3" t="s">
        <v>11</v>
      </c>
      <c r="H3" s="5" t="s">
        <v>18</v>
      </c>
      <c r="I3" s="5" t="s">
        <v>19</v>
      </c>
      <c r="K3" s="6" t="s">
        <v>20</v>
      </c>
      <c r="L3" s="6" t="s">
        <v>21</v>
      </c>
      <c r="N3" s="6" t="s">
        <v>22</v>
      </c>
    </row>
    <row r="4" spans="1:14" x14ac:dyDescent="0.3">
      <c r="A4" s="4" t="s">
        <v>2</v>
      </c>
      <c r="B4" s="2">
        <v>1</v>
      </c>
      <c r="C4" s="1">
        <v>350</v>
      </c>
      <c r="D4" s="1">
        <v>5</v>
      </c>
      <c r="E4" s="1">
        <v>6000</v>
      </c>
      <c r="F4" s="2" t="s">
        <v>12</v>
      </c>
      <c r="H4" s="8" t="b">
        <f>AND(F4="No",D4&gt;5)</f>
        <v>0</v>
      </c>
      <c r="I4" s="8" t="str">
        <f>IF(H4=TRUE,"Remodel else","No Remodel")</f>
        <v>No Remodel</v>
      </c>
      <c r="K4" s="8" t="b">
        <f>OR(E4&gt;5000,D4&gt;8)</f>
        <v>1</v>
      </c>
      <c r="L4" s="8" t="str">
        <f>IF((OR(E4&gt;5000, D4&gt;8)),"Paint", "No Paint")</f>
        <v>Paint</v>
      </c>
      <c r="N4" s="8" t="str">
        <f>IF(B4&gt;=3,"Multi-Family",IF(B4=1,"Single","Double"))</f>
        <v>Single</v>
      </c>
    </row>
    <row r="5" spans="1:14" x14ac:dyDescent="0.3">
      <c r="A5" s="4" t="s">
        <v>3</v>
      </c>
      <c r="B5" s="2">
        <v>4</v>
      </c>
      <c r="C5" s="1">
        <v>1200</v>
      </c>
      <c r="D5" s="1">
        <v>3</v>
      </c>
      <c r="E5" s="1">
        <v>3200</v>
      </c>
      <c r="F5" s="2" t="s">
        <v>13</v>
      </c>
      <c r="H5" s="8" t="b">
        <f t="shared" ref="H5:H10" si="0">AND(F5="No",D5&gt;5)</f>
        <v>0</v>
      </c>
      <c r="I5" s="8" t="str">
        <f t="shared" ref="I5:I10" si="1">IF(H5=TRUE,"Remodel else","No Remodel")</f>
        <v>No Remodel</v>
      </c>
      <c r="K5" s="8" t="b">
        <f t="shared" ref="K5:K10" si="2">OR(E5&gt;5000,D5&gt;8)</f>
        <v>0</v>
      </c>
      <c r="L5" s="8" t="str">
        <f t="shared" ref="L5:L10" si="3">IF((OR(E5&gt;5000, D5&gt;8)),"Paint", "No Paint")</f>
        <v>No Paint</v>
      </c>
      <c r="N5" s="8" t="str">
        <f t="shared" ref="N5:N10" si="4">IF(B5&gt;=3,"Multi-Family",IF(B5=1,"Single","Double"))</f>
        <v>Multi-Family</v>
      </c>
    </row>
    <row r="6" spans="1:14" x14ac:dyDescent="0.3">
      <c r="A6" s="4" t="s">
        <v>4</v>
      </c>
      <c r="B6" s="2">
        <v>3</v>
      </c>
      <c r="C6" s="1">
        <v>900</v>
      </c>
      <c r="D6" s="1">
        <v>10</v>
      </c>
      <c r="E6" s="1">
        <v>5200</v>
      </c>
      <c r="F6" s="2" t="s">
        <v>12</v>
      </c>
      <c r="H6" s="8" t="b">
        <f t="shared" si="0"/>
        <v>0</v>
      </c>
      <c r="I6" s="8" t="str">
        <f t="shared" si="1"/>
        <v>No Remodel</v>
      </c>
      <c r="K6" s="8" t="b">
        <f t="shared" si="2"/>
        <v>1</v>
      </c>
      <c r="L6" s="8" t="str">
        <f t="shared" si="3"/>
        <v>Paint</v>
      </c>
      <c r="N6" s="8" t="str">
        <f t="shared" si="4"/>
        <v>Multi-Family</v>
      </c>
    </row>
    <row r="7" spans="1:14" x14ac:dyDescent="0.3">
      <c r="A7" s="4" t="s">
        <v>8</v>
      </c>
      <c r="B7" s="2">
        <v>2</v>
      </c>
      <c r="C7" s="1">
        <v>550</v>
      </c>
      <c r="D7" s="1">
        <v>6</v>
      </c>
      <c r="E7" s="1">
        <v>4500</v>
      </c>
      <c r="F7" s="2" t="s">
        <v>13</v>
      </c>
      <c r="H7" s="8" t="b">
        <f t="shared" si="0"/>
        <v>1</v>
      </c>
      <c r="I7" s="8" t="str">
        <f t="shared" si="1"/>
        <v>Remodel else</v>
      </c>
      <c r="K7" s="8" t="b">
        <f t="shared" si="2"/>
        <v>0</v>
      </c>
      <c r="L7" s="8" t="str">
        <f t="shared" si="3"/>
        <v>No Paint</v>
      </c>
      <c r="N7" s="8" t="str">
        <f t="shared" si="4"/>
        <v>Double</v>
      </c>
    </row>
    <row r="8" spans="1:14" x14ac:dyDescent="0.3">
      <c r="A8" s="4" t="s">
        <v>27</v>
      </c>
      <c r="B8" s="2">
        <v>4</v>
      </c>
      <c r="C8" s="1">
        <v>1200</v>
      </c>
      <c r="D8" s="1">
        <v>3</v>
      </c>
      <c r="E8" s="1">
        <v>3200</v>
      </c>
      <c r="F8" s="2" t="s">
        <v>13</v>
      </c>
      <c r="H8" s="8" t="b">
        <f t="shared" si="0"/>
        <v>0</v>
      </c>
      <c r="I8" s="8" t="str">
        <f t="shared" si="1"/>
        <v>No Remodel</v>
      </c>
      <c r="K8" s="8" t="b">
        <f t="shared" si="2"/>
        <v>0</v>
      </c>
      <c r="L8" s="8" t="str">
        <f t="shared" si="3"/>
        <v>No Paint</v>
      </c>
      <c r="N8" s="8" t="str">
        <f t="shared" si="4"/>
        <v>Multi-Family</v>
      </c>
    </row>
    <row r="9" spans="1:14" x14ac:dyDescent="0.3">
      <c r="A9" s="4" t="s">
        <v>28</v>
      </c>
      <c r="B9" s="2">
        <v>3</v>
      </c>
      <c r="C9" s="1">
        <v>900</v>
      </c>
      <c r="D9" s="1">
        <v>10</v>
      </c>
      <c r="E9" s="1">
        <v>5200</v>
      </c>
      <c r="F9" s="2" t="s">
        <v>12</v>
      </c>
      <c r="H9" s="8" t="b">
        <f t="shared" si="0"/>
        <v>0</v>
      </c>
      <c r="I9" s="8" t="str">
        <f t="shared" si="1"/>
        <v>No Remodel</v>
      </c>
      <c r="K9" s="8" t="b">
        <f t="shared" si="2"/>
        <v>1</v>
      </c>
      <c r="L9" s="8" t="str">
        <f t="shared" si="3"/>
        <v>Paint</v>
      </c>
      <c r="N9" s="8" t="str">
        <f t="shared" si="4"/>
        <v>Multi-Family</v>
      </c>
    </row>
    <row r="10" spans="1:14" x14ac:dyDescent="0.3">
      <c r="A10" s="4" t="s">
        <v>29</v>
      </c>
      <c r="B10" s="2">
        <v>2</v>
      </c>
      <c r="C10" s="1">
        <v>550</v>
      </c>
      <c r="D10" s="1">
        <v>6</v>
      </c>
      <c r="E10" s="1">
        <v>4500</v>
      </c>
      <c r="F10" s="2" t="s">
        <v>13</v>
      </c>
      <c r="H10" s="8" t="b">
        <f t="shared" si="0"/>
        <v>1</v>
      </c>
      <c r="I10" s="8" t="str">
        <f t="shared" si="1"/>
        <v>Remodel else</v>
      </c>
      <c r="K10" s="8" t="b">
        <f t="shared" si="2"/>
        <v>0</v>
      </c>
      <c r="L10" s="8" t="str">
        <f t="shared" si="3"/>
        <v>No Paint</v>
      </c>
      <c r="N10" s="8" t="str">
        <f t="shared" si="4"/>
        <v>Double</v>
      </c>
    </row>
    <row r="1000" spans="648:648" ht="15.6" x14ac:dyDescent="0.3">
      <c r="XX1000" s="9">
        <v>85670</v>
      </c>
    </row>
  </sheetData>
  <mergeCells count="2">
    <mergeCell ref="A2:F2"/>
    <mergeCell ref="G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X1000"/>
  <sheetViews>
    <sheetView tabSelected="1" zoomScale="90" zoomScaleNormal="90" workbookViewId="0">
      <selection activeCell="J16" activeCellId="1" sqref="A3 J16"/>
    </sheetView>
  </sheetViews>
  <sheetFormatPr defaultRowHeight="14.4" x14ac:dyDescent="0.3"/>
  <cols>
    <col min="1" max="1" width="16.21875" bestFit="1" customWidth="1"/>
    <col min="9" max="9" width="10.44140625" customWidth="1"/>
    <col min="12" max="12" width="13.88671875" customWidth="1"/>
    <col min="14" max="14" width="17.88671875" customWidth="1"/>
  </cols>
  <sheetData>
    <row r="1" spans="1:14" ht="15.6" thickTop="1" thickBot="1" x14ac:dyDescent="0.35">
      <c r="G1" s="15" t="s">
        <v>23</v>
      </c>
      <c r="H1" s="15"/>
      <c r="I1" s="15"/>
      <c r="J1" s="15"/>
      <c r="K1" s="15"/>
      <c r="L1" s="15"/>
      <c r="M1" s="15"/>
      <c r="N1" s="15"/>
    </row>
    <row r="2" spans="1:14" ht="120" customHeight="1" thickTop="1" x14ac:dyDescent="0.45">
      <c r="A2" s="14" t="s">
        <v>15</v>
      </c>
      <c r="B2" s="14"/>
      <c r="C2" s="14"/>
      <c r="D2" s="14"/>
      <c r="E2" s="14"/>
      <c r="F2" s="14"/>
      <c r="H2" s="7" t="s">
        <v>30</v>
      </c>
      <c r="I2" s="7" t="s">
        <v>31</v>
      </c>
      <c r="J2" s="7"/>
      <c r="K2" s="7" t="s">
        <v>32</v>
      </c>
      <c r="L2" s="7" t="s">
        <v>33</v>
      </c>
      <c r="M2" s="7"/>
      <c r="N2" s="7" t="s">
        <v>34</v>
      </c>
    </row>
    <row r="3" spans="1:14" ht="43.2" x14ac:dyDescent="0.3">
      <c r="A3" s="3" t="s">
        <v>1</v>
      </c>
      <c r="B3" s="3" t="s">
        <v>10</v>
      </c>
      <c r="C3" s="3" t="s">
        <v>0</v>
      </c>
      <c r="D3" s="3" t="s">
        <v>16</v>
      </c>
      <c r="E3" s="3" t="s">
        <v>17</v>
      </c>
      <c r="F3" s="3" t="s">
        <v>11</v>
      </c>
      <c r="H3" s="5" t="s">
        <v>18</v>
      </c>
      <c r="I3" s="5" t="s">
        <v>19</v>
      </c>
      <c r="K3" s="6" t="s">
        <v>20</v>
      </c>
      <c r="L3" s="6" t="s">
        <v>21</v>
      </c>
      <c r="N3" s="6" t="s">
        <v>22</v>
      </c>
    </row>
    <row r="4" spans="1:14" x14ac:dyDescent="0.3">
      <c r="A4" s="4" t="s">
        <v>5</v>
      </c>
      <c r="B4" s="2">
        <v>2</v>
      </c>
      <c r="C4" s="1">
        <v>550</v>
      </c>
      <c r="D4" s="1">
        <v>7</v>
      </c>
      <c r="E4" s="1">
        <v>9000</v>
      </c>
      <c r="F4" s="2" t="s">
        <v>13</v>
      </c>
      <c r="H4" s="8" t="b">
        <f>AND(D4&gt;3,F4="No")</f>
        <v>1</v>
      </c>
      <c r="I4" s="8" t="str">
        <f>IF(AND(D4&gt;3,F4="No"),"Remodel","No Remodel")</f>
        <v>Remodel</v>
      </c>
      <c r="K4" s="8" t="b">
        <f>OR(D4&gt;5, E4&gt;6000)</f>
        <v>1</v>
      </c>
      <c r="L4" s="8" t="str">
        <f>IF(OR(D4&gt;5, E4&gt;6000), "Paint", "No Paint")</f>
        <v>Paint</v>
      </c>
      <c r="N4" s="8" t="str">
        <f>IF(F4="No", "Don't List", IF(F4 = "Yes", "List", "Wait List"))</f>
        <v>Don't List</v>
      </c>
    </row>
    <row r="5" spans="1:14" x14ac:dyDescent="0.3">
      <c r="A5" s="4" t="s">
        <v>6</v>
      </c>
      <c r="B5" s="2">
        <v>2</v>
      </c>
      <c r="C5" s="1">
        <v>595</v>
      </c>
      <c r="D5" s="1">
        <v>6</v>
      </c>
      <c r="E5" s="1">
        <v>4500</v>
      </c>
      <c r="F5" s="2" t="s">
        <v>13</v>
      </c>
      <c r="H5" s="8" t="b">
        <f t="shared" ref="H5:H10" si="0">AND(D5&gt;3,F5="No")</f>
        <v>1</v>
      </c>
      <c r="I5" s="8" t="str">
        <f t="shared" ref="I5:I10" si="1">IF(AND(D5&gt;3,F5="No"),"Remodel","No Remodel")</f>
        <v>Remodel</v>
      </c>
      <c r="K5" s="8" t="b">
        <f t="shared" ref="K5:K10" si="2">OR(D5&gt;5, E5&gt;6000)</f>
        <v>1</v>
      </c>
      <c r="L5" s="8" t="str">
        <f t="shared" ref="L5:L10" si="3">IF(OR(D5&gt;5, E5&gt;6000), "Paint", "No Paint")</f>
        <v>Paint</v>
      </c>
      <c r="N5" s="8" t="str">
        <f t="shared" ref="N5:N10" si="4">IF(F5="No", "Don't List", IF(F5 = "Yes", "List", "Wait List"))</f>
        <v>Don't List</v>
      </c>
    </row>
    <row r="6" spans="1:14" x14ac:dyDescent="0.3">
      <c r="A6" s="4" t="s">
        <v>7</v>
      </c>
      <c r="B6" s="2">
        <v>3</v>
      </c>
      <c r="C6" s="1">
        <v>800</v>
      </c>
      <c r="D6" s="1">
        <v>11</v>
      </c>
      <c r="E6" s="1">
        <v>5200</v>
      </c>
      <c r="F6" s="2" t="s">
        <v>24</v>
      </c>
      <c r="H6" s="8" t="b">
        <f t="shared" si="0"/>
        <v>0</v>
      </c>
      <c r="I6" s="8" t="str">
        <f t="shared" si="1"/>
        <v>No Remodel</v>
      </c>
      <c r="K6" s="8" t="b">
        <f t="shared" si="2"/>
        <v>1</v>
      </c>
      <c r="L6" s="8" t="str">
        <f t="shared" si="3"/>
        <v>Paint</v>
      </c>
      <c r="N6" s="8" t="str">
        <f t="shared" si="4"/>
        <v>Wait List</v>
      </c>
    </row>
    <row r="7" spans="1:14" x14ac:dyDescent="0.3">
      <c r="A7" s="4" t="s">
        <v>9</v>
      </c>
      <c r="B7" s="2">
        <v>1</v>
      </c>
      <c r="C7" s="1">
        <v>350</v>
      </c>
      <c r="D7" s="1">
        <v>5</v>
      </c>
      <c r="E7" s="1">
        <v>6000</v>
      </c>
      <c r="F7" s="2" t="s">
        <v>12</v>
      </c>
      <c r="H7" s="8" t="b">
        <f t="shared" si="0"/>
        <v>0</v>
      </c>
      <c r="I7" s="8" t="str">
        <f t="shared" si="1"/>
        <v>No Remodel</v>
      </c>
      <c r="K7" s="8" t="b">
        <f t="shared" si="2"/>
        <v>0</v>
      </c>
      <c r="L7" s="8" t="str">
        <f t="shared" si="3"/>
        <v>No Paint</v>
      </c>
      <c r="N7" s="8" t="str">
        <f t="shared" si="4"/>
        <v>List</v>
      </c>
    </row>
    <row r="8" spans="1:14" x14ac:dyDescent="0.3">
      <c r="A8" s="4" t="s">
        <v>25</v>
      </c>
      <c r="B8" s="2">
        <v>2</v>
      </c>
      <c r="C8" s="1">
        <v>595</v>
      </c>
      <c r="D8" s="1">
        <v>6</v>
      </c>
      <c r="E8" s="1">
        <v>4500</v>
      </c>
      <c r="F8" s="2" t="s">
        <v>13</v>
      </c>
      <c r="H8" s="8" t="b">
        <f t="shared" si="0"/>
        <v>1</v>
      </c>
      <c r="I8" s="8" t="str">
        <f t="shared" si="1"/>
        <v>Remodel</v>
      </c>
      <c r="K8" s="8" t="b">
        <f t="shared" si="2"/>
        <v>1</v>
      </c>
      <c r="L8" s="8" t="str">
        <f t="shared" si="3"/>
        <v>Paint</v>
      </c>
      <c r="N8" s="8" t="str">
        <f t="shared" si="4"/>
        <v>Don't List</v>
      </c>
    </row>
    <row r="9" spans="1:14" x14ac:dyDescent="0.3">
      <c r="A9" s="4" t="s">
        <v>26</v>
      </c>
      <c r="B9" s="2">
        <v>3</v>
      </c>
      <c r="C9" s="1">
        <v>800</v>
      </c>
      <c r="D9" s="1">
        <v>11</v>
      </c>
      <c r="E9" s="1">
        <v>5200</v>
      </c>
      <c r="F9" s="2" t="s">
        <v>24</v>
      </c>
      <c r="H9" s="8" t="b">
        <f t="shared" si="0"/>
        <v>0</v>
      </c>
      <c r="I9" s="8" t="str">
        <f t="shared" si="1"/>
        <v>No Remodel</v>
      </c>
      <c r="K9" s="8" t="b">
        <f t="shared" si="2"/>
        <v>1</v>
      </c>
      <c r="L9" s="8" t="str">
        <f t="shared" si="3"/>
        <v>Paint</v>
      </c>
      <c r="N9" s="8" t="str">
        <f t="shared" si="4"/>
        <v>Wait List</v>
      </c>
    </row>
    <row r="10" spans="1:14" x14ac:dyDescent="0.3">
      <c r="A10" s="4" t="s">
        <v>9</v>
      </c>
      <c r="B10" s="2">
        <v>1</v>
      </c>
      <c r="C10" s="1">
        <v>350</v>
      </c>
      <c r="D10" s="1">
        <v>5</v>
      </c>
      <c r="E10" s="1">
        <v>6000</v>
      </c>
      <c r="F10" s="2" t="s">
        <v>12</v>
      </c>
      <c r="H10" s="8" t="b">
        <f t="shared" si="0"/>
        <v>0</v>
      </c>
      <c r="I10" s="8" t="str">
        <f t="shared" si="1"/>
        <v>No Remodel</v>
      </c>
      <c r="K10" s="8" t="b">
        <f t="shared" si="2"/>
        <v>0</v>
      </c>
      <c r="L10" s="8" t="str">
        <f t="shared" si="3"/>
        <v>No Paint</v>
      </c>
      <c r="N10" s="8" t="str">
        <f t="shared" si="4"/>
        <v>List</v>
      </c>
    </row>
    <row r="1000" spans="648:648" ht="15.6" x14ac:dyDescent="0.3">
      <c r="XX1000" s="9">
        <v>85670</v>
      </c>
    </row>
  </sheetData>
  <mergeCells count="2">
    <mergeCell ref="A2:F2"/>
    <mergeCell ref="G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jRCp2d1UTUN3dKdT9rHBIvmYrHt9HzGAHWSGUWlX9Uo=-~01DRXngr1P8JC4hQ0TXDyQ==</id>
</project>
</file>

<file path=customXml/itemProps1.xml><?xml version="1.0" encoding="utf-8"?>
<ds:datastoreItem xmlns:ds="http://schemas.openxmlformats.org/officeDocument/2006/customXml" ds:itemID="{F22062F6-69BE-45A7-AC1E-7D15914FDC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</vt:lpstr>
      <vt:lpstr>Apartments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Ford</dc:creator>
  <cp:lastModifiedBy>Andy Ho</cp:lastModifiedBy>
  <dcterms:created xsi:type="dcterms:W3CDTF">2015-08-23T15:07:23Z</dcterms:created>
  <dcterms:modified xsi:type="dcterms:W3CDTF">2023-11-26T07:59:32Z</dcterms:modified>
</cp:coreProperties>
</file>