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tor5\Desktop\"/>
    </mc:Choice>
  </mc:AlternateContent>
  <bookViews>
    <workbookView xWindow="0" yWindow="0" windowWidth="23040" windowHeight="9192" activeTab="2"/>
  </bookViews>
  <sheets>
    <sheet name="employee contract template" sheetId="1" r:id="rId1"/>
    <sheet name="Salary Template(Vlookup)" sheetId="2" r:id="rId2"/>
    <sheet name="Advanced data analysis on labo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5" i="2"/>
  <c r="H5" i="2" s="1"/>
  <c r="D6" i="2"/>
  <c r="D7" i="2"/>
  <c r="D8" i="2"/>
  <c r="D9" i="2"/>
  <c r="D10" i="2"/>
  <c r="D11" i="2"/>
  <c r="D12" i="2"/>
  <c r="D13" i="2"/>
  <c r="D14" i="2"/>
  <c r="D15" i="2"/>
  <c r="D16" i="2"/>
  <c r="D5" i="2"/>
  <c r="G7" i="1"/>
  <c r="G8" i="1"/>
  <c r="G9" i="1"/>
  <c r="G10" i="1"/>
  <c r="G11" i="1"/>
  <c r="G12" i="1"/>
  <c r="G13" i="1"/>
  <c r="G14" i="1"/>
  <c r="G15" i="1"/>
  <c r="G16" i="1"/>
  <c r="G17" i="1"/>
  <c r="G6" i="1"/>
</calcChain>
</file>

<file path=xl/sharedStrings.xml><?xml version="1.0" encoding="utf-8"?>
<sst xmlns="http://schemas.openxmlformats.org/spreadsheetml/2006/main" count="198" uniqueCount="90">
  <si>
    <t>Primary ID</t>
  </si>
  <si>
    <t>Full Name</t>
  </si>
  <si>
    <t xml:space="preserve">Date of Contract Signed </t>
  </si>
  <si>
    <t xml:space="preserve">Date of Contract Expired </t>
  </si>
  <si>
    <t xml:space="preserve">Days left before expiration </t>
  </si>
  <si>
    <t>Job Level</t>
  </si>
  <si>
    <t>Intern</t>
  </si>
  <si>
    <t>Entry FT</t>
  </si>
  <si>
    <t xml:space="preserve">Intermediate </t>
  </si>
  <si>
    <t xml:space="preserve">Senior </t>
  </si>
  <si>
    <t>Salary</t>
  </si>
  <si>
    <t>Months Worked</t>
  </si>
  <si>
    <t>Total Salary Paid (D*G)</t>
  </si>
  <si>
    <t>Driver ID</t>
  </si>
  <si>
    <t>Gender</t>
  </si>
  <si>
    <t>Years of Experience</t>
  </si>
  <si>
    <t>City</t>
  </si>
  <si>
    <t>Age</t>
  </si>
  <si>
    <t>Performace Rating</t>
  </si>
  <si>
    <t>Annual Salary</t>
  </si>
  <si>
    <t>M</t>
  </si>
  <si>
    <t>F</t>
  </si>
  <si>
    <t>T00001</t>
  </si>
  <si>
    <t>T00002</t>
  </si>
  <si>
    <t>T00003</t>
  </si>
  <si>
    <t>T00004</t>
  </si>
  <si>
    <t>T00005</t>
  </si>
  <si>
    <t>T00006</t>
  </si>
  <si>
    <t>T00007</t>
  </si>
  <si>
    <t>T00008</t>
  </si>
  <si>
    <t>T00009</t>
  </si>
  <si>
    <t>T00010</t>
  </si>
  <si>
    <t>T00011</t>
  </si>
  <si>
    <t>T00012</t>
  </si>
  <si>
    <t>T00013</t>
  </si>
  <si>
    <t>T00014</t>
  </si>
  <si>
    <t>T00015</t>
  </si>
  <si>
    <t>T00016</t>
  </si>
  <si>
    <t>T00017</t>
  </si>
  <si>
    <t>T00018</t>
  </si>
  <si>
    <t>T00019</t>
  </si>
  <si>
    <t>T00020</t>
  </si>
  <si>
    <t>T00021</t>
  </si>
  <si>
    <t>T00022</t>
  </si>
  <si>
    <t>T00023</t>
  </si>
  <si>
    <t>T00024</t>
  </si>
  <si>
    <t>T00025</t>
  </si>
  <si>
    <t>T00026</t>
  </si>
  <si>
    <t>T00027</t>
  </si>
  <si>
    <t>T00028</t>
  </si>
  <si>
    <t>T00029</t>
  </si>
  <si>
    <t>T00030</t>
  </si>
  <si>
    <t>T00031</t>
  </si>
  <si>
    <t>T00032</t>
  </si>
  <si>
    <t>T00033</t>
  </si>
  <si>
    <t>T00034</t>
  </si>
  <si>
    <t>T00035</t>
  </si>
  <si>
    <t>T00036</t>
  </si>
  <si>
    <t>T00037</t>
  </si>
  <si>
    <t>T00038</t>
  </si>
  <si>
    <t>T00039</t>
  </si>
  <si>
    <t>T00040</t>
  </si>
  <si>
    <t>T00041</t>
  </si>
  <si>
    <t>T00042</t>
  </si>
  <si>
    <t>T00043</t>
  </si>
  <si>
    <t>T00044</t>
  </si>
  <si>
    <t>T00045</t>
  </si>
  <si>
    <t>T00046</t>
  </si>
  <si>
    <t>T00047</t>
  </si>
  <si>
    <t>T00048</t>
  </si>
  <si>
    <t>T00049</t>
  </si>
  <si>
    <t>T00050</t>
  </si>
  <si>
    <t>Richmond</t>
  </si>
  <si>
    <t>West Vancouver</t>
  </si>
  <si>
    <t>Richomond</t>
  </si>
  <si>
    <t>Kelowna</t>
  </si>
  <si>
    <t>Coquitlam</t>
  </si>
  <si>
    <t>Burnaby</t>
  </si>
  <si>
    <t>North Vancouver</t>
  </si>
  <si>
    <t>F-Test Two-Sample for Variances</t>
  </si>
  <si>
    <t>Mean</t>
  </si>
  <si>
    <t>Variance</t>
  </si>
  <si>
    <t>Observations</t>
  </si>
  <si>
    <t>df</t>
  </si>
  <si>
    <t>P(F&lt;=f) one-tail</t>
  </si>
  <si>
    <t>F Critical one-tail</t>
  </si>
  <si>
    <t>Men</t>
  </si>
  <si>
    <t>Women</t>
  </si>
  <si>
    <t xml:space="preserve">Note: </t>
  </si>
  <si>
    <t xml:space="preserve">This test is meant to find out if the average annual salary of men is statistically different from that of women.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</si>
</sst>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44" fontId="0" fillId="0" borderId="0" xfId="0" applyNumberFormat="1" applyAlignment="1"/>
    <xf numFmtId="44" fontId="0" fillId="2" borderId="0" xfId="1" applyFont="1" applyFill="1" applyAlignment="1">
      <alignment horizontal="center"/>
    </xf>
    <xf numFmtId="44" fontId="0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Exploratory</a:t>
            </a:r>
            <a:r>
              <a:rPr lang="en-US" baseline="0"/>
              <a:t> Analysis between Rating and Salary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'Advanced data analysis on labor'!$J$5</c:f>
              <c:strCache>
                <c:ptCount val="1"/>
                <c:pt idx="0">
                  <c:v>Annual 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'Advanced data analysis on labor'!$I$6:$I$55</c:f>
              <c:numCache>
                <c:formatCode>General</c:formatCode>
                <c:ptCount val="50"/>
                <c:pt idx="0">
                  <c:v>95</c:v>
                </c:pt>
                <c:pt idx="1">
                  <c:v>90</c:v>
                </c:pt>
                <c:pt idx="2">
                  <c:v>85</c:v>
                </c:pt>
                <c:pt idx="3">
                  <c:v>90</c:v>
                </c:pt>
                <c:pt idx="4">
                  <c:v>50</c:v>
                </c:pt>
                <c:pt idx="5">
                  <c:v>90</c:v>
                </c:pt>
                <c:pt idx="6">
                  <c:v>95</c:v>
                </c:pt>
                <c:pt idx="7">
                  <c:v>80</c:v>
                </c:pt>
                <c:pt idx="8">
                  <c:v>75</c:v>
                </c:pt>
                <c:pt idx="9">
                  <c:v>85</c:v>
                </c:pt>
                <c:pt idx="10">
                  <c:v>50</c:v>
                </c:pt>
                <c:pt idx="11">
                  <c:v>55</c:v>
                </c:pt>
                <c:pt idx="12">
                  <c:v>76</c:v>
                </c:pt>
                <c:pt idx="13">
                  <c:v>72</c:v>
                </c:pt>
                <c:pt idx="14">
                  <c:v>88</c:v>
                </c:pt>
                <c:pt idx="15">
                  <c:v>82</c:v>
                </c:pt>
                <c:pt idx="16">
                  <c:v>68</c:v>
                </c:pt>
                <c:pt idx="17">
                  <c:v>72</c:v>
                </c:pt>
                <c:pt idx="18">
                  <c:v>90</c:v>
                </c:pt>
                <c:pt idx="19">
                  <c:v>78</c:v>
                </c:pt>
                <c:pt idx="20">
                  <c:v>67</c:v>
                </c:pt>
                <c:pt idx="21">
                  <c:v>87</c:v>
                </c:pt>
                <c:pt idx="22">
                  <c:v>60</c:v>
                </c:pt>
                <c:pt idx="23">
                  <c:v>89</c:v>
                </c:pt>
                <c:pt idx="24">
                  <c:v>79</c:v>
                </c:pt>
                <c:pt idx="25">
                  <c:v>55</c:v>
                </c:pt>
                <c:pt idx="26">
                  <c:v>79</c:v>
                </c:pt>
                <c:pt idx="27">
                  <c:v>71</c:v>
                </c:pt>
                <c:pt idx="28">
                  <c:v>87</c:v>
                </c:pt>
                <c:pt idx="29">
                  <c:v>52</c:v>
                </c:pt>
                <c:pt idx="30">
                  <c:v>45</c:v>
                </c:pt>
                <c:pt idx="31">
                  <c:v>88</c:v>
                </c:pt>
                <c:pt idx="32">
                  <c:v>78</c:v>
                </c:pt>
                <c:pt idx="33">
                  <c:v>69</c:v>
                </c:pt>
                <c:pt idx="34">
                  <c:v>67</c:v>
                </c:pt>
                <c:pt idx="35">
                  <c:v>85</c:v>
                </c:pt>
                <c:pt idx="36">
                  <c:v>90</c:v>
                </c:pt>
                <c:pt idx="37">
                  <c:v>78</c:v>
                </c:pt>
                <c:pt idx="38">
                  <c:v>66</c:v>
                </c:pt>
                <c:pt idx="39">
                  <c:v>80</c:v>
                </c:pt>
                <c:pt idx="40">
                  <c:v>80</c:v>
                </c:pt>
                <c:pt idx="41">
                  <c:v>76</c:v>
                </c:pt>
                <c:pt idx="42">
                  <c:v>89</c:v>
                </c:pt>
                <c:pt idx="43">
                  <c:v>45</c:v>
                </c:pt>
                <c:pt idx="44">
                  <c:v>80</c:v>
                </c:pt>
                <c:pt idx="45">
                  <c:v>56</c:v>
                </c:pt>
                <c:pt idx="46">
                  <c:v>90</c:v>
                </c:pt>
                <c:pt idx="47">
                  <c:v>79</c:v>
                </c:pt>
                <c:pt idx="48">
                  <c:v>75</c:v>
                </c:pt>
                <c:pt idx="49">
                  <c:v>70</c:v>
                </c:pt>
              </c:numCache>
            </c:numRef>
          </c:xVal>
          <c:yVal>
            <c:numRef>
              <c:f>'Advanced data analysis on labor'!$J$6:$J$55</c:f>
              <c:numCache>
                <c:formatCode>_("$"* #,##0.00_);_("$"* \(#,##0.00\);_("$"* "-"??_);_(@_)</c:formatCode>
                <c:ptCount val="50"/>
                <c:pt idx="0">
                  <c:v>72000</c:v>
                </c:pt>
                <c:pt idx="1">
                  <c:v>71500</c:v>
                </c:pt>
                <c:pt idx="2">
                  <c:v>62400</c:v>
                </c:pt>
                <c:pt idx="3">
                  <c:v>61000</c:v>
                </c:pt>
                <c:pt idx="4">
                  <c:v>56000</c:v>
                </c:pt>
                <c:pt idx="5">
                  <c:v>57000</c:v>
                </c:pt>
                <c:pt idx="6">
                  <c:v>67000</c:v>
                </c:pt>
                <c:pt idx="7">
                  <c:v>60000</c:v>
                </c:pt>
                <c:pt idx="8">
                  <c:v>56000</c:v>
                </c:pt>
                <c:pt idx="9">
                  <c:v>75000</c:v>
                </c:pt>
                <c:pt idx="10">
                  <c:v>61000</c:v>
                </c:pt>
                <c:pt idx="11">
                  <c:v>51000</c:v>
                </c:pt>
                <c:pt idx="12">
                  <c:v>48000</c:v>
                </c:pt>
                <c:pt idx="13">
                  <c:v>56000</c:v>
                </c:pt>
                <c:pt idx="14">
                  <c:v>45000</c:v>
                </c:pt>
                <c:pt idx="15">
                  <c:v>46000</c:v>
                </c:pt>
                <c:pt idx="16">
                  <c:v>47000</c:v>
                </c:pt>
                <c:pt idx="17">
                  <c:v>48000</c:v>
                </c:pt>
                <c:pt idx="18">
                  <c:v>50000</c:v>
                </c:pt>
                <c:pt idx="19">
                  <c:v>52000</c:v>
                </c:pt>
                <c:pt idx="20">
                  <c:v>45000</c:v>
                </c:pt>
                <c:pt idx="21">
                  <c:v>41000</c:v>
                </c:pt>
                <c:pt idx="22">
                  <c:v>55600</c:v>
                </c:pt>
                <c:pt idx="23">
                  <c:v>39000</c:v>
                </c:pt>
                <c:pt idx="24">
                  <c:v>38900</c:v>
                </c:pt>
                <c:pt idx="25">
                  <c:v>66000</c:v>
                </c:pt>
                <c:pt idx="26">
                  <c:v>45000</c:v>
                </c:pt>
                <c:pt idx="27">
                  <c:v>46700</c:v>
                </c:pt>
                <c:pt idx="28">
                  <c:v>50000</c:v>
                </c:pt>
                <c:pt idx="29">
                  <c:v>49000</c:v>
                </c:pt>
                <c:pt idx="30">
                  <c:v>50000</c:v>
                </c:pt>
                <c:pt idx="31">
                  <c:v>46000</c:v>
                </c:pt>
                <c:pt idx="32">
                  <c:v>47000</c:v>
                </c:pt>
                <c:pt idx="33">
                  <c:v>29000</c:v>
                </c:pt>
                <c:pt idx="34">
                  <c:v>25000</c:v>
                </c:pt>
                <c:pt idx="35">
                  <c:v>34000</c:v>
                </c:pt>
                <c:pt idx="36">
                  <c:v>33000</c:v>
                </c:pt>
                <c:pt idx="37">
                  <c:v>46000</c:v>
                </c:pt>
                <c:pt idx="38">
                  <c:v>43000</c:v>
                </c:pt>
                <c:pt idx="39">
                  <c:v>57000</c:v>
                </c:pt>
                <c:pt idx="40">
                  <c:v>34000</c:v>
                </c:pt>
                <c:pt idx="41">
                  <c:v>28000</c:v>
                </c:pt>
                <c:pt idx="42">
                  <c:v>30500</c:v>
                </c:pt>
                <c:pt idx="43">
                  <c:v>27000</c:v>
                </c:pt>
                <c:pt idx="44">
                  <c:v>27500</c:v>
                </c:pt>
                <c:pt idx="45">
                  <c:v>35000</c:v>
                </c:pt>
                <c:pt idx="46">
                  <c:v>32000</c:v>
                </c:pt>
                <c:pt idx="47">
                  <c:v>46800</c:v>
                </c:pt>
                <c:pt idx="48">
                  <c:v>60000</c:v>
                </c:pt>
                <c:pt idx="49">
                  <c:v>37000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6-4A61-8A7C-FDD9428B2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195448"/>
        <c:axId val="610197744"/>
      </c:scatterChart>
      <c:valAx>
        <c:axId val="61019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97744"/>
        <c:crosses val="autoZero"/>
        <c:crossBetween val="midCat"/>
      </c:valAx>
      <c:valAx>
        <c:axId val="6101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9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22</xdr:row>
      <xdr:rowOff>19050</xdr:rowOff>
    </xdr:from>
    <xdr:to>
      <xdr:col>16</xdr:col>
      <xdr:colOff>274320</xdr:colOff>
      <xdr:row>37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7"/>
  <sheetViews>
    <sheetView workbookViewId="0">
      <selection activeCell="E26" sqref="E26"/>
    </sheetView>
  </sheetViews>
  <sheetFormatPr defaultRowHeight="14.4" x14ac:dyDescent="0.3"/>
  <cols>
    <col min="3" max="3" width="18.5546875" customWidth="1"/>
    <col min="4" max="4" width="12.88671875" customWidth="1"/>
    <col min="5" max="5" width="23.33203125" customWidth="1"/>
    <col min="6" max="6" width="23.88671875" customWidth="1"/>
    <col min="7" max="7" width="30" customWidth="1"/>
  </cols>
  <sheetData>
    <row r="5" spans="3:7" x14ac:dyDescent="0.3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</row>
    <row r="6" spans="3:7" x14ac:dyDescent="0.3">
      <c r="E6" s="2">
        <v>45082</v>
      </c>
      <c r="F6" s="2">
        <v>45677</v>
      </c>
      <c r="G6" s="1">
        <f ca="1">IF(F6-TODAY()&gt;0, F6-TODAY(), "Expired Already")</f>
        <v>134</v>
      </c>
    </row>
    <row r="7" spans="3:7" x14ac:dyDescent="0.3">
      <c r="E7" s="2">
        <v>44871</v>
      </c>
      <c r="F7" s="2">
        <v>44947</v>
      </c>
      <c r="G7" s="1" t="str">
        <f t="shared" ref="G7:G17" ca="1" si="0">IF(F7-TODAY()&gt;0, F7-TODAY(), "Expired Already")</f>
        <v>Expired Already</v>
      </c>
    </row>
    <row r="8" spans="3:7" x14ac:dyDescent="0.3">
      <c r="E8" s="2">
        <v>44374</v>
      </c>
      <c r="F8" s="2">
        <v>45313</v>
      </c>
      <c r="G8" s="1" t="str">
        <f t="shared" ca="1" si="0"/>
        <v>Expired Already</v>
      </c>
    </row>
    <row r="9" spans="3:7" x14ac:dyDescent="0.3">
      <c r="E9" s="2">
        <v>43504</v>
      </c>
      <c r="F9" s="2">
        <v>44219</v>
      </c>
      <c r="G9" s="1" t="str">
        <f t="shared" ca="1" si="0"/>
        <v>Expired Already</v>
      </c>
    </row>
    <row r="10" spans="3:7" x14ac:dyDescent="0.3">
      <c r="E10" s="2">
        <v>45319</v>
      </c>
      <c r="F10" s="2">
        <v>45685</v>
      </c>
      <c r="G10" s="1">
        <f t="shared" ca="1" si="0"/>
        <v>142</v>
      </c>
    </row>
    <row r="11" spans="3:7" x14ac:dyDescent="0.3">
      <c r="E11" s="2">
        <v>37447</v>
      </c>
      <c r="F11" s="2">
        <v>44767</v>
      </c>
      <c r="G11" s="1" t="str">
        <f t="shared" ca="1" si="0"/>
        <v>Expired Already</v>
      </c>
    </row>
    <row r="12" spans="3:7" x14ac:dyDescent="0.3">
      <c r="E12" s="2">
        <v>37905</v>
      </c>
      <c r="F12" s="2">
        <v>39473</v>
      </c>
      <c r="G12" s="1" t="str">
        <f t="shared" ca="1" si="0"/>
        <v>Expired Already</v>
      </c>
    </row>
    <row r="13" spans="3:7" x14ac:dyDescent="0.3">
      <c r="E13" s="2">
        <v>38058</v>
      </c>
      <c r="F13" s="2">
        <v>38379</v>
      </c>
      <c r="G13" s="1" t="str">
        <f t="shared" ca="1" si="0"/>
        <v>Expired Already</v>
      </c>
    </row>
    <row r="14" spans="3:7" x14ac:dyDescent="0.3">
      <c r="E14" s="2">
        <v>39795</v>
      </c>
      <c r="F14" s="2">
        <v>42032</v>
      </c>
      <c r="G14" s="1" t="str">
        <f t="shared" ca="1" si="0"/>
        <v>Expired Already</v>
      </c>
    </row>
    <row r="15" spans="3:7" x14ac:dyDescent="0.3">
      <c r="E15" s="2">
        <v>44787</v>
      </c>
      <c r="F15" s="2">
        <v>45809</v>
      </c>
      <c r="G15" s="1">
        <f t="shared" ca="1" si="0"/>
        <v>266</v>
      </c>
    </row>
    <row r="16" spans="3:7" x14ac:dyDescent="0.3">
      <c r="E16" s="2">
        <v>44362</v>
      </c>
      <c r="F16" s="2">
        <v>45807</v>
      </c>
      <c r="G16" s="1">
        <f t="shared" ca="1" si="0"/>
        <v>264</v>
      </c>
    </row>
    <row r="17" spans="5:7" x14ac:dyDescent="0.3">
      <c r="E17" s="2">
        <v>45459</v>
      </c>
      <c r="F17" s="2">
        <v>45731</v>
      </c>
      <c r="G17" s="1">
        <f t="shared" ca="1" si="0"/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8"/>
  <sheetViews>
    <sheetView workbookViewId="0">
      <selection activeCell="H15" sqref="H15"/>
    </sheetView>
  </sheetViews>
  <sheetFormatPr defaultRowHeight="14.4" x14ac:dyDescent="0.3"/>
  <cols>
    <col min="1" max="1" width="15.33203125" customWidth="1"/>
    <col min="2" max="2" width="16.33203125" customWidth="1"/>
    <col min="3" max="3" width="14.5546875" customWidth="1"/>
    <col min="4" max="4" width="19.21875" customWidth="1"/>
    <col min="5" max="6" width="26.33203125" customWidth="1"/>
    <col min="7" max="7" width="22.88671875" customWidth="1"/>
    <col min="8" max="8" width="23.44140625" customWidth="1"/>
    <col min="16" max="16" width="14.77734375" customWidth="1"/>
  </cols>
  <sheetData>
    <row r="2" spans="1:17" x14ac:dyDescent="0.3">
      <c r="P2" s="1" t="s">
        <v>6</v>
      </c>
      <c r="Q2" s="1">
        <v>2000</v>
      </c>
    </row>
    <row r="3" spans="1:17" x14ac:dyDescent="0.3">
      <c r="P3" s="1" t="s">
        <v>7</v>
      </c>
      <c r="Q3" s="1">
        <v>3000</v>
      </c>
    </row>
    <row r="4" spans="1:17" x14ac:dyDescent="0.3">
      <c r="A4" s="1" t="s">
        <v>0</v>
      </c>
      <c r="B4" s="1" t="s">
        <v>1</v>
      </c>
      <c r="C4" s="1" t="s">
        <v>5</v>
      </c>
      <c r="D4" s="1" t="s">
        <v>10</v>
      </c>
      <c r="E4" s="1" t="s">
        <v>2</v>
      </c>
      <c r="F4" s="1" t="s">
        <v>3</v>
      </c>
      <c r="G4" s="1" t="s">
        <v>11</v>
      </c>
      <c r="H4" s="1" t="s">
        <v>12</v>
      </c>
      <c r="P4" s="1" t="s">
        <v>8</v>
      </c>
      <c r="Q4" s="1">
        <v>5000</v>
      </c>
    </row>
    <row r="5" spans="1:17" x14ac:dyDescent="0.3">
      <c r="A5" s="1"/>
      <c r="B5" s="1"/>
      <c r="C5" s="1" t="s">
        <v>6</v>
      </c>
      <c r="D5" s="3">
        <f>VLOOKUP(C5,$P$2:$Q$5,2, FALSE)</f>
        <v>2000</v>
      </c>
      <c r="E5" s="2">
        <v>45082</v>
      </c>
      <c r="F5" s="2">
        <v>45677</v>
      </c>
      <c r="G5" s="4">
        <f ca="1">IF(F5&gt;TODAY(),_xlfn.DAYS(TODAY(), E5)/20,_xlfn.DAYS(F5, E5)/20)</f>
        <v>23.05</v>
      </c>
      <c r="H5" s="5">
        <f ca="1">D5*G5</f>
        <v>46100</v>
      </c>
      <c r="P5" s="1" t="s">
        <v>9</v>
      </c>
      <c r="Q5" s="1">
        <v>7800</v>
      </c>
    </row>
    <row r="6" spans="1:17" x14ac:dyDescent="0.3">
      <c r="A6" s="1"/>
      <c r="B6" s="1"/>
      <c r="C6" s="1" t="s">
        <v>7</v>
      </c>
      <c r="D6" s="3">
        <f t="shared" ref="D6:D16" si="0">VLOOKUP(C6,$P$2:$Q$5,2, FALSE)</f>
        <v>3000</v>
      </c>
      <c r="E6" s="2">
        <v>44871</v>
      </c>
      <c r="F6" s="2">
        <v>44947</v>
      </c>
      <c r="G6" s="4">
        <f t="shared" ref="G6:G16" ca="1" si="1">IF(F6&gt;TODAY(),_xlfn.DAYS(TODAY(), E6)/20,_xlfn.DAYS(F6, E6)/20)</f>
        <v>3.8</v>
      </c>
      <c r="H6" s="5">
        <f t="shared" ref="H6:H16" ca="1" si="2">D6*G6</f>
        <v>11400</v>
      </c>
    </row>
    <row r="7" spans="1:17" x14ac:dyDescent="0.3">
      <c r="A7" s="1"/>
      <c r="B7" s="1"/>
      <c r="C7" s="1" t="s">
        <v>7</v>
      </c>
      <c r="D7" s="3">
        <f t="shared" si="0"/>
        <v>3000</v>
      </c>
      <c r="E7" s="2">
        <v>44374</v>
      </c>
      <c r="F7" s="2">
        <v>45313</v>
      </c>
      <c r="G7" s="4">
        <f t="shared" ca="1" si="1"/>
        <v>46.95</v>
      </c>
      <c r="H7" s="5">
        <f t="shared" ca="1" si="2"/>
        <v>140850</v>
      </c>
    </row>
    <row r="8" spans="1:17" x14ac:dyDescent="0.3">
      <c r="A8" s="1"/>
      <c r="B8" s="1"/>
      <c r="C8" s="1" t="s">
        <v>7</v>
      </c>
      <c r="D8" s="3">
        <f t="shared" si="0"/>
        <v>3000</v>
      </c>
      <c r="E8" s="2">
        <v>43504</v>
      </c>
      <c r="F8" s="2">
        <v>44219</v>
      </c>
      <c r="G8" s="4">
        <f t="shared" ca="1" si="1"/>
        <v>35.75</v>
      </c>
      <c r="H8" s="5">
        <f t="shared" ca="1" si="2"/>
        <v>107250</v>
      </c>
    </row>
    <row r="9" spans="1:17" x14ac:dyDescent="0.3">
      <c r="A9" s="1"/>
      <c r="B9" s="1"/>
      <c r="C9" s="1" t="s">
        <v>7</v>
      </c>
      <c r="D9" s="3">
        <f t="shared" si="0"/>
        <v>3000</v>
      </c>
      <c r="E9" s="2">
        <v>45319</v>
      </c>
      <c r="F9" s="2">
        <v>45685</v>
      </c>
      <c r="G9" s="4">
        <f t="shared" ca="1" si="1"/>
        <v>11.2</v>
      </c>
      <c r="H9" s="5">
        <f t="shared" ca="1" si="2"/>
        <v>33600</v>
      </c>
    </row>
    <row r="10" spans="1:17" x14ac:dyDescent="0.3">
      <c r="A10" s="1"/>
      <c r="B10" s="1"/>
      <c r="C10" s="1" t="s">
        <v>8</v>
      </c>
      <c r="D10" s="3">
        <f t="shared" si="0"/>
        <v>5000</v>
      </c>
      <c r="E10" s="2">
        <v>37447</v>
      </c>
      <c r="F10" s="2">
        <v>44767</v>
      </c>
      <c r="G10" s="4">
        <f t="shared" ca="1" si="1"/>
        <v>366</v>
      </c>
      <c r="H10" s="5">
        <f t="shared" ca="1" si="2"/>
        <v>1830000</v>
      </c>
    </row>
    <row r="11" spans="1:17" x14ac:dyDescent="0.3">
      <c r="A11" s="1"/>
      <c r="B11" s="1"/>
      <c r="C11" s="1" t="s">
        <v>8</v>
      </c>
      <c r="D11" s="3">
        <f t="shared" si="0"/>
        <v>5000</v>
      </c>
      <c r="E11" s="2">
        <v>37905</v>
      </c>
      <c r="F11" s="2">
        <v>39473</v>
      </c>
      <c r="G11" s="4">
        <f t="shared" ca="1" si="1"/>
        <v>78.400000000000006</v>
      </c>
      <c r="H11" s="5">
        <f t="shared" ca="1" si="2"/>
        <v>392000</v>
      </c>
    </row>
    <row r="12" spans="1:17" x14ac:dyDescent="0.3">
      <c r="A12" s="1"/>
      <c r="B12" s="1"/>
      <c r="C12" s="1" t="s">
        <v>8</v>
      </c>
      <c r="D12" s="3">
        <f t="shared" si="0"/>
        <v>5000</v>
      </c>
      <c r="E12" s="2">
        <v>38058</v>
      </c>
      <c r="F12" s="2">
        <v>38379</v>
      </c>
      <c r="G12" s="4">
        <f t="shared" ca="1" si="1"/>
        <v>16.05</v>
      </c>
      <c r="H12" s="5">
        <f t="shared" ca="1" si="2"/>
        <v>80250</v>
      </c>
    </row>
    <row r="13" spans="1:17" x14ac:dyDescent="0.3">
      <c r="A13" s="1"/>
      <c r="B13" s="1"/>
      <c r="C13" s="1" t="s">
        <v>8</v>
      </c>
      <c r="D13" s="3">
        <f t="shared" si="0"/>
        <v>5000</v>
      </c>
      <c r="E13" s="2">
        <v>39795</v>
      </c>
      <c r="F13" s="2">
        <v>42032</v>
      </c>
      <c r="G13" s="4">
        <f t="shared" ca="1" si="1"/>
        <v>111.85</v>
      </c>
      <c r="H13" s="5">
        <f t="shared" ca="1" si="2"/>
        <v>559250</v>
      </c>
    </row>
    <row r="14" spans="1:17" x14ac:dyDescent="0.3">
      <c r="A14" s="1"/>
      <c r="B14" s="1"/>
      <c r="C14" s="1" t="s">
        <v>8</v>
      </c>
      <c r="D14" s="3">
        <f t="shared" si="0"/>
        <v>5000</v>
      </c>
      <c r="E14" s="2">
        <v>44787</v>
      </c>
      <c r="F14" s="2">
        <v>45809</v>
      </c>
      <c r="G14" s="4">
        <f t="shared" ca="1" si="1"/>
        <v>37.799999999999997</v>
      </c>
      <c r="H14" s="5">
        <f t="shared" ca="1" si="2"/>
        <v>189000</v>
      </c>
    </row>
    <row r="15" spans="1:17" x14ac:dyDescent="0.3">
      <c r="A15" s="1"/>
      <c r="B15" s="1"/>
      <c r="C15" s="1" t="s">
        <v>9</v>
      </c>
      <c r="D15" s="3">
        <f t="shared" si="0"/>
        <v>7800</v>
      </c>
      <c r="E15" s="2">
        <v>44362</v>
      </c>
      <c r="F15" s="2">
        <v>45807</v>
      </c>
      <c r="G15" s="4">
        <f t="shared" ca="1" si="1"/>
        <v>59.05</v>
      </c>
      <c r="H15" s="5">
        <f t="shared" ca="1" si="2"/>
        <v>460590</v>
      </c>
    </row>
    <row r="16" spans="1:17" x14ac:dyDescent="0.3">
      <c r="A16" s="1"/>
      <c r="B16" s="1"/>
      <c r="C16" s="1" t="s">
        <v>9</v>
      </c>
      <c r="D16" s="3">
        <f t="shared" si="0"/>
        <v>7800</v>
      </c>
      <c r="E16" s="2">
        <v>45459</v>
      </c>
      <c r="F16" s="2">
        <v>45731</v>
      </c>
      <c r="G16" s="4">
        <f t="shared" ca="1" si="1"/>
        <v>4.2</v>
      </c>
      <c r="H16" s="5">
        <f t="shared" ca="1" si="2"/>
        <v>32760</v>
      </c>
    </row>
    <row r="17" spans="1:4" x14ac:dyDescent="0.3">
      <c r="A17" s="1"/>
      <c r="B17" s="1"/>
      <c r="C17" s="1"/>
      <c r="D17" s="3"/>
    </row>
    <row r="18" spans="1:4" x14ac:dyDescent="0.3">
      <c r="A18" s="1"/>
      <c r="B18" s="1"/>
      <c r="C18" s="1"/>
      <c r="D18" s="3"/>
    </row>
    <row r="19" spans="1:4" x14ac:dyDescent="0.3">
      <c r="A19" s="1"/>
      <c r="B19" s="1"/>
      <c r="C19" s="1"/>
      <c r="D19" s="3"/>
    </row>
    <row r="20" spans="1:4" x14ac:dyDescent="0.3">
      <c r="A20" s="1"/>
      <c r="B20" s="1"/>
      <c r="C20" s="1"/>
      <c r="D20" s="3"/>
    </row>
    <row r="21" spans="1:4" x14ac:dyDescent="0.3">
      <c r="A21" s="1"/>
      <c r="B21" s="1"/>
      <c r="C21" s="1"/>
      <c r="D21" s="3"/>
    </row>
    <row r="22" spans="1:4" x14ac:dyDescent="0.3">
      <c r="A22" s="1"/>
      <c r="B22" s="1"/>
      <c r="C22" s="1"/>
      <c r="D22" s="3"/>
    </row>
    <row r="23" spans="1:4" x14ac:dyDescent="0.3">
      <c r="A23" s="1"/>
      <c r="B23" s="1"/>
      <c r="C23" s="1"/>
      <c r="D23" s="3"/>
    </row>
    <row r="24" spans="1:4" x14ac:dyDescent="0.3">
      <c r="A24" s="1"/>
      <c r="B24" s="1"/>
      <c r="C24" s="1"/>
      <c r="D24" s="3"/>
    </row>
    <row r="25" spans="1:4" x14ac:dyDescent="0.3">
      <c r="A25" s="1"/>
      <c r="B25" s="1"/>
      <c r="C25" s="1"/>
      <c r="D25" s="3"/>
    </row>
    <row r="26" spans="1:4" x14ac:dyDescent="0.3">
      <c r="A26" s="1"/>
      <c r="B26" s="1"/>
      <c r="C26" s="1"/>
      <c r="D26" s="3"/>
    </row>
    <row r="27" spans="1:4" x14ac:dyDescent="0.3">
      <c r="A27" s="1"/>
      <c r="B27" s="1"/>
      <c r="C27" s="1"/>
      <c r="D27" s="3"/>
    </row>
    <row r="28" spans="1:4" x14ac:dyDescent="0.3">
      <c r="A28" s="1"/>
      <c r="B28" s="1"/>
      <c r="C28" s="1"/>
      <c r="D28" s="3"/>
    </row>
  </sheetData>
  <dataValidations count="1">
    <dataValidation type="list" allowBlank="1" showInputMessage="1" showErrorMessage="1" sqref="C5:C27">
      <formula1>$P$2:$P$5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S55"/>
  <sheetViews>
    <sheetView tabSelected="1" workbookViewId="0">
      <selection activeCell="G3" sqref="G3"/>
    </sheetView>
  </sheetViews>
  <sheetFormatPr defaultRowHeight="14.4" x14ac:dyDescent="0.3"/>
  <cols>
    <col min="4" max="4" width="8.88671875" style="1"/>
    <col min="5" max="5" width="15.21875" style="1" customWidth="1"/>
    <col min="6" max="6" width="19.6640625" style="1" customWidth="1"/>
    <col min="7" max="7" width="15" style="1" customWidth="1"/>
    <col min="8" max="8" width="13.21875" style="1" customWidth="1"/>
    <col min="9" max="9" width="19.6640625" style="1" customWidth="1"/>
    <col min="10" max="10" width="15.109375" style="7" customWidth="1"/>
    <col min="12" max="12" width="14.5546875" customWidth="1"/>
    <col min="14" max="14" width="21.6640625" customWidth="1"/>
  </cols>
  <sheetData>
    <row r="5" spans="4:14" x14ac:dyDescent="0.3"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6" t="s">
        <v>19</v>
      </c>
    </row>
    <row r="6" spans="4:14" x14ac:dyDescent="0.3">
      <c r="D6" s="1" t="s">
        <v>22</v>
      </c>
      <c r="E6" s="1" t="s">
        <v>20</v>
      </c>
      <c r="F6" s="1">
        <v>20</v>
      </c>
      <c r="G6" s="1" t="s">
        <v>72</v>
      </c>
      <c r="H6" s="1">
        <v>55</v>
      </c>
      <c r="I6" s="1">
        <v>95</v>
      </c>
      <c r="J6" s="7">
        <v>72000</v>
      </c>
      <c r="L6" t="s">
        <v>79</v>
      </c>
    </row>
    <row r="7" spans="4:14" ht="15" thickBot="1" x14ac:dyDescent="0.35">
      <c r="D7" s="1" t="s">
        <v>23</v>
      </c>
      <c r="E7" s="1" t="s">
        <v>20</v>
      </c>
      <c r="F7" s="1">
        <v>20</v>
      </c>
      <c r="G7" s="1" t="s">
        <v>72</v>
      </c>
      <c r="H7" s="1">
        <v>48</v>
      </c>
      <c r="I7" s="1">
        <v>90</v>
      </c>
      <c r="J7" s="7">
        <v>71500</v>
      </c>
    </row>
    <row r="8" spans="4:14" x14ac:dyDescent="0.3">
      <c r="D8" s="1" t="s">
        <v>24</v>
      </c>
      <c r="E8" s="1" t="s">
        <v>20</v>
      </c>
      <c r="F8" s="1">
        <v>10</v>
      </c>
      <c r="G8" s="1" t="s">
        <v>73</v>
      </c>
      <c r="H8" s="1">
        <v>44</v>
      </c>
      <c r="I8" s="1">
        <v>85</v>
      </c>
      <c r="J8" s="7">
        <v>62400</v>
      </c>
      <c r="L8" s="10"/>
      <c r="M8" s="10" t="s">
        <v>86</v>
      </c>
      <c r="N8" s="10" t="s">
        <v>87</v>
      </c>
    </row>
    <row r="9" spans="4:14" x14ac:dyDescent="0.3">
      <c r="D9" s="1" t="s">
        <v>25</v>
      </c>
      <c r="E9" s="1" t="s">
        <v>20</v>
      </c>
      <c r="F9" s="1">
        <v>10</v>
      </c>
      <c r="G9" s="1" t="s">
        <v>73</v>
      </c>
      <c r="H9" s="1">
        <v>50</v>
      </c>
      <c r="I9" s="1">
        <v>90</v>
      </c>
      <c r="J9" s="7">
        <v>61000</v>
      </c>
      <c r="L9" s="8" t="s">
        <v>80</v>
      </c>
      <c r="M9" s="8">
        <v>50702.5</v>
      </c>
      <c r="N9" s="8">
        <v>35780</v>
      </c>
    </row>
    <row r="10" spans="4:14" x14ac:dyDescent="0.3">
      <c r="D10" s="1" t="s">
        <v>26</v>
      </c>
      <c r="E10" s="1" t="s">
        <v>20</v>
      </c>
      <c r="F10" s="1">
        <v>12</v>
      </c>
      <c r="G10" s="1" t="s">
        <v>74</v>
      </c>
      <c r="H10" s="1">
        <v>40</v>
      </c>
      <c r="I10" s="1">
        <v>50</v>
      </c>
      <c r="J10" s="7">
        <v>56000</v>
      </c>
      <c r="L10" s="8" t="s">
        <v>81</v>
      </c>
      <c r="M10" s="8">
        <v>127711019.23076923</v>
      </c>
      <c r="N10" s="8">
        <v>106850666.66666667</v>
      </c>
    </row>
    <row r="11" spans="4:14" x14ac:dyDescent="0.3">
      <c r="D11" s="1" t="s">
        <v>27</v>
      </c>
      <c r="E11" s="1" t="s">
        <v>20</v>
      </c>
      <c r="F11" s="1">
        <v>16.5</v>
      </c>
      <c r="G11" s="1" t="s">
        <v>75</v>
      </c>
      <c r="H11" s="1">
        <v>45</v>
      </c>
      <c r="I11" s="1">
        <v>90</v>
      </c>
      <c r="J11" s="7">
        <v>57000</v>
      </c>
      <c r="L11" s="8" t="s">
        <v>82</v>
      </c>
      <c r="M11" s="8">
        <v>40</v>
      </c>
      <c r="N11" s="8">
        <v>10</v>
      </c>
    </row>
    <row r="12" spans="4:14" x14ac:dyDescent="0.3">
      <c r="D12" s="1" t="s">
        <v>28</v>
      </c>
      <c r="E12" s="1" t="s">
        <v>20</v>
      </c>
      <c r="F12" s="1">
        <v>9.5</v>
      </c>
      <c r="G12" s="1" t="s">
        <v>75</v>
      </c>
      <c r="H12" s="1">
        <v>38</v>
      </c>
      <c r="I12" s="1">
        <v>95</v>
      </c>
      <c r="J12" s="7">
        <v>67000</v>
      </c>
      <c r="L12" s="8" t="s">
        <v>83</v>
      </c>
      <c r="M12" s="8">
        <v>39</v>
      </c>
      <c r="N12" s="8">
        <v>9</v>
      </c>
    </row>
    <row r="13" spans="4:14" x14ac:dyDescent="0.3">
      <c r="D13" s="1" t="s">
        <v>29</v>
      </c>
      <c r="E13" s="1" t="s">
        <v>20</v>
      </c>
      <c r="F13" s="1">
        <v>7</v>
      </c>
      <c r="G13" s="1" t="s">
        <v>75</v>
      </c>
      <c r="H13" s="1">
        <v>50</v>
      </c>
      <c r="I13" s="1">
        <v>80</v>
      </c>
      <c r="J13" s="7">
        <v>60000</v>
      </c>
      <c r="L13" s="8" t="s">
        <v>21</v>
      </c>
      <c r="M13" s="8">
        <v>1.1952290352027368</v>
      </c>
      <c r="N13" s="8"/>
    </row>
    <row r="14" spans="4:14" x14ac:dyDescent="0.3">
      <c r="D14" s="1" t="s">
        <v>30</v>
      </c>
      <c r="E14" s="1" t="s">
        <v>20</v>
      </c>
      <c r="F14" s="1">
        <v>20</v>
      </c>
      <c r="G14" s="1" t="s">
        <v>76</v>
      </c>
      <c r="H14" s="1">
        <v>45</v>
      </c>
      <c r="I14" s="1">
        <v>75</v>
      </c>
      <c r="J14" s="7">
        <v>56000</v>
      </c>
      <c r="L14" s="8" t="s">
        <v>84</v>
      </c>
      <c r="M14" s="8">
        <v>0.41275340503775937</v>
      </c>
      <c r="N14" s="8"/>
    </row>
    <row r="15" spans="4:14" ht="15" thickBot="1" x14ac:dyDescent="0.35">
      <c r="D15" s="1" t="s">
        <v>31</v>
      </c>
      <c r="E15" s="1" t="s">
        <v>20</v>
      </c>
      <c r="F15" s="1">
        <v>17</v>
      </c>
      <c r="G15" s="1" t="s">
        <v>77</v>
      </c>
      <c r="H15" s="1">
        <v>40</v>
      </c>
      <c r="I15" s="1">
        <v>85</v>
      </c>
      <c r="J15" s="7">
        <v>75000</v>
      </c>
      <c r="L15" s="9" t="s">
        <v>85</v>
      </c>
      <c r="M15" s="9">
        <v>2.8288675129935834</v>
      </c>
      <c r="N15" s="9"/>
    </row>
    <row r="16" spans="4:14" x14ac:dyDescent="0.3">
      <c r="D16" s="1" t="s">
        <v>32</v>
      </c>
      <c r="E16" s="1" t="s">
        <v>20</v>
      </c>
      <c r="F16" s="1">
        <v>7</v>
      </c>
      <c r="G16" s="1" t="s">
        <v>77</v>
      </c>
      <c r="H16" s="1">
        <v>56</v>
      </c>
      <c r="I16" s="1">
        <v>50</v>
      </c>
      <c r="J16" s="7">
        <v>61000</v>
      </c>
    </row>
    <row r="17" spans="4:19" x14ac:dyDescent="0.3">
      <c r="D17" s="1" t="s">
        <v>33</v>
      </c>
      <c r="E17" s="1" t="s">
        <v>20</v>
      </c>
      <c r="F17" s="1">
        <v>7</v>
      </c>
      <c r="G17" s="1" t="s">
        <v>77</v>
      </c>
      <c r="H17" s="1">
        <v>46</v>
      </c>
      <c r="I17" s="1">
        <v>55</v>
      </c>
      <c r="J17" s="7">
        <v>51000</v>
      </c>
      <c r="L17" s="11" t="s">
        <v>88</v>
      </c>
      <c r="M17" s="11"/>
      <c r="N17" s="11"/>
      <c r="O17" s="11"/>
      <c r="P17" s="11"/>
      <c r="Q17" s="11"/>
      <c r="R17" s="11"/>
      <c r="S17" s="11"/>
    </row>
    <row r="18" spans="4:19" x14ac:dyDescent="0.3">
      <c r="D18" s="1" t="s">
        <v>34</v>
      </c>
      <c r="E18" s="1" t="s">
        <v>20</v>
      </c>
      <c r="F18" s="1">
        <v>7</v>
      </c>
      <c r="G18" s="1" t="s">
        <v>76</v>
      </c>
      <c r="H18" s="1">
        <v>29</v>
      </c>
      <c r="I18" s="1">
        <v>76</v>
      </c>
      <c r="J18" s="7">
        <v>48000</v>
      </c>
      <c r="L18" s="12" t="s">
        <v>89</v>
      </c>
      <c r="M18" s="12"/>
      <c r="N18" s="12"/>
      <c r="O18" s="12"/>
      <c r="P18" s="12"/>
      <c r="Q18" s="12"/>
      <c r="R18" s="12"/>
      <c r="S18" s="12"/>
    </row>
    <row r="19" spans="4:19" x14ac:dyDescent="0.3">
      <c r="D19" s="1" t="s">
        <v>35</v>
      </c>
      <c r="E19" s="1" t="s">
        <v>20</v>
      </c>
      <c r="F19" s="1">
        <v>7</v>
      </c>
      <c r="G19" s="1" t="s">
        <v>78</v>
      </c>
      <c r="H19" s="1">
        <v>32</v>
      </c>
      <c r="I19" s="1">
        <v>72</v>
      </c>
      <c r="J19" s="7">
        <v>56000</v>
      </c>
      <c r="L19" s="12"/>
      <c r="M19" s="12"/>
      <c r="N19" s="12"/>
      <c r="O19" s="12"/>
      <c r="P19" s="12"/>
      <c r="Q19" s="12"/>
      <c r="R19" s="12"/>
      <c r="S19" s="12"/>
    </row>
    <row r="20" spans="4:19" x14ac:dyDescent="0.3">
      <c r="D20" s="1" t="s">
        <v>36</v>
      </c>
      <c r="E20" s="1" t="s">
        <v>20</v>
      </c>
      <c r="F20" s="1">
        <v>6.5</v>
      </c>
      <c r="G20" s="1" t="s">
        <v>73</v>
      </c>
      <c r="H20" s="1">
        <v>30</v>
      </c>
      <c r="I20" s="1">
        <v>88</v>
      </c>
      <c r="J20" s="7">
        <v>45000</v>
      </c>
      <c r="L20" s="12"/>
      <c r="M20" s="12"/>
      <c r="N20" s="12"/>
      <c r="O20" s="12"/>
      <c r="P20" s="12"/>
      <c r="Q20" s="12"/>
      <c r="R20" s="12"/>
      <c r="S20" s="12"/>
    </row>
    <row r="21" spans="4:19" x14ac:dyDescent="0.3">
      <c r="D21" s="1" t="s">
        <v>37</v>
      </c>
      <c r="E21" s="1" t="s">
        <v>20</v>
      </c>
      <c r="F21" s="1">
        <v>13.5</v>
      </c>
      <c r="G21" s="1" t="s">
        <v>73</v>
      </c>
      <c r="H21" s="1">
        <v>37</v>
      </c>
      <c r="I21" s="1">
        <v>82</v>
      </c>
      <c r="J21" s="7">
        <v>46000</v>
      </c>
    </row>
    <row r="22" spans="4:19" x14ac:dyDescent="0.3">
      <c r="D22" s="1" t="s">
        <v>38</v>
      </c>
      <c r="E22" s="1" t="s">
        <v>20</v>
      </c>
      <c r="F22" s="1">
        <v>0.5</v>
      </c>
      <c r="G22" s="1" t="s">
        <v>76</v>
      </c>
      <c r="H22" s="1">
        <v>23</v>
      </c>
      <c r="I22" s="1">
        <v>68</v>
      </c>
      <c r="J22" s="7">
        <v>47000</v>
      </c>
    </row>
    <row r="23" spans="4:19" x14ac:dyDescent="0.3">
      <c r="D23" s="1" t="s">
        <v>39</v>
      </c>
      <c r="E23" s="1" t="s">
        <v>20</v>
      </c>
      <c r="F23" s="1">
        <v>7</v>
      </c>
      <c r="G23" s="1" t="s">
        <v>76</v>
      </c>
      <c r="H23" s="1">
        <v>34</v>
      </c>
      <c r="I23" s="1">
        <v>72</v>
      </c>
      <c r="J23" s="7">
        <v>48000</v>
      </c>
    </row>
    <row r="24" spans="4:19" x14ac:dyDescent="0.3">
      <c r="D24" s="1" t="s">
        <v>40</v>
      </c>
      <c r="E24" s="1" t="s">
        <v>20</v>
      </c>
      <c r="F24" s="1">
        <v>9</v>
      </c>
      <c r="G24" s="1" t="s">
        <v>76</v>
      </c>
      <c r="H24" s="1">
        <v>29</v>
      </c>
      <c r="I24" s="1">
        <v>90</v>
      </c>
      <c r="J24" s="7">
        <v>50000</v>
      </c>
    </row>
    <row r="25" spans="4:19" x14ac:dyDescent="0.3">
      <c r="D25" s="1" t="s">
        <v>41</v>
      </c>
      <c r="E25" s="1" t="s">
        <v>20</v>
      </c>
      <c r="F25" s="1">
        <v>10</v>
      </c>
      <c r="G25" s="1" t="s">
        <v>77</v>
      </c>
      <c r="H25" s="1">
        <v>43</v>
      </c>
      <c r="I25" s="1">
        <v>78</v>
      </c>
      <c r="J25" s="7">
        <v>52000</v>
      </c>
    </row>
    <row r="26" spans="4:19" x14ac:dyDescent="0.3">
      <c r="D26" s="1" t="s">
        <v>42</v>
      </c>
      <c r="E26" s="1" t="s">
        <v>20</v>
      </c>
      <c r="F26" s="1">
        <v>10.5</v>
      </c>
      <c r="G26" s="1" t="s">
        <v>77</v>
      </c>
      <c r="H26" s="1">
        <v>50</v>
      </c>
      <c r="I26" s="1">
        <v>67</v>
      </c>
      <c r="J26" s="7">
        <v>45000</v>
      </c>
    </row>
    <row r="27" spans="4:19" x14ac:dyDescent="0.3">
      <c r="D27" s="1" t="s">
        <v>43</v>
      </c>
      <c r="E27" s="1" t="s">
        <v>20</v>
      </c>
      <c r="F27" s="1">
        <v>11</v>
      </c>
      <c r="G27" s="1" t="s">
        <v>77</v>
      </c>
      <c r="H27" s="1">
        <v>45</v>
      </c>
      <c r="I27" s="1">
        <v>87</v>
      </c>
      <c r="J27" s="7">
        <v>41000</v>
      </c>
    </row>
    <row r="28" spans="4:19" x14ac:dyDescent="0.3">
      <c r="D28" s="1" t="s">
        <v>44</v>
      </c>
      <c r="E28" s="1" t="s">
        <v>20</v>
      </c>
      <c r="F28" s="1">
        <v>15</v>
      </c>
      <c r="G28" s="1" t="s">
        <v>76</v>
      </c>
      <c r="H28" s="1">
        <v>45</v>
      </c>
      <c r="I28" s="1">
        <v>60</v>
      </c>
      <c r="J28" s="7">
        <v>55600</v>
      </c>
    </row>
    <row r="29" spans="4:19" x14ac:dyDescent="0.3">
      <c r="D29" s="1" t="s">
        <v>45</v>
      </c>
      <c r="E29" s="1" t="s">
        <v>20</v>
      </c>
      <c r="F29" s="1">
        <v>4</v>
      </c>
      <c r="G29" s="1" t="s">
        <v>78</v>
      </c>
      <c r="H29" s="1">
        <v>27</v>
      </c>
      <c r="I29" s="1">
        <v>89</v>
      </c>
      <c r="J29" s="7">
        <v>39000</v>
      </c>
    </row>
    <row r="30" spans="4:19" x14ac:dyDescent="0.3">
      <c r="D30" s="1" t="s">
        <v>46</v>
      </c>
      <c r="E30" s="1" t="s">
        <v>20</v>
      </c>
      <c r="F30" s="1">
        <v>2.5</v>
      </c>
      <c r="G30" s="1" t="s">
        <v>78</v>
      </c>
      <c r="H30" s="1">
        <v>34</v>
      </c>
      <c r="I30" s="1">
        <v>79</v>
      </c>
      <c r="J30" s="7">
        <v>38900</v>
      </c>
    </row>
    <row r="31" spans="4:19" x14ac:dyDescent="0.3">
      <c r="D31" s="1" t="s">
        <v>47</v>
      </c>
      <c r="E31" s="1" t="s">
        <v>20</v>
      </c>
      <c r="F31" s="1">
        <v>7.5</v>
      </c>
      <c r="G31" s="1" t="s">
        <v>77</v>
      </c>
      <c r="H31" s="1">
        <v>35</v>
      </c>
      <c r="I31" s="1">
        <v>55</v>
      </c>
      <c r="J31" s="7">
        <v>66000</v>
      </c>
    </row>
    <row r="32" spans="4:19" x14ac:dyDescent="0.3">
      <c r="D32" s="1" t="s">
        <v>48</v>
      </c>
      <c r="E32" s="1" t="s">
        <v>20</v>
      </c>
      <c r="F32" s="1">
        <v>2.7</v>
      </c>
      <c r="G32" s="1" t="s">
        <v>75</v>
      </c>
      <c r="H32" s="1">
        <v>39</v>
      </c>
      <c r="I32" s="1">
        <v>79</v>
      </c>
      <c r="J32" s="7">
        <v>45000</v>
      </c>
    </row>
    <row r="33" spans="4:10" x14ac:dyDescent="0.3">
      <c r="D33" s="1" t="s">
        <v>49</v>
      </c>
      <c r="E33" s="1" t="s">
        <v>20</v>
      </c>
      <c r="F33" s="1">
        <v>2.5</v>
      </c>
      <c r="G33" s="1" t="s">
        <v>75</v>
      </c>
      <c r="H33" s="1">
        <v>52</v>
      </c>
      <c r="I33" s="1">
        <v>71</v>
      </c>
      <c r="J33" s="7">
        <v>46700</v>
      </c>
    </row>
    <row r="34" spans="4:10" x14ac:dyDescent="0.3">
      <c r="D34" s="1" t="s">
        <v>50</v>
      </c>
      <c r="E34" s="1" t="s">
        <v>20</v>
      </c>
      <c r="F34" s="1">
        <v>10</v>
      </c>
      <c r="G34" s="1" t="s">
        <v>77</v>
      </c>
      <c r="H34" s="1">
        <v>40</v>
      </c>
      <c r="I34" s="1">
        <v>87</v>
      </c>
      <c r="J34" s="7">
        <v>50000</v>
      </c>
    </row>
    <row r="35" spans="4:10" x14ac:dyDescent="0.3">
      <c r="D35" s="1" t="s">
        <v>51</v>
      </c>
      <c r="E35" s="1" t="s">
        <v>20</v>
      </c>
      <c r="F35" s="1">
        <v>12</v>
      </c>
      <c r="G35" s="1" t="s">
        <v>76</v>
      </c>
      <c r="H35" s="1">
        <v>42</v>
      </c>
      <c r="I35" s="1">
        <v>52</v>
      </c>
      <c r="J35" s="7">
        <v>49000</v>
      </c>
    </row>
    <row r="36" spans="4:10" x14ac:dyDescent="0.3">
      <c r="D36" s="1" t="s">
        <v>52</v>
      </c>
      <c r="E36" s="1" t="s">
        <v>20</v>
      </c>
      <c r="F36" s="1">
        <v>14</v>
      </c>
      <c r="G36" s="1" t="s">
        <v>78</v>
      </c>
      <c r="H36" s="1">
        <v>54</v>
      </c>
      <c r="I36" s="1">
        <v>45</v>
      </c>
      <c r="J36" s="7">
        <v>50000</v>
      </c>
    </row>
    <row r="37" spans="4:10" x14ac:dyDescent="0.3">
      <c r="D37" s="1" t="s">
        <v>53</v>
      </c>
      <c r="E37" s="1" t="s">
        <v>20</v>
      </c>
      <c r="F37" s="1">
        <v>10.5</v>
      </c>
      <c r="G37" s="1" t="s">
        <v>77</v>
      </c>
      <c r="H37" s="1">
        <v>41</v>
      </c>
      <c r="I37" s="1">
        <v>88</v>
      </c>
      <c r="J37" s="7">
        <v>46000</v>
      </c>
    </row>
    <row r="38" spans="4:10" x14ac:dyDescent="0.3">
      <c r="D38" s="1" t="s">
        <v>54</v>
      </c>
      <c r="E38" s="1" t="s">
        <v>20</v>
      </c>
      <c r="F38" s="1">
        <v>5.5</v>
      </c>
      <c r="G38" s="1" t="s">
        <v>78</v>
      </c>
      <c r="H38" s="1">
        <v>55</v>
      </c>
      <c r="I38" s="1">
        <v>78</v>
      </c>
      <c r="J38" s="7">
        <v>47000</v>
      </c>
    </row>
    <row r="39" spans="4:10" x14ac:dyDescent="0.3">
      <c r="D39" s="1" t="s">
        <v>55</v>
      </c>
      <c r="E39" s="1" t="s">
        <v>20</v>
      </c>
      <c r="F39" s="1">
        <v>1</v>
      </c>
      <c r="G39" s="1" t="s">
        <v>76</v>
      </c>
      <c r="H39" s="1">
        <v>39</v>
      </c>
      <c r="I39" s="1">
        <v>69</v>
      </c>
      <c r="J39" s="7">
        <v>29000</v>
      </c>
    </row>
    <row r="40" spans="4:10" x14ac:dyDescent="0.3">
      <c r="D40" s="1" t="s">
        <v>56</v>
      </c>
      <c r="E40" s="1" t="s">
        <v>20</v>
      </c>
      <c r="F40" s="1">
        <v>1</v>
      </c>
      <c r="G40" s="1" t="s">
        <v>72</v>
      </c>
      <c r="H40" s="1">
        <v>23</v>
      </c>
      <c r="I40" s="1">
        <v>67</v>
      </c>
      <c r="J40" s="7">
        <v>25000</v>
      </c>
    </row>
    <row r="41" spans="4:10" x14ac:dyDescent="0.3">
      <c r="D41" s="1" t="s">
        <v>57</v>
      </c>
      <c r="E41" s="1" t="s">
        <v>20</v>
      </c>
      <c r="F41" s="1">
        <v>1</v>
      </c>
      <c r="G41" s="1" t="s">
        <v>72</v>
      </c>
      <c r="H41" s="1">
        <v>24</v>
      </c>
      <c r="I41" s="1">
        <v>85</v>
      </c>
      <c r="J41" s="7">
        <v>34000</v>
      </c>
    </row>
    <row r="42" spans="4:10" x14ac:dyDescent="0.3">
      <c r="D42" s="1" t="s">
        <v>58</v>
      </c>
      <c r="E42" s="1" t="s">
        <v>20</v>
      </c>
      <c r="F42" s="1">
        <v>2</v>
      </c>
      <c r="G42" s="1" t="s">
        <v>76</v>
      </c>
      <c r="H42" s="1">
        <v>30</v>
      </c>
      <c r="I42" s="1">
        <v>90</v>
      </c>
      <c r="J42" s="7">
        <v>33000</v>
      </c>
    </row>
    <row r="43" spans="4:10" x14ac:dyDescent="0.3">
      <c r="D43" s="1" t="s">
        <v>59</v>
      </c>
      <c r="E43" s="1" t="s">
        <v>20</v>
      </c>
      <c r="F43" s="1">
        <v>4</v>
      </c>
      <c r="G43" s="1" t="s">
        <v>72</v>
      </c>
      <c r="H43" s="1">
        <v>27</v>
      </c>
      <c r="I43" s="1">
        <v>78</v>
      </c>
      <c r="J43" s="7">
        <v>46000</v>
      </c>
    </row>
    <row r="44" spans="4:10" x14ac:dyDescent="0.3">
      <c r="D44" s="1" t="s">
        <v>60</v>
      </c>
      <c r="E44" s="1" t="s">
        <v>20</v>
      </c>
      <c r="F44" s="1">
        <v>10</v>
      </c>
      <c r="G44" s="1" t="s">
        <v>73</v>
      </c>
      <c r="H44" s="1">
        <v>36</v>
      </c>
      <c r="I44" s="1">
        <v>66</v>
      </c>
      <c r="J44" s="7">
        <v>43000</v>
      </c>
    </row>
    <row r="45" spans="4:10" x14ac:dyDescent="0.3">
      <c r="D45" s="1" t="s">
        <v>61</v>
      </c>
      <c r="E45" s="1" t="s">
        <v>20</v>
      </c>
      <c r="F45" s="1">
        <v>12</v>
      </c>
      <c r="G45" s="1" t="s">
        <v>73</v>
      </c>
      <c r="H45" s="1">
        <v>38</v>
      </c>
      <c r="I45" s="1">
        <v>80</v>
      </c>
      <c r="J45" s="7">
        <v>57000</v>
      </c>
    </row>
    <row r="46" spans="4:10" x14ac:dyDescent="0.3">
      <c r="D46" s="1" t="s">
        <v>62</v>
      </c>
      <c r="E46" s="1" t="s">
        <v>21</v>
      </c>
      <c r="F46" s="1">
        <v>2</v>
      </c>
      <c r="G46" s="1" t="s">
        <v>77</v>
      </c>
      <c r="H46" s="1">
        <v>32</v>
      </c>
      <c r="I46" s="1">
        <v>80</v>
      </c>
      <c r="J46" s="7">
        <v>34000</v>
      </c>
    </row>
    <row r="47" spans="4:10" x14ac:dyDescent="0.3">
      <c r="D47" s="1" t="s">
        <v>63</v>
      </c>
      <c r="E47" s="1" t="s">
        <v>21</v>
      </c>
      <c r="F47" s="1">
        <v>1</v>
      </c>
      <c r="G47" s="1" t="s">
        <v>72</v>
      </c>
      <c r="H47" s="1">
        <v>32</v>
      </c>
      <c r="I47" s="1">
        <v>76</v>
      </c>
      <c r="J47" s="7">
        <v>28000</v>
      </c>
    </row>
    <row r="48" spans="4:10" x14ac:dyDescent="0.3">
      <c r="D48" s="1" t="s">
        <v>64</v>
      </c>
      <c r="E48" s="1" t="s">
        <v>21</v>
      </c>
      <c r="F48" s="1">
        <v>2</v>
      </c>
      <c r="G48" s="1" t="s">
        <v>77</v>
      </c>
      <c r="H48" s="1">
        <v>42</v>
      </c>
      <c r="I48" s="1">
        <v>89</v>
      </c>
      <c r="J48" s="7">
        <v>30500</v>
      </c>
    </row>
    <row r="49" spans="4:10" x14ac:dyDescent="0.3">
      <c r="D49" s="1" t="s">
        <v>65</v>
      </c>
      <c r="E49" s="1" t="s">
        <v>21</v>
      </c>
      <c r="F49" s="1">
        <v>3</v>
      </c>
      <c r="G49" s="1" t="s">
        <v>77</v>
      </c>
      <c r="H49" s="1">
        <v>25</v>
      </c>
      <c r="I49" s="1">
        <v>45</v>
      </c>
      <c r="J49" s="7">
        <v>27000</v>
      </c>
    </row>
    <row r="50" spans="4:10" x14ac:dyDescent="0.3">
      <c r="D50" s="1" t="s">
        <v>66</v>
      </c>
      <c r="E50" s="1" t="s">
        <v>21</v>
      </c>
      <c r="F50" s="1">
        <v>4</v>
      </c>
      <c r="G50" s="1" t="s">
        <v>77</v>
      </c>
      <c r="H50" s="1">
        <v>27</v>
      </c>
      <c r="I50" s="1">
        <v>80</v>
      </c>
      <c r="J50" s="7">
        <v>27500</v>
      </c>
    </row>
    <row r="51" spans="4:10" x14ac:dyDescent="0.3">
      <c r="D51" s="1" t="s">
        <v>67</v>
      </c>
      <c r="E51" s="1" t="s">
        <v>21</v>
      </c>
      <c r="F51" s="1">
        <v>2</v>
      </c>
      <c r="G51" s="1" t="s">
        <v>77</v>
      </c>
      <c r="H51" s="1">
        <v>28</v>
      </c>
      <c r="I51" s="1">
        <v>56</v>
      </c>
      <c r="J51" s="7">
        <v>35000</v>
      </c>
    </row>
    <row r="52" spans="4:10" x14ac:dyDescent="0.3">
      <c r="D52" s="1" t="s">
        <v>68</v>
      </c>
      <c r="E52" s="1" t="s">
        <v>21</v>
      </c>
      <c r="F52" s="1">
        <v>1</v>
      </c>
      <c r="G52" s="1" t="s">
        <v>75</v>
      </c>
      <c r="H52" s="1">
        <v>25</v>
      </c>
      <c r="I52" s="1">
        <v>90</v>
      </c>
      <c r="J52" s="7">
        <v>32000</v>
      </c>
    </row>
    <row r="53" spans="4:10" x14ac:dyDescent="0.3">
      <c r="D53" s="1" t="s">
        <v>69</v>
      </c>
      <c r="E53" s="1" t="s">
        <v>21</v>
      </c>
      <c r="F53" s="1">
        <v>3</v>
      </c>
      <c r="G53" s="1" t="s">
        <v>76</v>
      </c>
      <c r="H53" s="1">
        <v>40</v>
      </c>
      <c r="I53" s="1">
        <v>79</v>
      </c>
      <c r="J53" s="7">
        <v>46800</v>
      </c>
    </row>
    <row r="54" spans="4:10" x14ac:dyDescent="0.3">
      <c r="D54" s="1" t="s">
        <v>70</v>
      </c>
      <c r="E54" s="1" t="s">
        <v>21</v>
      </c>
      <c r="F54" s="1">
        <v>5</v>
      </c>
      <c r="G54" s="1" t="s">
        <v>78</v>
      </c>
      <c r="H54" s="1">
        <v>45</v>
      </c>
      <c r="I54" s="1">
        <v>75</v>
      </c>
      <c r="J54" s="7">
        <v>60000</v>
      </c>
    </row>
    <row r="55" spans="4:10" x14ac:dyDescent="0.3">
      <c r="D55" s="1" t="s">
        <v>71</v>
      </c>
      <c r="E55" s="1" t="s">
        <v>21</v>
      </c>
      <c r="F55" s="1">
        <v>1</v>
      </c>
      <c r="G55" s="1" t="s">
        <v>78</v>
      </c>
      <c r="H55" s="1">
        <v>34</v>
      </c>
      <c r="I55" s="1">
        <v>70</v>
      </c>
      <c r="J55" s="7">
        <v>37000</v>
      </c>
    </row>
  </sheetData>
  <mergeCells count="1">
    <mergeCell ref="L18:S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contract template</vt:lpstr>
      <vt:lpstr>Salary Template(Vlookup)</vt:lpstr>
      <vt:lpstr>Advanced data analysis on labor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Tutor5</dc:creator>
  <cp:lastModifiedBy>Tutor5</cp:lastModifiedBy>
  <dcterms:created xsi:type="dcterms:W3CDTF">2024-09-08T02:03:56Z</dcterms:created>
  <dcterms:modified xsi:type="dcterms:W3CDTF">2024-09-08T11:15:14Z</dcterms:modified>
</cp:coreProperties>
</file>