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l\Desktop\School Stuff\AlumniMoney\alumni-money\docs\time_logs\"/>
    </mc:Choice>
  </mc:AlternateContent>
  <xr:revisionPtr revIDLastSave="0" documentId="13_ncr:1_{EEF908B1-B3BB-48F0-A440-A2D59D5012F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53" i="1" l="1"/>
  <c r="C53" i="1"/>
  <c r="D52" i="1"/>
  <c r="C52" i="1"/>
  <c r="D51" i="1"/>
  <c r="C51" i="1"/>
  <c r="C50" i="1"/>
  <c r="D50" i="1" s="1"/>
  <c r="D49" i="1"/>
  <c r="C49" i="1"/>
  <c r="D48" i="1"/>
  <c r="C48" i="1"/>
  <c r="D47" i="1"/>
  <c r="C47" i="1"/>
  <c r="D46" i="1"/>
  <c r="C46" i="1"/>
  <c r="C45" i="1"/>
  <c r="D45" i="1" s="1"/>
  <c r="C44" i="1" l="1"/>
  <c r="D44" i="1" s="1"/>
  <c r="D43" i="1"/>
  <c r="C43" i="1"/>
  <c r="D42" i="1"/>
  <c r="C42" i="1"/>
  <c r="D41" i="1"/>
  <c r="C41" i="1"/>
  <c r="D40" i="1"/>
  <c r="C40" i="1"/>
  <c r="C39" i="1"/>
  <c r="D39" i="1" s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D21" i="1" s="1"/>
  <c r="C13" i="1"/>
  <c r="C12" i="1"/>
  <c r="C11" i="1"/>
  <c r="D11" i="1" s="1"/>
  <c r="D10" i="1"/>
  <c r="C10" i="1"/>
  <c r="C9" i="1"/>
  <c r="C8" i="1"/>
  <c r="C7" i="1"/>
  <c r="C6" i="1"/>
  <c r="C5" i="1"/>
  <c r="C4" i="1"/>
  <c r="D9" i="1" s="1"/>
  <c r="D5" i="1" l="1"/>
  <c r="D6" i="1"/>
  <c r="D7" i="1"/>
  <c r="D4" i="1"/>
  <c r="D12" i="1"/>
  <c r="D8" i="1"/>
  <c r="D13" i="1"/>
  <c r="D15" i="1"/>
  <c r="D30" i="1"/>
  <c r="D22" i="1"/>
  <c r="D31" i="1"/>
  <c r="D23" i="1"/>
  <c r="D32" i="1"/>
  <c r="D24" i="1"/>
  <c r="D33" i="1"/>
  <c r="D17" i="1"/>
  <c r="D25" i="1"/>
  <c r="D26" i="1"/>
  <c r="D34" i="1"/>
  <c r="D18" i="1"/>
  <c r="D35" i="1"/>
  <c r="D36" i="1"/>
  <c r="D19" i="1"/>
  <c r="D28" i="1"/>
  <c r="D16" i="1"/>
  <c r="D27" i="1"/>
  <c r="D20" i="1"/>
  <c r="D37" i="1"/>
  <c r="D29" i="1"/>
</calcChain>
</file>

<file path=xl/sharedStrings.xml><?xml version="1.0" encoding="utf-8"?>
<sst xmlns="http://schemas.openxmlformats.org/spreadsheetml/2006/main" count="56" uniqueCount="55">
  <si>
    <t>Andrew Lanum</t>
  </si>
  <si>
    <t>Start Time</t>
  </si>
  <si>
    <t>End Time</t>
  </si>
  <si>
    <t>Time Spent</t>
  </si>
  <si>
    <t>Total time</t>
  </si>
  <si>
    <t>Quick summary of work</t>
  </si>
  <si>
    <t>Met with group to discuss plans and set up meeting with customer.</t>
  </si>
  <si>
    <t>Met with group to schedule regular group and customer meetings.</t>
  </si>
  <si>
    <t>Updated time log and started work on business_context.tex.</t>
  </si>
  <si>
    <t>Met with group</t>
  </si>
  <si>
    <t>Met with group and checked out camera equipment</t>
  </si>
  <si>
    <t>Met with group and customer</t>
  </si>
  <si>
    <t>Worked on schedule.tex, made a gannt chart, and updated time log</t>
  </si>
  <si>
    <t>Met with group in lab to start stitching and splitting tests</t>
  </si>
  <si>
    <t>Worked on features.tex and introduction.tex</t>
  </si>
  <si>
    <t>WINTER QUARTER</t>
  </si>
  <si>
    <t>Worked on quarter and testing plans, met with client</t>
  </si>
  <si>
    <t>Finalized quarter/testing plans, got mass video weaving working</t>
  </si>
  <si>
    <t>Met with client and discussed what to work on for the week</t>
  </si>
  <si>
    <t>Discussed video ideas with my dad (who works in donor relations) and researched currently used alumni-reachout video programs</t>
  </si>
  <si>
    <t>Worked on implementing a basic text feature, and ironing out some of the many bugs that came along with it</t>
  </si>
  <si>
    <t>Attended client meeting, and worked on/finished milestone 2.</t>
  </si>
  <si>
    <t>Refactored code, began work on student interview questions</t>
  </si>
  <si>
    <t>Began setup for filming videos in CF163</t>
  </si>
  <si>
    <t>Worked on firebase implementation, and attempted to record videos in CF163</t>
  </si>
  <si>
    <t>Made basic webpage with firebase to redirect to files within firebase</t>
  </si>
  <si>
    <t>Attended client meeting, and worked on/finished milestone 3.</t>
  </si>
  <si>
    <t>Recorded student videos around campus</t>
  </si>
  <si>
    <t>Recorded student videos in CF163, set up beginnings of dynamic webpage</t>
  </si>
  <si>
    <t>Finished the dynamic webpage!</t>
  </si>
  <si>
    <t>Met with client and continued to work with and format firebase</t>
  </si>
  <si>
    <t>Had a recording session in CF163</t>
  </si>
  <si>
    <t>Had a recording session in CF163 and began migration to new firebase</t>
  </si>
  <si>
    <t>Held recording session in CF163 and continued migration to new firebase</t>
  </si>
  <si>
    <t>Had client meeting, began trying to get text setup working</t>
  </si>
  <si>
    <t>Worked on text implementation and fixed some bugs</t>
  </si>
  <si>
    <t>Fixed weave.py to have videos include text</t>
  </si>
  <si>
    <t>Worked on presentation, milestone 5, and had client meeting</t>
  </si>
  <si>
    <t>Attempted to implement multiprocessing. Failed miserably.</t>
  </si>
  <si>
    <t>SPRING QUARTER</t>
  </si>
  <si>
    <t>Had client meeting, worked on milestone 6</t>
  </si>
  <si>
    <t>Updated weave.py to normalize audio for clips, and made the website look a bit better</t>
  </si>
  <si>
    <t>Updated weave.py and ad.png to make videos better and fix audio normalization (all work is currently done on the weaver portion in main)</t>
  </si>
  <si>
    <t>Updated weave.py and storage_access.py as well as moved all thank you clips to their own folder in firebase</t>
  </si>
  <si>
    <t>Updated weave.py and worked on milestone 7</t>
  </si>
  <si>
    <t>Updated weave.py to more resemble final product and look more professional</t>
  </si>
  <si>
    <t>Started to work on bug fixing.</t>
  </si>
  <si>
    <t>Worked on Milestone 8 and continued testing and tweaking visuals (to no avail)</t>
  </si>
  <si>
    <t>Fixed black bars bug, added music, met with client</t>
  </si>
  <si>
    <t>Fixed bugs to allow for large-scale testing, and ran that test successfully! Also changed music to be the correct length and quieter</t>
  </si>
  <si>
    <t>Updated text and QR code, created and sent final test videos to client</t>
  </si>
  <si>
    <t>Began to prep laptop for dedicated video-rendering and finished milestone 9</t>
  </si>
  <si>
    <t>Rendered and checked videos.</t>
  </si>
  <si>
    <t>Rendered and checked remaining videos</t>
  </si>
  <si>
    <t>Finished pretty much everything there was left!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</si>
</sst>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\ hh:mm\ AM/PM"/>
    <numFmt numFmtId="165" formatCode="[hh]:mm:ss"/>
    <numFmt numFmtId="166" formatCode="mm/dd/yy\ hh:mm\ AM/PM"/>
  </numFmts>
  <fonts count="3" x14ac:knownFonts="1">
    <font>
      <sz val="10"/>
      <name val="Arial"/>
      <family val="2"/>
      <charset val="1"/>
    </font>
    <font>
      <b/>
      <sz val="10"/>
      <color rgb="FF0070C0"/>
      <name val="Arial"/>
      <family val="2"/>
      <charset val="1"/>
    </font>
    <font>
      <b/>
      <sz val="10"/>
      <color rgb="FFFF999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2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A32" zoomScale="130" zoomScaleNormal="130" workbookViewId="0">
      <selection activeCell="E53" sqref="E53"/>
    </sheetView>
  </sheetViews>
  <sheetFormatPr defaultRowHeight="12.75" x14ac:dyDescent="0.2"/>
  <cols>
    <col min="1" max="1" width="18.85546875" customWidth="1"/>
    <col min="2" max="2" width="19.140625" customWidth="1"/>
    <col min="3" max="3" width="15.28515625" customWidth="1"/>
    <col min="4" max="4" width="13.28515625" customWidth="1"/>
    <col min="5" max="5" width="63.5703125" customWidth="1"/>
    <col min="6" max="1025" width="8.7109375" customWidth="1"/>
  </cols>
  <sheetData>
    <row r="1" spans="1:7" x14ac:dyDescent="0.2">
      <c r="A1" s="10" t="s">
        <v>0</v>
      </c>
      <c r="B1" s="10"/>
      <c r="C1" s="10"/>
      <c r="D1" s="10"/>
      <c r="E1" s="1"/>
      <c r="F1" s="1"/>
      <c r="G1" s="1"/>
    </row>
    <row r="2" spans="1:7" x14ac:dyDescent="0.2">
      <c r="A2" s="2"/>
    </row>
    <row r="3" spans="1:7" x14ac:dyDescent="0.2">
      <c r="A3" s="3" t="s">
        <v>1</v>
      </c>
      <c r="B3" s="3" t="s">
        <v>2</v>
      </c>
      <c r="C3" s="3" t="s">
        <v>3</v>
      </c>
      <c r="D3" t="s">
        <v>4</v>
      </c>
      <c r="E3" t="s">
        <v>5</v>
      </c>
    </row>
    <row r="4" spans="1:7" x14ac:dyDescent="0.2">
      <c r="A4" s="4">
        <v>44475.625</v>
      </c>
      <c r="B4" s="4">
        <v>44475.666666666701</v>
      </c>
      <c r="C4" s="5">
        <f t="shared" ref="C4:C13" si="0">B4-A4</f>
        <v>4.1666666700621136E-2</v>
      </c>
      <c r="D4" s="5">
        <f>C4</f>
        <v>4.1666666700621136E-2</v>
      </c>
      <c r="E4" t="s">
        <v>6</v>
      </c>
    </row>
    <row r="5" spans="1:7" x14ac:dyDescent="0.2">
      <c r="A5" s="6">
        <v>44480.649305555598</v>
      </c>
      <c r="B5" s="6">
        <v>44480.673611111102</v>
      </c>
      <c r="C5" s="5">
        <f t="shared" si="0"/>
        <v>2.4305555503815413E-2</v>
      </c>
      <c r="D5" s="5">
        <f>SUM(C4:C5)</f>
        <v>6.5972222204436548E-2</v>
      </c>
      <c r="E5" t="s">
        <v>7</v>
      </c>
    </row>
    <row r="6" spans="1:7" x14ac:dyDescent="0.2">
      <c r="A6" s="6">
        <v>44482.559027777803</v>
      </c>
      <c r="B6" s="6">
        <v>44482.572916666701</v>
      </c>
      <c r="C6" s="5">
        <f t="shared" si="0"/>
        <v>1.3888888897781726E-2</v>
      </c>
      <c r="D6" s="5">
        <f>SUM(C4:C6)</f>
        <v>7.9861111102218274E-2</v>
      </c>
      <c r="E6" t="s">
        <v>8</v>
      </c>
    </row>
    <row r="7" spans="1:7" x14ac:dyDescent="0.2">
      <c r="A7" s="6">
        <v>44487.625</v>
      </c>
      <c r="B7" s="6">
        <v>44487.666666666701</v>
      </c>
      <c r="C7" s="5">
        <f t="shared" si="0"/>
        <v>4.1666666700621136E-2</v>
      </c>
      <c r="D7" s="5">
        <f>SUM(C4:C7)</f>
        <v>0.12152777780283941</v>
      </c>
      <c r="E7" t="s">
        <v>9</v>
      </c>
    </row>
    <row r="8" spans="1:7" x14ac:dyDescent="0.2">
      <c r="A8" s="6">
        <v>44494.625</v>
      </c>
      <c r="B8" s="6">
        <v>44494.677083333299</v>
      </c>
      <c r="C8" s="5">
        <f t="shared" si="0"/>
        <v>5.2083333299378864E-2</v>
      </c>
      <c r="D8" s="5">
        <f>SUM(C4:C8)</f>
        <v>0.17361111110221827</v>
      </c>
      <c r="E8" t="s">
        <v>10</v>
      </c>
    </row>
    <row r="9" spans="1:7" x14ac:dyDescent="0.2">
      <c r="A9" s="6">
        <v>44497.520833333299</v>
      </c>
      <c r="B9" s="6">
        <v>44497.5625</v>
      </c>
      <c r="C9" s="5">
        <f t="shared" si="0"/>
        <v>4.1666666700621136E-2</v>
      </c>
      <c r="D9" s="5">
        <f>SUM(C4:C9)</f>
        <v>0.21527777780283941</v>
      </c>
      <c r="E9" t="s">
        <v>11</v>
      </c>
    </row>
    <row r="10" spans="1:7" x14ac:dyDescent="0.2">
      <c r="A10" s="6">
        <v>44498.5</v>
      </c>
      <c r="B10" s="6">
        <v>44498.520833333299</v>
      </c>
      <c r="C10" s="5">
        <f t="shared" si="0"/>
        <v>2.0833333299378864E-2</v>
      </c>
      <c r="D10" s="5">
        <f>SUM(C4:C10)</f>
        <v>0.23611111110221827</v>
      </c>
      <c r="E10" t="s">
        <v>12</v>
      </c>
    </row>
    <row r="11" spans="1:7" x14ac:dyDescent="0.2">
      <c r="A11" s="6">
        <v>44510.576388888898</v>
      </c>
      <c r="B11" s="6">
        <v>44510.631944444402</v>
      </c>
      <c r="C11" s="5">
        <f t="shared" si="0"/>
        <v>5.5555555503815413E-2</v>
      </c>
      <c r="D11" s="5">
        <f>SUM(C4:C11)</f>
        <v>0.29166666660603369</v>
      </c>
      <c r="E11" t="s">
        <v>9</v>
      </c>
    </row>
    <row r="12" spans="1:7" x14ac:dyDescent="0.2">
      <c r="A12" s="6">
        <v>44514.618055555598</v>
      </c>
      <c r="B12" s="6">
        <v>44514.673611111102</v>
      </c>
      <c r="C12" s="5">
        <f t="shared" si="0"/>
        <v>5.5555555503815413E-2</v>
      </c>
      <c r="D12" s="5">
        <f>SUM(C4:C12)</f>
        <v>0.3472222221098491</v>
      </c>
      <c r="E12" t="s">
        <v>13</v>
      </c>
    </row>
    <row r="13" spans="1:7" x14ac:dyDescent="0.2">
      <c r="A13" s="6">
        <v>44521.847222222197</v>
      </c>
      <c r="B13" s="6">
        <v>44521.881944444402</v>
      </c>
      <c r="C13" s="5">
        <f t="shared" si="0"/>
        <v>3.4722222204436548E-2</v>
      </c>
      <c r="D13" s="5">
        <f>SUM(C4:C13)</f>
        <v>0.38194444431428565</v>
      </c>
      <c r="E13" t="s">
        <v>14</v>
      </c>
    </row>
    <row r="14" spans="1:7" x14ac:dyDescent="0.2">
      <c r="A14" s="7" t="s">
        <v>15</v>
      </c>
    </row>
    <row r="15" spans="1:7" x14ac:dyDescent="0.2">
      <c r="A15" s="8">
        <v>44567.416666666701</v>
      </c>
      <c r="B15" s="8">
        <v>44567.510416666701</v>
      </c>
      <c r="C15" s="5">
        <f t="shared" ref="C15:C37" si="1">B15-A15</f>
        <v>9.375E-2</v>
      </c>
      <c r="D15" s="5">
        <f>C15</f>
        <v>9.375E-2</v>
      </c>
      <c r="E15" t="s">
        <v>16</v>
      </c>
    </row>
    <row r="16" spans="1:7" x14ac:dyDescent="0.2">
      <c r="A16" s="8">
        <v>44572.604166666701</v>
      </c>
      <c r="B16" s="8">
        <v>44572.663194444503</v>
      </c>
      <c r="C16" s="5">
        <f t="shared" si="1"/>
        <v>5.902777780283941E-2</v>
      </c>
      <c r="D16" s="5">
        <f>SUM(C15:C16)</f>
        <v>0.15277777780283941</v>
      </c>
      <c r="E16" t="s">
        <v>17</v>
      </c>
    </row>
    <row r="17" spans="1:5" x14ac:dyDescent="0.2">
      <c r="A17" s="8">
        <v>44574.5</v>
      </c>
      <c r="B17" s="8">
        <v>44574.53125</v>
      </c>
      <c r="C17" s="5">
        <f t="shared" si="1"/>
        <v>3.125E-2</v>
      </c>
      <c r="D17" s="5">
        <f>SUM(C15:C17)</f>
        <v>0.18402777780283941</v>
      </c>
      <c r="E17" t="s">
        <v>18</v>
      </c>
    </row>
    <row r="18" spans="1:5" x14ac:dyDescent="0.2">
      <c r="A18" s="8">
        <v>44583.791666666701</v>
      </c>
      <c r="B18" s="8">
        <v>44583.84375</v>
      </c>
      <c r="C18" s="5">
        <f t="shared" si="1"/>
        <v>5.2083333299378864E-2</v>
      </c>
      <c r="D18" s="5">
        <f>SUM(C15:C18)</f>
        <v>0.23611111110221827</v>
      </c>
      <c r="E18" t="s">
        <v>19</v>
      </c>
    </row>
    <row r="19" spans="1:5" x14ac:dyDescent="0.2">
      <c r="A19" s="8">
        <v>44586.871527777803</v>
      </c>
      <c r="B19" s="8">
        <v>44586.952083333301</v>
      </c>
      <c r="C19" s="5">
        <f t="shared" si="1"/>
        <v>8.0555555497994646E-2</v>
      </c>
      <c r="D19" s="5">
        <f>SUM(C15:C19)</f>
        <v>0.31666666660021292</v>
      </c>
      <c r="E19" t="s">
        <v>20</v>
      </c>
    </row>
    <row r="20" spans="1:5" x14ac:dyDescent="0.2">
      <c r="A20" s="8">
        <v>44588.5</v>
      </c>
      <c r="B20" s="8">
        <v>44588.5625</v>
      </c>
      <c r="C20" s="5">
        <f t="shared" si="1"/>
        <v>6.25E-2</v>
      </c>
      <c r="D20" s="5">
        <f>SUM(C15:C20)</f>
        <v>0.37916666660021292</v>
      </c>
      <c r="E20" t="s">
        <v>21</v>
      </c>
    </row>
    <row r="21" spans="1:5" x14ac:dyDescent="0.2">
      <c r="A21" s="8">
        <v>44594.368055555598</v>
      </c>
      <c r="B21" s="8">
        <v>44594.4375</v>
      </c>
      <c r="C21" s="5">
        <f t="shared" si="1"/>
        <v>6.9444444401597138E-2</v>
      </c>
      <c r="D21" s="5">
        <f>SUM(C15:C21)</f>
        <v>0.44861111100181006</v>
      </c>
      <c r="E21" t="s">
        <v>22</v>
      </c>
    </row>
    <row r="22" spans="1:5" x14ac:dyDescent="0.2">
      <c r="A22" s="8">
        <v>44599.576388888898</v>
      </c>
      <c r="B22" s="8">
        <v>44599.618055555598</v>
      </c>
      <c r="C22" s="5">
        <f t="shared" si="1"/>
        <v>4.1666666700621136E-2</v>
      </c>
      <c r="D22" s="5">
        <f>SUM(C15:C22)</f>
        <v>0.49027777770243119</v>
      </c>
      <c r="E22" t="s">
        <v>23</v>
      </c>
    </row>
    <row r="23" spans="1:5" x14ac:dyDescent="0.2">
      <c r="A23" s="8">
        <v>44600.590277777803</v>
      </c>
      <c r="B23" s="8">
        <v>44600.659722222197</v>
      </c>
      <c r="C23" s="5">
        <f t="shared" si="1"/>
        <v>6.9444444394321181E-2</v>
      </c>
      <c r="D23" s="5">
        <f>SUM($C$15:C23)</f>
        <v>0.55972222209675238</v>
      </c>
      <c r="E23" t="s">
        <v>24</v>
      </c>
    </row>
    <row r="24" spans="1:5" x14ac:dyDescent="0.2">
      <c r="A24" s="8">
        <v>44601.416666666701</v>
      </c>
      <c r="B24" s="8">
        <v>44601.479166666701</v>
      </c>
      <c r="C24" s="5">
        <f t="shared" si="1"/>
        <v>6.25E-2</v>
      </c>
      <c r="D24" s="5">
        <f>SUM($C$15:C24)</f>
        <v>0.62222222209675238</v>
      </c>
      <c r="E24" t="s">
        <v>25</v>
      </c>
    </row>
    <row r="25" spans="1:5" x14ac:dyDescent="0.2">
      <c r="A25" s="8">
        <v>44602.5</v>
      </c>
      <c r="B25" s="8">
        <v>44602.5625</v>
      </c>
      <c r="C25" s="5">
        <f t="shared" si="1"/>
        <v>6.25E-2</v>
      </c>
      <c r="D25" s="5">
        <f>SUM($C$15:C25)</f>
        <v>0.68472222209675238</v>
      </c>
      <c r="E25" t="s">
        <v>26</v>
      </c>
    </row>
    <row r="26" spans="1:5" x14ac:dyDescent="0.2">
      <c r="A26" s="8">
        <v>44606.579861111109</v>
      </c>
      <c r="B26" s="8">
        <v>44606.638888888891</v>
      </c>
      <c r="C26" s="5">
        <f t="shared" si="1"/>
        <v>5.9027777781011537E-2</v>
      </c>
      <c r="D26" s="5">
        <f>SUM($C$15:C26)</f>
        <v>0.74374999987776391</v>
      </c>
      <c r="E26" t="s">
        <v>27</v>
      </c>
    </row>
    <row r="27" spans="1:5" x14ac:dyDescent="0.2">
      <c r="A27" s="8">
        <v>44607.579861111109</v>
      </c>
      <c r="B27" s="8">
        <v>44607.65625</v>
      </c>
      <c r="C27" s="5">
        <f t="shared" si="1"/>
        <v>7.6388888890505768E-2</v>
      </c>
      <c r="D27" s="5">
        <f>SUM($C$15:C27)</f>
        <v>0.82013888876826968</v>
      </c>
      <c r="E27" t="s">
        <v>28</v>
      </c>
    </row>
    <row r="28" spans="1:5" x14ac:dyDescent="0.2">
      <c r="A28" s="8">
        <v>44607.9375</v>
      </c>
      <c r="B28" s="8">
        <v>44607.982638888891</v>
      </c>
      <c r="C28" s="5">
        <f t="shared" si="1"/>
        <v>4.5138888890505768E-2</v>
      </c>
      <c r="D28" s="5">
        <f>SUM($C$15:C28)</f>
        <v>0.86527777765877545</v>
      </c>
      <c r="E28" t="s">
        <v>29</v>
      </c>
    </row>
    <row r="29" spans="1:5" x14ac:dyDescent="0.2">
      <c r="A29" s="8">
        <v>44609.5</v>
      </c>
      <c r="B29" s="8">
        <v>44609.541666666664</v>
      </c>
      <c r="C29" s="5">
        <f t="shared" si="1"/>
        <v>4.1666666664241347E-2</v>
      </c>
      <c r="D29" s="5">
        <f>SUM($C$15:C29)</f>
        <v>0.9069444443230168</v>
      </c>
      <c r="E29" t="s">
        <v>30</v>
      </c>
    </row>
    <row r="30" spans="1:5" x14ac:dyDescent="0.2">
      <c r="A30" s="8">
        <v>44614.583333333336</v>
      </c>
      <c r="B30" s="8">
        <v>44614.666666666664</v>
      </c>
      <c r="C30" s="5">
        <f t="shared" si="1"/>
        <v>8.3333333328482695E-2</v>
      </c>
      <c r="D30" s="5">
        <f>SUM($C$15:C30)</f>
        <v>0.99027777765149949</v>
      </c>
      <c r="E30" t="s">
        <v>31</v>
      </c>
    </row>
    <row r="31" spans="1:5" x14ac:dyDescent="0.2">
      <c r="A31" s="8">
        <v>44620.583333333336</v>
      </c>
      <c r="B31" s="8">
        <v>44620.659722222219</v>
      </c>
      <c r="C31" s="5">
        <f t="shared" si="1"/>
        <v>7.6388888883229811E-2</v>
      </c>
      <c r="D31" s="5">
        <f>SUM($C$15:C31)</f>
        <v>1.0666666665347293</v>
      </c>
      <c r="E31" t="s">
        <v>32</v>
      </c>
    </row>
    <row r="32" spans="1:5" x14ac:dyDescent="0.2">
      <c r="A32" s="8">
        <v>44621.583333333336</v>
      </c>
      <c r="B32" s="8">
        <v>44621.659722222219</v>
      </c>
      <c r="C32" s="5">
        <f t="shared" si="1"/>
        <v>7.6388888883229811E-2</v>
      </c>
      <c r="D32" s="5">
        <f>SUM($C$15:C32)</f>
        <v>1.1430555554179591</v>
      </c>
      <c r="E32" t="s">
        <v>33</v>
      </c>
    </row>
    <row r="33" spans="1:5" x14ac:dyDescent="0.2">
      <c r="A33" s="8">
        <v>44623.5</v>
      </c>
      <c r="B33" s="8">
        <v>44623.541666666664</v>
      </c>
      <c r="C33" s="5">
        <f t="shared" si="1"/>
        <v>4.1666666664241347E-2</v>
      </c>
      <c r="D33" s="5">
        <f>SUM($C$15:C33)</f>
        <v>1.1847222220822005</v>
      </c>
      <c r="E33" t="s">
        <v>34</v>
      </c>
    </row>
    <row r="34" spans="1:5" x14ac:dyDescent="0.2">
      <c r="A34" s="8">
        <v>44624.416666666664</v>
      </c>
      <c r="B34" s="8">
        <v>44624.458333333336</v>
      </c>
      <c r="C34" s="5">
        <f t="shared" si="1"/>
        <v>4.1666666671517305E-2</v>
      </c>
      <c r="D34" s="5">
        <f>SUM($C$15:C34)</f>
        <v>1.2263888887537178</v>
      </c>
      <c r="E34" t="s">
        <v>35</v>
      </c>
    </row>
    <row r="35" spans="1:5" x14ac:dyDescent="0.2">
      <c r="A35" s="8">
        <v>44629.5</v>
      </c>
      <c r="B35" s="8">
        <v>44629.541666666664</v>
      </c>
      <c r="C35" s="5">
        <f t="shared" si="1"/>
        <v>4.1666666664241347E-2</v>
      </c>
      <c r="D35" s="5">
        <f>SUM($C$15:C35)</f>
        <v>1.2680555554179591</v>
      </c>
      <c r="E35" t="s">
        <v>36</v>
      </c>
    </row>
    <row r="36" spans="1:5" x14ac:dyDescent="0.2">
      <c r="A36" s="8">
        <v>44630.5</v>
      </c>
      <c r="B36" s="8">
        <v>44630.576388888891</v>
      </c>
      <c r="C36" s="5">
        <f t="shared" si="1"/>
        <v>7.6388888890505768E-2</v>
      </c>
      <c r="D36" s="5">
        <f>SUM($C$15:C36)</f>
        <v>1.3444444443084649</v>
      </c>
      <c r="E36" t="s">
        <v>37</v>
      </c>
    </row>
    <row r="37" spans="1:5" x14ac:dyDescent="0.2">
      <c r="A37" s="8">
        <v>44635.548611111109</v>
      </c>
      <c r="B37" s="8">
        <v>44635.677083333336</v>
      </c>
      <c r="C37" s="5">
        <f t="shared" si="1"/>
        <v>0.12847222222626442</v>
      </c>
      <c r="D37" s="5">
        <f>SUM($C$15:C37)</f>
        <v>1.4729166665347293</v>
      </c>
      <c r="E37" t="s">
        <v>38</v>
      </c>
    </row>
    <row r="38" spans="1:5" x14ac:dyDescent="0.2">
      <c r="A38" s="9" t="s">
        <v>39</v>
      </c>
      <c r="C38" s="5"/>
      <c r="D38" s="5"/>
    </row>
    <row r="39" spans="1:5" x14ac:dyDescent="0.2">
      <c r="A39" s="8">
        <v>44652.583333333336</v>
      </c>
      <c r="B39" s="8">
        <v>44652.649305555555</v>
      </c>
      <c r="C39" s="5">
        <f t="shared" ref="C39:C53" si="2">B39-A39</f>
        <v>6.5972222218988463E-2</v>
      </c>
      <c r="D39" s="5">
        <f>SUM($C$39:C39)</f>
        <v>6.5972222218988463E-2</v>
      </c>
      <c r="E39" t="s">
        <v>40</v>
      </c>
    </row>
    <row r="40" spans="1:5" x14ac:dyDescent="0.2">
      <c r="A40" s="8">
        <v>44661.840277777781</v>
      </c>
      <c r="B40" s="8">
        <v>44661.916666666664</v>
      </c>
      <c r="C40" s="5">
        <f t="shared" si="2"/>
        <v>7.6388888883229811E-2</v>
      </c>
      <c r="D40" s="5">
        <f>SUM($C$39:C40)</f>
        <v>0.14236111110221827</v>
      </c>
      <c r="E40" t="s">
        <v>41</v>
      </c>
    </row>
    <row r="41" spans="1:5" x14ac:dyDescent="0.2">
      <c r="A41" s="8">
        <v>44662.559027777781</v>
      </c>
      <c r="B41" s="8">
        <v>44662.590277777781</v>
      </c>
      <c r="C41" s="5">
        <f t="shared" si="2"/>
        <v>3.125E-2</v>
      </c>
      <c r="D41" s="5">
        <f>SUM($C$39:C41)</f>
        <v>0.17361111110221827</v>
      </c>
      <c r="E41" t="s">
        <v>42</v>
      </c>
    </row>
    <row r="42" spans="1:5" x14ac:dyDescent="0.2">
      <c r="A42" s="8">
        <v>44670.46875</v>
      </c>
      <c r="B42" s="8">
        <v>44670.510416666664</v>
      </c>
      <c r="C42" s="5">
        <f t="shared" si="2"/>
        <v>4.1666666664241347E-2</v>
      </c>
      <c r="D42" s="5">
        <f>SUM($C$39:C42)</f>
        <v>0.21527777776645962</v>
      </c>
      <c r="E42" t="s">
        <v>43</v>
      </c>
    </row>
    <row r="43" spans="1:5" x14ac:dyDescent="0.2">
      <c r="A43" s="8">
        <v>44671.416666666664</v>
      </c>
      <c r="B43" s="8">
        <v>44671.461805555555</v>
      </c>
      <c r="C43" s="5">
        <f t="shared" si="2"/>
        <v>4.5138888890505768E-2</v>
      </c>
      <c r="D43" s="5">
        <f>SUM($C$39:C43)</f>
        <v>0.26041666665696539</v>
      </c>
      <c r="E43" t="s">
        <v>44</v>
      </c>
    </row>
    <row r="44" spans="1:5" x14ac:dyDescent="0.2">
      <c r="A44" s="8">
        <v>44678.479166666664</v>
      </c>
      <c r="B44" s="8">
        <v>44678.545138888891</v>
      </c>
      <c r="C44" s="5">
        <f t="shared" si="2"/>
        <v>6.5972222226264421E-2</v>
      </c>
      <c r="D44" s="5">
        <f>SUM($C$39:C44)</f>
        <v>0.32638888888322981</v>
      </c>
      <c r="E44" t="s">
        <v>45</v>
      </c>
    </row>
    <row r="45" spans="1:5" x14ac:dyDescent="0.2">
      <c r="A45" s="8">
        <v>44680.583333333336</v>
      </c>
      <c r="B45" s="8">
        <v>44680.645833333336</v>
      </c>
      <c r="C45" s="5">
        <f t="shared" si="2"/>
        <v>6.25E-2</v>
      </c>
      <c r="D45" s="5">
        <f>SUM($C$39:C45)</f>
        <v>0.38888888888322981</v>
      </c>
      <c r="E45" t="s">
        <v>46</v>
      </c>
    </row>
    <row r="46" spans="1:5" x14ac:dyDescent="0.2">
      <c r="A46" s="8">
        <v>44685.493055555555</v>
      </c>
      <c r="B46" s="8">
        <v>44685.586805555555</v>
      </c>
      <c r="C46" s="5">
        <f t="shared" si="2"/>
        <v>9.375E-2</v>
      </c>
      <c r="D46" s="5">
        <f>SUM($C$39:C46)</f>
        <v>0.48263888888322981</v>
      </c>
      <c r="E46" t="s">
        <v>47</v>
      </c>
    </row>
    <row r="47" spans="1:5" x14ac:dyDescent="0.2">
      <c r="A47" s="8">
        <v>44687.576388888891</v>
      </c>
      <c r="B47" s="8">
        <v>44687.645833333336</v>
      </c>
      <c r="C47" s="5">
        <f t="shared" si="2"/>
        <v>6.9444444445252884E-2</v>
      </c>
      <c r="D47" s="5">
        <f>SUM($C$39:C47)</f>
        <v>0.55208333332848269</v>
      </c>
      <c r="E47" t="s">
        <v>48</v>
      </c>
    </row>
    <row r="48" spans="1:5" x14ac:dyDescent="0.2">
      <c r="A48" s="8">
        <v>44689.78125</v>
      </c>
      <c r="B48" s="8">
        <v>44689.868055555555</v>
      </c>
      <c r="C48" s="5">
        <f t="shared" si="2"/>
        <v>8.6805555554747116E-2</v>
      </c>
      <c r="D48" s="5">
        <f>SUM($C$39:C48)</f>
        <v>0.63888888888322981</v>
      </c>
      <c r="E48" t="s">
        <v>49</v>
      </c>
    </row>
    <row r="49" spans="1:5" x14ac:dyDescent="0.2">
      <c r="A49" s="8">
        <v>44697.5625</v>
      </c>
      <c r="B49" s="8">
        <v>44697.604166666664</v>
      </c>
      <c r="C49" s="5">
        <f t="shared" si="2"/>
        <v>4.1666666664241347E-2</v>
      </c>
      <c r="D49" s="5">
        <f>SUM($C$39:C49)</f>
        <v>0.68055555554747116</v>
      </c>
      <c r="E49" t="s">
        <v>50</v>
      </c>
    </row>
    <row r="50" spans="1:5" x14ac:dyDescent="0.2">
      <c r="A50" s="8">
        <v>44699.576388888891</v>
      </c>
      <c r="B50" s="8">
        <v>44699.607638888891</v>
      </c>
      <c r="C50" s="5">
        <f t="shared" si="2"/>
        <v>3.125E-2</v>
      </c>
      <c r="D50" s="5">
        <f>SUM($C$39:C50)</f>
        <v>0.71180555554747116</v>
      </c>
      <c r="E50" t="s">
        <v>51</v>
      </c>
    </row>
    <row r="51" spans="1:5" x14ac:dyDescent="0.2">
      <c r="A51" s="8">
        <v>44700.708333333336</v>
      </c>
      <c r="B51" s="8">
        <v>44700.847222222219</v>
      </c>
      <c r="C51" s="5">
        <f t="shared" si="2"/>
        <v>0.13888888888322981</v>
      </c>
      <c r="D51" s="5">
        <f>SUM($C$39:C51)</f>
        <v>0.85069444443070097</v>
      </c>
      <c r="E51" t="s">
        <v>52</v>
      </c>
    </row>
    <row r="52" spans="1:5" x14ac:dyDescent="0.2">
      <c r="A52" s="8">
        <v>44703.916666666664</v>
      </c>
      <c r="B52" s="8">
        <v>44704.048611111109</v>
      </c>
      <c r="C52" s="5">
        <f t="shared" si="2"/>
        <v>0.13194444444525288</v>
      </c>
      <c r="D52" s="5">
        <f>SUM($C$39:C52)</f>
        <v>0.98263888887595385</v>
      </c>
      <c r="E52" t="s">
        <v>53</v>
      </c>
    </row>
    <row r="53" spans="1:5" x14ac:dyDescent="0.2">
      <c r="A53" s="8">
        <v>44713.5</v>
      </c>
      <c r="B53" s="8">
        <v>44713.541666666664</v>
      </c>
      <c r="C53" s="5">
        <f t="shared" si="2"/>
        <v>4.1666666664241347E-2</v>
      </c>
      <c r="D53" s="5">
        <f>SUM($C$39:C53)</f>
        <v>1.0243055555401952</v>
      </c>
      <c r="E53" t="s">
        <v>54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Andrew Lanum</cp:lastModifiedBy>
  <cp:revision>3</cp:revision>
  <dcterms:created xsi:type="dcterms:W3CDTF">2021-10-01T12:56:25Z</dcterms:created>
  <dcterms:modified xsi:type="dcterms:W3CDTF">2022-06-01T20:00:33Z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