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muel\Box\CARDS Vitals\15WE) Templates - Misc. Valuations\"/>
    </mc:Choice>
  </mc:AlternateContent>
  <xr:revisionPtr revIDLastSave="0" documentId="13_ncr:1_{3FC7C560-BDF7-4F7F-A277-E7461CFEC970}" xr6:coauthVersionLast="45" xr6:coauthVersionMax="45" xr10:uidLastSave="{00000000-0000-0000-0000-000000000000}"/>
  <bookViews>
    <workbookView xWindow="-108" yWindow="-108" windowWidth="23256" windowHeight="12576" tabRatio="983" xr2:uid="{00000000-000D-0000-FFFF-FFFF00000000}"/>
  </bookViews>
  <sheets>
    <sheet name="MVS Insurable RCN" sheetId="3" r:id="rId1"/>
  </sheets>
  <definedNames>
    <definedName name="_xlnm.Print_Area" localSheetId="0">'MVS Insurable RCN'!$A$1:$G$86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3" l="1"/>
  <c r="F13" i="3"/>
  <c r="D13" i="3"/>
  <c r="C70" i="3" l="1"/>
  <c r="D20" i="3"/>
  <c r="F20" i="3" s="1"/>
  <c r="D19" i="3" l="1"/>
  <c r="F19" i="3" s="1"/>
  <c r="I13" i="3" l="1"/>
  <c r="I11" i="3"/>
  <c r="A34" i="3" l="1"/>
  <c r="A18" i="3"/>
  <c r="F21" i="3" l="1"/>
  <c r="G75" i="3"/>
  <c r="G79" i="3" s="1"/>
  <c r="B50" i="3"/>
  <c r="F36" i="3"/>
  <c r="G37" i="3" s="1"/>
  <c r="G40" i="3" s="1"/>
  <c r="G44" i="3" s="1"/>
  <c r="G47" i="3" s="1"/>
  <c r="F47" i="3" s="1"/>
  <c r="B35" i="3"/>
  <c r="B19" i="3"/>
  <c r="F51" i="3"/>
  <c r="G52" i="3" s="1"/>
  <c r="G55" i="3" s="1"/>
  <c r="G59" i="3" s="1"/>
  <c r="G62" i="3" s="1"/>
  <c r="F62" i="3" s="1"/>
  <c r="F22" i="3"/>
  <c r="G70" i="3"/>
  <c r="G80" i="3" s="1"/>
  <c r="G67" i="3"/>
  <c r="B79" i="3"/>
  <c r="B80" i="3"/>
  <c r="G23" i="3" l="1"/>
  <c r="G26" i="3" s="1"/>
  <c r="G29" i="3" s="1"/>
  <c r="G32" i="3" s="1"/>
  <c r="G64" i="3" s="1"/>
  <c r="F64" i="3" l="1"/>
  <c r="G78" i="3"/>
  <c r="F32" i="3"/>
  <c r="G83" i="3" l="1"/>
  <c r="G84" i="3" s="1"/>
</calcChain>
</file>

<file path=xl/sharedStrings.xml><?xml version="1.0" encoding="utf-8"?>
<sst xmlns="http://schemas.openxmlformats.org/spreadsheetml/2006/main" count="88" uniqueCount="68">
  <si>
    <t>Average</t>
  </si>
  <si>
    <t>MARSHALL VALUATION SERVICE</t>
  </si>
  <si>
    <t>GENERAL DATA</t>
  </si>
  <si>
    <t>Occupancy:</t>
  </si>
  <si>
    <t>Building Class:</t>
  </si>
  <si>
    <t>Exterior Wall:</t>
  </si>
  <si>
    <t>Gross Building Area:</t>
  </si>
  <si>
    <t>Marshall Reference:</t>
  </si>
  <si>
    <t>HARD REPLACEMENT COSTS:</t>
  </si>
  <si>
    <t>Unadjusted Base Cost:</t>
  </si>
  <si>
    <t>Story Height Multplier</t>
  </si>
  <si>
    <t>Floor Area Multplier</t>
  </si>
  <si>
    <t>Allocated Base Cost:</t>
  </si>
  <si>
    <t>Building Size:</t>
  </si>
  <si>
    <t>SUBTOTAL BASE COST</t>
  </si>
  <si>
    <t>Base Cost:</t>
  </si>
  <si>
    <t>Local Area Cost Multiplier:</t>
  </si>
  <si>
    <t>Current Cost  Multiplier:</t>
  </si>
  <si>
    <t>FURNITURE, FIXTURES, &amp; EQUIPMENT</t>
  </si>
  <si>
    <t>Not Accurate Estimate Available - Excluded from Analysis</t>
  </si>
  <si>
    <t>SITE IMPROVEMENTS:</t>
  </si>
  <si>
    <t>ADDITIONAL SOFT COSTS:</t>
  </si>
  <si>
    <t>Professional Fees:</t>
  </si>
  <si>
    <t>TOTAL ADDITIONAL SITE COSTS:</t>
  </si>
  <si>
    <t>TOTAL REPLACEMENT COST:</t>
  </si>
  <si>
    <t>FF&amp;E (Excluded from this analysis)</t>
  </si>
  <si>
    <t>TOTAL:</t>
  </si>
  <si>
    <t xml:space="preserve"> </t>
  </si>
  <si>
    <t>Floor Area:</t>
  </si>
  <si>
    <t>OVERALL TOTAL ADJUSTED COST</t>
  </si>
  <si>
    <t>---</t>
  </si>
  <si>
    <t>PER SF GBA:</t>
  </si>
  <si>
    <t>"D"</t>
  </si>
  <si>
    <t>Adjusted Base Cost</t>
  </si>
  <si>
    <t>Add:  Balcony</t>
  </si>
  <si>
    <t>Building 1</t>
  </si>
  <si>
    <t>Building 2</t>
  </si>
  <si>
    <t>Daycare Center</t>
  </si>
  <si>
    <t>Office Building</t>
  </si>
  <si>
    <t>Primary Site Area:</t>
  </si>
  <si>
    <r>
      <t>Add On</t>
    </r>
    <r>
      <rPr>
        <sz val="10"/>
        <rFont val="Calibri"/>
        <family val="2"/>
      </rPr>
      <t>:  None</t>
    </r>
  </si>
  <si>
    <r>
      <t>Add On</t>
    </r>
    <r>
      <rPr>
        <sz val="10"/>
        <rFont val="Calibri"/>
        <family val="2"/>
      </rPr>
      <t>:  None (No Elevator)</t>
    </r>
  </si>
  <si>
    <t>Building Name:</t>
  </si>
  <si>
    <t>Quality:</t>
  </si>
  <si>
    <t>Stories:</t>
  </si>
  <si>
    <t>Building 3</t>
  </si>
  <si>
    <t>Building No.:</t>
  </si>
  <si>
    <t>Main Sanctuary</t>
  </si>
  <si>
    <t>Preschool</t>
  </si>
  <si>
    <t>Office / Multi-Purpose</t>
  </si>
  <si>
    <t>Good</t>
  </si>
  <si>
    <t>"C"</t>
  </si>
  <si>
    <t>Church / Sanctuary (309)</t>
  </si>
  <si>
    <t>Sec. 16 / P. 9 (8/19)</t>
  </si>
  <si>
    <t>Sec. 18 / P. 13 (2/19)</t>
  </si>
  <si>
    <t>GBA (SF)</t>
  </si>
  <si>
    <t>TOTAL ADJUSTED BASE COST - Bldg. 2</t>
  </si>
  <si>
    <t>TOTAL ADJUSTED BASE COST - Bldg. 1</t>
  </si>
  <si>
    <t>TOTAL ADJUSTED BASE COST - Bldg. 3</t>
  </si>
  <si>
    <t>Footprint:</t>
  </si>
  <si>
    <t>Balcony / Mezzanine, Basement:</t>
  </si>
  <si>
    <t>Footprint (SF)</t>
  </si>
  <si>
    <t>Taxes During Construction:</t>
  </si>
  <si>
    <t>Insurable Replacement Cost New</t>
  </si>
  <si>
    <t>MVS INSURABLE REPLACEMENT COST NEW</t>
  </si>
  <si>
    <t>Wood/ Brick</t>
  </si>
  <si>
    <t>Wood / EIFS</t>
  </si>
  <si>
    <t>CMU / EIFS / Glass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</si>
</sst>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7" formatCode="&quot;$&quot;#,##0.00_);\(&quot;$&quot;#,##0.00\)"/>
    <numFmt numFmtId="164" formatCode="0.000"/>
    <numFmt numFmtId="165" formatCode="&quot;$&quot;#,##0.00"/>
    <numFmt numFmtId="166" formatCode="&quot;$&quot;0.00\/\s\f"/>
    <numFmt numFmtId="167" formatCode="#,##0\s\f\ \X"/>
    <numFmt numFmtId="168" formatCode="#,##0\s\f"/>
    <numFmt numFmtId="169" formatCode="&quot;$&quot;#,##0"/>
  </numFmts>
  <fonts count="19" x14ac:knownFonts="1">
    <font>
      <sz val="8"/>
      <name val="Tms Rmn"/>
    </font>
    <font>
      <sz val="10"/>
      <name val="Arial"/>
      <family val="2"/>
    </font>
    <font>
      <sz val="10"/>
      <name val="Arial"/>
      <family val="2"/>
    </font>
    <font>
      <sz val="8"/>
      <name val="Tms Rmn"/>
    </font>
    <font>
      <sz val="11"/>
      <color indexed="8"/>
      <name val="Calibri"/>
      <family val="2"/>
    </font>
    <font>
      <sz val="9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</font>
    <font>
      <b/>
      <sz val="14"/>
      <name val="Arial"/>
      <family val="2"/>
    </font>
    <font>
      <b/>
      <sz val="14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1E4959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0" fontId="5" fillId="2" borderId="1">
      <alignment horizontal="right"/>
    </xf>
    <xf numFmtId="0" fontId="1" fillId="0" borderId="0"/>
    <xf numFmtId="0" fontId="4" fillId="0" borderId="0"/>
    <xf numFmtId="0" fontId="2" fillId="0" borderId="0"/>
    <xf numFmtId="0" fontId="2" fillId="0" borderId="0"/>
    <xf numFmtId="0" fontId="3" fillId="0" borderId="0"/>
  </cellStyleXfs>
  <cellXfs count="144">
    <xf numFmtId="0" fontId="0" fillId="0" borderId="0" xfId="0"/>
    <xf numFmtId="0" fontId="12" fillId="0" borderId="0" xfId="5" applyFont="1" applyBorder="1" applyAlignment="1">
      <alignment horizontal="centerContinuous"/>
    </xf>
    <xf numFmtId="0" fontId="13" fillId="3" borderId="22" xfId="5" applyFont="1" applyFill="1" applyBorder="1"/>
    <xf numFmtId="0" fontId="13" fillId="3" borderId="23" xfId="5" applyFont="1" applyFill="1" applyBorder="1"/>
    <xf numFmtId="0" fontId="13" fillId="3" borderId="24" xfId="5" applyFont="1" applyFill="1" applyBorder="1"/>
    <xf numFmtId="0" fontId="13" fillId="3" borderId="22" xfId="5" applyNumberFormat="1" applyFont="1" applyFill="1" applyBorder="1"/>
    <xf numFmtId="7" fontId="13" fillId="3" borderId="23" xfId="5" applyNumberFormat="1" applyFont="1" applyFill="1" applyBorder="1" applyAlignment="1">
      <alignment horizontal="center"/>
    </xf>
    <xf numFmtId="7" fontId="13" fillId="3" borderId="24" xfId="5" applyNumberFormat="1" applyFont="1" applyFill="1" applyBorder="1" applyAlignment="1">
      <alignment horizontal="center"/>
    </xf>
    <xf numFmtId="0" fontId="7" fillId="0" borderId="2" xfId="5" applyFont="1" applyBorder="1"/>
    <xf numFmtId="0" fontId="13" fillId="3" borderId="22" xfId="5" applyNumberFormat="1" applyFont="1" applyFill="1" applyBorder="1" applyAlignment="1">
      <alignment horizontal="left"/>
    </xf>
    <xf numFmtId="5" fontId="13" fillId="3" borderId="23" xfId="5" applyNumberFormat="1" applyFont="1" applyFill="1" applyBorder="1" applyAlignment="1">
      <alignment horizontal="center"/>
    </xf>
    <xf numFmtId="5" fontId="13" fillId="3" borderId="24" xfId="5" applyNumberFormat="1" applyFont="1" applyFill="1" applyBorder="1" applyAlignment="1">
      <alignment horizontal="center"/>
    </xf>
    <xf numFmtId="0" fontId="13" fillId="3" borderId="22" xfId="5" applyNumberFormat="1" applyFont="1" applyFill="1" applyBorder="1" applyAlignment="1"/>
    <xf numFmtId="0" fontId="13" fillId="3" borderId="23" xfId="5" applyNumberFormat="1" applyFont="1" applyFill="1" applyBorder="1" applyAlignment="1"/>
    <xf numFmtId="0" fontId="13" fillId="3" borderId="24" xfId="5" applyNumberFormat="1" applyFont="1" applyFill="1" applyBorder="1" applyAlignment="1"/>
    <xf numFmtId="0" fontId="13" fillId="3" borderId="23" xfId="5" applyNumberFormat="1" applyFont="1" applyFill="1" applyBorder="1"/>
    <xf numFmtId="5" fontId="13" fillId="3" borderId="16" xfId="5" applyNumberFormat="1" applyFont="1" applyFill="1" applyBorder="1"/>
    <xf numFmtId="0" fontId="13" fillId="3" borderId="16" xfId="5" applyFont="1" applyFill="1" applyBorder="1" applyAlignment="1">
      <alignment horizontal="right"/>
    </xf>
    <xf numFmtId="169" fontId="13" fillId="3" borderId="17" xfId="5" applyNumberFormat="1" applyFont="1" applyFill="1" applyBorder="1" applyAlignment="1">
      <alignment horizontal="right"/>
    </xf>
    <xf numFmtId="0" fontId="13" fillId="3" borderId="19" xfId="5" applyNumberFormat="1" applyFont="1" applyFill="1" applyBorder="1"/>
    <xf numFmtId="0" fontId="13" fillId="3" borderId="20" xfId="5" applyNumberFormat="1" applyFont="1" applyFill="1" applyBorder="1"/>
    <xf numFmtId="5" fontId="13" fillId="3" borderId="20" xfId="5" applyNumberFormat="1" applyFont="1" applyFill="1" applyBorder="1"/>
    <xf numFmtId="0" fontId="13" fillId="3" borderId="20" xfId="5" applyFont="1" applyFill="1" applyBorder="1" applyAlignment="1">
      <alignment horizontal="right"/>
    </xf>
    <xf numFmtId="165" fontId="13" fillId="3" borderId="21" xfId="5" applyNumberFormat="1" applyFont="1" applyFill="1" applyBorder="1" applyAlignment="1">
      <alignment horizontal="right"/>
    </xf>
    <xf numFmtId="0" fontId="7" fillId="0" borderId="0" xfId="5" applyFont="1"/>
    <xf numFmtId="0" fontId="10" fillId="0" borderId="0" xfId="5" applyFont="1"/>
    <xf numFmtId="0" fontId="8" fillId="0" borderId="0" xfId="5" applyFont="1"/>
    <xf numFmtId="0" fontId="8" fillId="0" borderId="0" xfId="5" applyFont="1" applyBorder="1" applyAlignment="1">
      <alignment horizontal="centerContinuous"/>
    </xf>
    <xf numFmtId="0" fontId="7" fillId="0" borderId="0" xfId="5" applyFont="1" applyBorder="1"/>
    <xf numFmtId="0" fontId="7" fillId="0" borderId="9" xfId="5" applyFont="1" applyBorder="1"/>
    <xf numFmtId="0" fontId="7" fillId="0" borderId="6" xfId="5" applyNumberFormat="1" applyFont="1" applyBorder="1"/>
    <xf numFmtId="0" fontId="8" fillId="0" borderId="9" xfId="5" applyNumberFormat="1" applyFont="1" applyBorder="1" applyAlignment="1">
      <alignment horizontal="center"/>
    </xf>
    <xf numFmtId="0" fontId="7" fillId="0" borderId="9" xfId="5" applyNumberFormat="1" applyFont="1" applyBorder="1" applyAlignment="1">
      <alignment horizontal="center"/>
    </xf>
    <xf numFmtId="0" fontId="7" fillId="0" borderId="10" xfId="5" applyNumberFormat="1" applyFont="1" applyBorder="1" applyAlignment="1">
      <alignment horizontal="center"/>
    </xf>
    <xf numFmtId="0" fontId="8" fillId="0" borderId="2" xfId="5" applyNumberFormat="1" applyFont="1" applyBorder="1"/>
    <xf numFmtId="0" fontId="8" fillId="0" borderId="6" xfId="5" applyNumberFormat="1" applyFont="1" applyBorder="1"/>
    <xf numFmtId="0" fontId="7" fillId="0" borderId="4" xfId="5" applyFont="1" applyBorder="1"/>
    <xf numFmtId="0" fontId="7" fillId="0" borderId="6" xfId="5" applyFont="1" applyBorder="1"/>
    <xf numFmtId="0" fontId="7" fillId="0" borderId="9" xfId="5" applyNumberFormat="1" applyFont="1" applyBorder="1"/>
    <xf numFmtId="0" fontId="8" fillId="0" borderId="9" xfId="5" applyNumberFormat="1" applyFont="1" applyBorder="1"/>
    <xf numFmtId="5" fontId="7" fillId="0" borderId="10" xfId="5" applyNumberFormat="1" applyFont="1" applyBorder="1"/>
    <xf numFmtId="0" fontId="7" fillId="0" borderId="0" xfId="5" applyNumberFormat="1" applyFont="1" applyBorder="1" applyAlignment="1">
      <alignment horizontal="right"/>
    </xf>
    <xf numFmtId="5" fontId="14" fillId="0" borderId="0" xfId="5" applyNumberFormat="1" applyFont="1" applyBorder="1"/>
    <xf numFmtId="0" fontId="7" fillId="0" borderId="0" xfId="4" applyFont="1" applyAlignment="1">
      <alignment horizontal="right"/>
    </xf>
    <xf numFmtId="0" fontId="6" fillId="0" borderId="0" xfId="5" applyNumberFormat="1" applyFont="1" applyBorder="1"/>
    <xf numFmtId="0" fontId="6" fillId="0" borderId="0" xfId="5" applyFont="1" applyBorder="1"/>
    <xf numFmtId="7" fontId="9" fillId="2" borderId="0" xfId="5" applyNumberFormat="1" applyFont="1" applyFill="1" applyBorder="1" applyAlignment="1">
      <alignment horizontal="center"/>
    </xf>
    <xf numFmtId="7" fontId="6" fillId="2" borderId="0" xfId="5" applyNumberFormat="1" applyFont="1" applyFill="1" applyBorder="1" applyAlignment="1">
      <alignment horizontal="center"/>
    </xf>
    <xf numFmtId="7" fontId="6" fillId="2" borderId="4" xfId="5" applyNumberFormat="1" applyFont="1" applyFill="1" applyBorder="1" applyAlignment="1">
      <alignment horizontal="center"/>
    </xf>
    <xf numFmtId="0" fontId="6" fillId="0" borderId="2" xfId="5" applyNumberFormat="1" applyFont="1" applyBorder="1"/>
    <xf numFmtId="7" fontId="15" fillId="0" borderId="0" xfId="5" applyNumberFormat="1" applyFont="1" applyBorder="1" applyAlignment="1">
      <alignment horizontal="left"/>
    </xf>
    <xf numFmtId="7" fontId="9" fillId="0" borderId="0" xfId="5" applyNumberFormat="1" applyFont="1" applyBorder="1" applyAlignment="1">
      <alignment horizontal="center"/>
    </xf>
    <xf numFmtId="17" fontId="6" fillId="0" borderId="0" xfId="5" applyNumberFormat="1" applyFont="1" applyBorder="1" applyAlignment="1">
      <alignment horizontal="center"/>
    </xf>
    <xf numFmtId="7" fontId="6" fillId="0" borderId="0" xfId="5" applyNumberFormat="1" applyFont="1" applyBorder="1" applyAlignment="1">
      <alignment horizontal="center"/>
    </xf>
    <xf numFmtId="165" fontId="6" fillId="0" borderId="0" xfId="5" applyNumberFormat="1" applyFont="1" applyFill="1" applyBorder="1" applyAlignment="1">
      <alignment horizontal="right"/>
    </xf>
    <xf numFmtId="7" fontId="6" fillId="0" borderId="4" xfId="5" applyNumberFormat="1" applyFont="1" applyBorder="1" applyAlignment="1">
      <alignment horizontal="center"/>
    </xf>
    <xf numFmtId="7" fontId="6" fillId="0" borderId="0" xfId="5" applyNumberFormat="1" applyFont="1" applyBorder="1" applyAlignment="1">
      <alignment horizontal="left"/>
    </xf>
    <xf numFmtId="165" fontId="6" fillId="0" borderId="0" xfId="5" applyNumberFormat="1" applyFont="1" applyBorder="1" applyAlignment="1">
      <alignment horizontal="right"/>
    </xf>
    <xf numFmtId="0" fontId="6" fillId="0" borderId="2" xfId="5" applyFont="1" applyBorder="1"/>
    <xf numFmtId="169" fontId="6" fillId="0" borderId="4" xfId="5" applyNumberFormat="1" applyFont="1" applyBorder="1" applyAlignment="1">
      <alignment horizontal="right"/>
    </xf>
    <xf numFmtId="164" fontId="6" fillId="0" borderId="4" xfId="5" applyNumberFormat="1" applyFont="1" applyBorder="1" applyAlignment="1">
      <alignment horizontal="right"/>
    </xf>
    <xf numFmtId="0" fontId="15" fillId="0" borderId="0" xfId="5" applyNumberFormat="1" applyFont="1" applyBorder="1"/>
    <xf numFmtId="4" fontId="9" fillId="0" borderId="0" xfId="5" applyNumberFormat="1" applyFont="1" applyBorder="1" applyAlignment="1">
      <alignment horizontal="center"/>
    </xf>
    <xf numFmtId="4" fontId="6" fillId="0" borderId="0" xfId="5" applyNumberFormat="1" applyFont="1" applyBorder="1" applyAlignment="1">
      <alignment horizontal="center"/>
    </xf>
    <xf numFmtId="0" fontId="6" fillId="0" borderId="0" xfId="5" applyFont="1"/>
    <xf numFmtId="164" fontId="6" fillId="4" borderId="4" xfId="5" applyNumberFormat="1" applyFont="1" applyFill="1" applyBorder="1" applyAlignment="1">
      <alignment horizontal="right"/>
    </xf>
    <xf numFmtId="164" fontId="6" fillId="4" borderId="14" xfId="5" applyNumberFormat="1" applyFont="1" applyFill="1" applyBorder="1" applyAlignment="1">
      <alignment horizontal="right"/>
    </xf>
    <xf numFmtId="165" fontId="6" fillId="0" borderId="25" xfId="5" applyNumberFormat="1" applyFont="1" applyBorder="1" applyAlignment="1">
      <alignment horizontal="right"/>
    </xf>
    <xf numFmtId="169" fontId="6" fillId="4" borderId="4" xfId="5" applyNumberFormat="1" applyFont="1" applyFill="1" applyBorder="1" applyAlignment="1">
      <alignment horizontal="right"/>
    </xf>
    <xf numFmtId="7" fontId="6" fillId="4" borderId="4" xfId="5" applyNumberFormat="1" applyFont="1" applyFill="1" applyBorder="1" applyAlignment="1">
      <alignment horizontal="center"/>
    </xf>
    <xf numFmtId="169" fontId="6" fillId="4" borderId="15" xfId="5" applyNumberFormat="1" applyFont="1" applyFill="1" applyBorder="1" applyAlignment="1">
      <alignment horizontal="right"/>
    </xf>
    <xf numFmtId="2" fontId="6" fillId="4" borderId="4" xfId="5" applyNumberFormat="1" applyFont="1" applyFill="1" applyBorder="1" applyAlignment="1">
      <alignment horizontal="right"/>
    </xf>
    <xf numFmtId="2" fontId="6" fillId="4" borderId="14" xfId="5" applyNumberFormat="1" applyFont="1" applyFill="1" applyBorder="1" applyAlignment="1">
      <alignment horizontal="right"/>
    </xf>
    <xf numFmtId="167" fontId="6" fillId="0" borderId="0" xfId="5" applyNumberFormat="1" applyFont="1" applyBorder="1" applyAlignment="1">
      <alignment horizontal="center"/>
    </xf>
    <xf numFmtId="0" fontId="6" fillId="0" borderId="0" xfId="5" applyFont="1" applyBorder="1" applyAlignment="1">
      <alignment horizontal="center"/>
    </xf>
    <xf numFmtId="166" fontId="6" fillId="0" borderId="0" xfId="5" applyNumberFormat="1" applyFont="1" applyBorder="1" applyAlignment="1">
      <alignment horizontal="center"/>
    </xf>
    <xf numFmtId="0" fontId="6" fillId="0" borderId="9" xfId="5" applyFont="1" applyBorder="1"/>
    <xf numFmtId="0" fontId="6" fillId="0" borderId="10" xfId="5" applyFont="1" applyBorder="1"/>
    <xf numFmtId="0" fontId="9" fillId="0" borderId="0" xfId="5" applyNumberFormat="1" applyFont="1" applyBorder="1"/>
    <xf numFmtId="0" fontId="9" fillId="0" borderId="2" xfId="5" applyNumberFormat="1" applyFont="1" applyBorder="1"/>
    <xf numFmtId="5" fontId="6" fillId="0" borderId="0" xfId="5" applyNumberFormat="1" applyFont="1" applyBorder="1"/>
    <xf numFmtId="5" fontId="9" fillId="0" borderId="4" xfId="5" applyNumberFormat="1" applyFont="1" applyBorder="1"/>
    <xf numFmtId="5" fontId="6" fillId="0" borderId="8" xfId="5" applyNumberFormat="1" applyFont="1" applyBorder="1"/>
    <xf numFmtId="0" fontId="6" fillId="0" borderId="4" xfId="5" applyFont="1" applyBorder="1"/>
    <xf numFmtId="0" fontId="6" fillId="0" borderId="0" xfId="5" applyNumberFormat="1" applyFont="1" applyBorder="1" applyAlignment="1">
      <alignment horizontal="right"/>
    </xf>
    <xf numFmtId="169" fontId="6" fillId="0" borderId="4" xfId="5" applyNumberFormat="1" applyFont="1" applyBorder="1"/>
    <xf numFmtId="5" fontId="15" fillId="0" borderId="0" xfId="5" applyNumberFormat="1" applyFont="1" applyBorder="1"/>
    <xf numFmtId="169" fontId="6" fillId="0" borderId="4" xfId="5" quotePrefix="1" applyNumberFormat="1" applyFont="1" applyBorder="1" applyAlignment="1">
      <alignment horizontal="right"/>
    </xf>
    <xf numFmtId="0" fontId="7" fillId="2" borderId="2" xfId="5" applyNumberFormat="1" applyFont="1" applyFill="1" applyBorder="1"/>
    <xf numFmtId="0" fontId="13" fillId="3" borderId="28" xfId="6" applyFont="1" applyFill="1" applyBorder="1" applyAlignment="1">
      <alignment horizontal="center"/>
    </xf>
    <xf numFmtId="0" fontId="13" fillId="3" borderId="29" xfId="6" applyFont="1" applyFill="1" applyBorder="1" applyAlignment="1">
      <alignment horizontal="center"/>
    </xf>
    <xf numFmtId="0" fontId="6" fillId="0" borderId="12" xfId="5" applyFont="1" applyBorder="1"/>
    <xf numFmtId="3" fontId="7" fillId="0" borderId="13" xfId="5" applyNumberFormat="1" applyFont="1" applyBorder="1" applyAlignment="1">
      <alignment horizontal="center"/>
    </xf>
    <xf numFmtId="0" fontId="6" fillId="0" borderId="11" xfId="5" applyNumberFormat="1" applyFont="1" applyBorder="1"/>
    <xf numFmtId="2" fontId="9" fillId="0" borderId="8" xfId="5" applyNumberFormat="1" applyFont="1" applyBorder="1" applyAlignment="1">
      <alignment horizontal="center"/>
    </xf>
    <xf numFmtId="2" fontId="6" fillId="0" borderId="8" xfId="5" applyNumberFormat="1" applyFont="1" applyBorder="1" applyAlignment="1">
      <alignment horizontal="center"/>
    </xf>
    <xf numFmtId="2" fontId="6" fillId="0" borderId="14" xfId="5" applyNumberFormat="1" applyFont="1" applyBorder="1" applyAlignment="1">
      <alignment horizontal="center"/>
    </xf>
    <xf numFmtId="0" fontId="7" fillId="0" borderId="8" xfId="5" applyNumberFormat="1" applyFont="1" applyBorder="1"/>
    <xf numFmtId="0" fontId="6" fillId="0" borderId="11" xfId="5" applyFont="1" applyBorder="1"/>
    <xf numFmtId="7" fontId="9" fillId="0" borderId="8" xfId="5" applyNumberFormat="1" applyFont="1" applyBorder="1" applyAlignment="1">
      <alignment horizontal="center"/>
    </xf>
    <xf numFmtId="7" fontId="6" fillId="0" borderId="8" xfId="5" applyNumberFormat="1" applyFont="1" applyBorder="1" applyAlignment="1">
      <alignment horizontal="center"/>
    </xf>
    <xf numFmtId="7" fontId="6" fillId="0" borderId="14" xfId="5" applyNumberFormat="1" applyFont="1" applyBorder="1" applyAlignment="1">
      <alignment horizontal="center"/>
    </xf>
    <xf numFmtId="0" fontId="7" fillId="0" borderId="11" xfId="5" applyFont="1" applyBorder="1"/>
    <xf numFmtId="7" fontId="8" fillId="0" borderId="8" xfId="5" applyNumberFormat="1" applyFont="1" applyBorder="1" applyAlignment="1">
      <alignment horizontal="center"/>
    </xf>
    <xf numFmtId="7" fontId="7" fillId="0" borderId="8" xfId="5" applyNumberFormat="1" applyFont="1" applyBorder="1" applyAlignment="1">
      <alignment horizontal="center"/>
    </xf>
    <xf numFmtId="7" fontId="7" fillId="0" borderId="14" xfId="5" applyNumberFormat="1" applyFont="1" applyBorder="1" applyAlignment="1">
      <alignment horizontal="center"/>
    </xf>
    <xf numFmtId="168" fontId="6" fillId="4" borderId="0" xfId="5" applyNumberFormat="1" applyFont="1" applyFill="1" applyAlignment="1">
      <alignment horizontal="center"/>
    </xf>
    <xf numFmtId="7" fontId="6" fillId="0" borderId="0" xfId="5" applyNumberFormat="1" applyFont="1" applyAlignment="1">
      <alignment horizontal="center"/>
    </xf>
    <xf numFmtId="167" fontId="6" fillId="4" borderId="0" xfId="5" applyNumberFormat="1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9" fillId="0" borderId="0" xfId="5" applyNumberFormat="1" applyFont="1" applyBorder="1" applyAlignment="1">
      <alignment horizontal="center" vertical="top" wrapText="1"/>
    </xf>
    <xf numFmtId="0" fontId="6" fillId="0" borderId="2" xfId="5" applyFont="1" applyBorder="1" applyAlignment="1">
      <alignment horizontal="center" vertical="top" wrapText="1"/>
    </xf>
    <xf numFmtId="0" fontId="6" fillId="0" borderId="27" xfId="5" applyFont="1" applyBorder="1" applyAlignment="1">
      <alignment vertical="top" wrapText="1"/>
    </xf>
    <xf numFmtId="0" fontId="6" fillId="0" borderId="26" xfId="5" applyFont="1" applyBorder="1" applyAlignment="1">
      <alignment horizontal="center" vertical="top" wrapText="1"/>
    </xf>
    <xf numFmtId="0" fontId="6" fillId="0" borderId="10" xfId="5" applyFont="1" applyBorder="1" applyAlignment="1">
      <alignment vertical="top" wrapText="1"/>
    </xf>
    <xf numFmtId="0" fontId="6" fillId="0" borderId="7" xfId="5" applyFont="1" applyBorder="1" applyAlignment="1">
      <alignment horizontal="center" vertical="top" wrapText="1"/>
    </xf>
    <xf numFmtId="0" fontId="6" fillId="0" borderId="3" xfId="5" applyFont="1" applyBorder="1" applyAlignment="1">
      <alignment horizontal="center" vertical="top" wrapText="1"/>
    </xf>
    <xf numFmtId="0" fontId="6" fillId="0" borderId="0" xfId="5" applyFont="1" applyAlignment="1">
      <alignment vertical="top" wrapText="1"/>
    </xf>
    <xf numFmtId="0" fontId="6" fillId="0" borderId="5" xfId="5" applyFont="1" applyBorder="1" applyAlignment="1">
      <alignment horizontal="center" vertical="top" wrapText="1"/>
    </xf>
    <xf numFmtId="3" fontId="6" fillId="0" borderId="2" xfId="5" applyNumberFormat="1" applyFont="1" applyBorder="1" applyAlignment="1">
      <alignment horizontal="center" vertical="top" wrapText="1"/>
    </xf>
    <xf numFmtId="3" fontId="6" fillId="0" borderId="5" xfId="5" applyNumberFormat="1" applyFont="1" applyBorder="1" applyAlignment="1">
      <alignment horizontal="center" vertical="top" wrapText="1"/>
    </xf>
    <xf numFmtId="3" fontId="6" fillId="0" borderId="31" xfId="5" applyNumberFormat="1" applyFont="1" applyBorder="1" applyAlignment="1">
      <alignment horizontal="center" vertical="top" wrapText="1"/>
    </xf>
    <xf numFmtId="0" fontId="6" fillId="0" borderId="32" xfId="5" applyFont="1" applyBorder="1" applyAlignment="1">
      <alignment vertical="top" wrapText="1"/>
    </xf>
    <xf numFmtId="3" fontId="6" fillId="0" borderId="30" xfId="5" applyNumberFormat="1" applyFont="1" applyBorder="1" applyAlignment="1">
      <alignment horizontal="center" vertical="top" wrapText="1"/>
    </xf>
    <xf numFmtId="0" fontId="6" fillId="4" borderId="2" xfId="5" applyFont="1" applyFill="1" applyBorder="1" applyAlignment="1">
      <alignment horizontal="center" vertical="top" wrapText="1"/>
    </xf>
    <xf numFmtId="0" fontId="7" fillId="0" borderId="0" xfId="5" applyNumberFormat="1" applyFont="1" applyBorder="1" applyAlignment="1">
      <alignment vertical="top" wrapText="1"/>
    </xf>
    <xf numFmtId="0" fontId="8" fillId="0" borderId="0" xfId="5" applyNumberFormat="1" applyFont="1" applyBorder="1" applyAlignment="1">
      <alignment horizontal="center" vertical="top" wrapText="1"/>
    </xf>
    <xf numFmtId="0" fontId="7" fillId="0" borderId="0" xfId="5" applyFont="1" applyBorder="1" applyAlignment="1">
      <alignment vertical="top" wrapText="1"/>
    </xf>
    <xf numFmtId="0" fontId="7" fillId="0" borderId="7" xfId="5" applyNumberFormat="1" applyFont="1" applyBorder="1" applyAlignment="1">
      <alignment horizontal="left" vertical="top" wrapText="1"/>
    </xf>
    <xf numFmtId="0" fontId="7" fillId="0" borderId="4" xfId="5" applyNumberFormat="1" applyFont="1" applyBorder="1" applyAlignment="1">
      <alignment horizontal="center" vertical="top" wrapText="1"/>
    </xf>
    <xf numFmtId="0" fontId="7" fillId="0" borderId="6" xfId="5" applyFont="1" applyBorder="1" applyAlignment="1">
      <alignment vertical="top" wrapText="1"/>
    </xf>
    <xf numFmtId="0" fontId="6" fillId="0" borderId="0" xfId="5" applyNumberFormat="1" applyFont="1" applyBorder="1" applyAlignment="1">
      <alignment vertical="top"/>
    </xf>
    <xf numFmtId="168" fontId="6" fillId="0" borderId="0" xfId="5" applyNumberFormat="1" applyFont="1" applyBorder="1" applyAlignment="1">
      <alignment horizontal="right"/>
    </xf>
    <xf numFmtId="0" fontId="9" fillId="0" borderId="0" xfId="5" applyFont="1" applyBorder="1"/>
    <xf numFmtId="168" fontId="6" fillId="0" borderId="33" xfId="5" applyNumberFormat="1" applyFont="1" applyBorder="1" applyAlignment="1">
      <alignment horizontal="right"/>
    </xf>
    <xf numFmtId="169" fontId="6" fillId="0" borderId="15" xfId="5" applyNumberFormat="1" applyFont="1" applyBorder="1" applyAlignment="1">
      <alignment horizontal="right"/>
    </xf>
    <xf numFmtId="0" fontId="6" fillId="0" borderId="33" xfId="5" applyFont="1" applyBorder="1"/>
    <xf numFmtId="0" fontId="13" fillId="3" borderId="18" xfId="5" applyFont="1" applyFill="1" applyBorder="1"/>
    <xf numFmtId="0" fontId="0" fillId="0" borderId="16" xfId="0" applyBorder="1"/>
    <xf numFmtId="0" fontId="11" fillId="0" borderId="0" xfId="5" applyFont="1" applyAlignment="1">
      <alignment horizontal="center"/>
    </xf>
    <xf numFmtId="0" fontId="0" fillId="0" borderId="0" xfId="0" applyAlignment="1">
      <alignment horizontal="center"/>
    </xf>
    <xf numFmtId="0" fontId="6" fillId="0" borderId="2" xfId="5" applyFont="1" applyBorder="1" applyAlignment="1">
      <alignment horizontal="center"/>
    </xf>
    <xf numFmtId="0" fontId="6" fillId="0" borderId="5" xfId="5" applyFont="1" applyBorder="1" applyAlignment="1">
      <alignment horizontal="center"/>
    </xf>
  </cellXfs>
  <cellStyles count="7">
    <cellStyle name="LockedCellRight" xfId="1" xr:uid="{00000000-0005-0000-0000-000000000000}"/>
    <cellStyle name="Normal" xfId="0" builtinId="0"/>
    <cellStyle name="Normal 2" xfId="2" xr:uid="{00000000-0005-0000-0000-000002000000}"/>
    <cellStyle name="Normal 3" xfId="3" xr:uid="{00000000-0005-0000-0000-000003000000}"/>
    <cellStyle name="Normal_07mc-149 - SW 209th Land (16 ac), Aloha, Apr-07" xfId="4" xr:uid="{00000000-0005-0000-0000-000005000000}"/>
    <cellStyle name="Normal_98MC-120 - DeMarini Warehouse, Hillsboro, Apr-98.xlw" xfId="5" xr:uid="{00000000-0005-0000-0000-000007000000}"/>
    <cellStyle name="Normal_INCOME" xfId="6" xr:uid="{79B02256-1189-4996-BB1E-E629BF9FB0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86"/>
  <sheetViews>
    <sheetView showGridLines="0" tabSelected="1" zoomScaleNormal="100" workbookViewId="0">
      <selection activeCell="F10" sqref="F10"/>
    </sheetView>
  </sheetViews>
  <sheetFormatPr defaultColWidth="12.83203125" defaultRowHeight="13.8" x14ac:dyDescent="0.3"/>
  <cols>
    <col min="1" max="1" width="6.33203125" style="26" customWidth="1"/>
    <col min="2" max="2" width="23" style="26" customWidth="1"/>
    <col min="3" max="3" width="26.1640625" style="26" customWidth="1"/>
    <col min="4" max="4" width="33.33203125" style="26" customWidth="1"/>
    <col min="5" max="5" width="12" style="26" customWidth="1"/>
    <col min="6" max="7" width="38.33203125" style="26" customWidth="1"/>
    <col min="8" max="8" width="4" style="26" customWidth="1"/>
    <col min="9" max="9" width="19.5" style="24" customWidth="1"/>
    <col min="10" max="16384" width="12.83203125" style="24"/>
  </cols>
  <sheetData>
    <row r="1" spans="1:9" ht="18" x14ac:dyDescent="0.35">
      <c r="A1" s="140" t="s">
        <v>1</v>
      </c>
      <c r="B1" s="141"/>
      <c r="C1" s="141"/>
      <c r="D1" s="141"/>
      <c r="E1" s="141"/>
      <c r="F1" s="141"/>
      <c r="G1" s="141"/>
      <c r="H1" s="109"/>
      <c r="I1" s="109"/>
    </row>
    <row r="2" spans="1:9" ht="18" x14ac:dyDescent="0.35">
      <c r="A2" s="140" t="s">
        <v>63</v>
      </c>
      <c r="B2" s="141"/>
      <c r="C2" s="141"/>
      <c r="D2" s="141"/>
      <c r="E2" s="141"/>
      <c r="F2" s="141"/>
      <c r="G2" s="141"/>
      <c r="H2" s="110"/>
      <c r="I2" s="110"/>
    </row>
    <row r="3" spans="1:9" ht="8.25" customHeight="1" thickBot="1" x14ac:dyDescent="0.35">
      <c r="A3" s="1"/>
      <c r="B3" s="27"/>
      <c r="C3" s="27"/>
      <c r="D3" s="27"/>
      <c r="E3" s="27"/>
      <c r="F3" s="27"/>
      <c r="G3" s="27"/>
    </row>
    <row r="4" spans="1:9" ht="16.5" customHeight="1" thickBot="1" x14ac:dyDescent="0.35">
      <c r="A4" s="2" t="s">
        <v>2</v>
      </c>
      <c r="B4" s="3"/>
      <c r="C4" s="3"/>
      <c r="D4" s="3"/>
      <c r="E4" s="3"/>
      <c r="F4" s="3"/>
      <c r="G4" s="4"/>
    </row>
    <row r="5" spans="1:9" x14ac:dyDescent="0.3">
      <c r="A5" s="8"/>
      <c r="B5" s="132" t="s">
        <v>46</v>
      </c>
      <c r="C5" s="111"/>
      <c r="D5" s="112" t="s">
        <v>35</v>
      </c>
      <c r="E5" s="113"/>
      <c r="F5" s="114" t="s">
        <v>36</v>
      </c>
      <c r="G5" s="114" t="s">
        <v>45</v>
      </c>
    </row>
    <row r="6" spans="1:9" ht="14.4" thickBot="1" x14ac:dyDescent="0.35">
      <c r="A6" s="8"/>
      <c r="B6" s="132" t="s">
        <v>42</v>
      </c>
      <c r="C6" s="111"/>
      <c r="D6" s="112" t="s">
        <v>47</v>
      </c>
      <c r="E6" s="115"/>
      <c r="F6" s="116" t="s">
        <v>48</v>
      </c>
      <c r="G6" s="116" t="s">
        <v>49</v>
      </c>
    </row>
    <row r="7" spans="1:9" ht="14.4" thickBot="1" x14ac:dyDescent="0.35">
      <c r="A7" s="8"/>
      <c r="B7" s="132" t="s">
        <v>3</v>
      </c>
      <c r="C7" s="111"/>
      <c r="D7" s="117" t="s">
        <v>52</v>
      </c>
      <c r="E7" s="118"/>
      <c r="F7" s="119" t="s">
        <v>37</v>
      </c>
      <c r="G7" s="119" t="s">
        <v>38</v>
      </c>
    </row>
    <row r="8" spans="1:9" x14ac:dyDescent="0.3">
      <c r="A8" s="8"/>
      <c r="B8" s="132" t="s">
        <v>4</v>
      </c>
      <c r="C8" s="111"/>
      <c r="D8" s="112" t="s">
        <v>51</v>
      </c>
      <c r="E8" s="118"/>
      <c r="F8" s="119" t="s">
        <v>32</v>
      </c>
      <c r="G8" s="119" t="s">
        <v>32</v>
      </c>
      <c r="I8" s="89"/>
    </row>
    <row r="9" spans="1:9" x14ac:dyDescent="0.3">
      <c r="A9" s="8"/>
      <c r="B9" s="132" t="s">
        <v>43</v>
      </c>
      <c r="C9" s="111"/>
      <c r="D9" s="112" t="s">
        <v>50</v>
      </c>
      <c r="E9" s="118"/>
      <c r="F9" s="119" t="s">
        <v>0</v>
      </c>
      <c r="G9" s="119" t="s">
        <v>0</v>
      </c>
      <c r="I9" s="90" t="s">
        <v>55</v>
      </c>
    </row>
    <row r="10" spans="1:9" x14ac:dyDescent="0.3">
      <c r="A10" s="8"/>
      <c r="B10" s="132" t="s">
        <v>5</v>
      </c>
      <c r="C10" s="111"/>
      <c r="D10" s="142" t="s">
        <v>65</v>
      </c>
      <c r="E10" s="64"/>
      <c r="F10" s="142" t="s">
        <v>66</v>
      </c>
      <c r="G10" s="143" t="s">
        <v>67</v>
      </c>
      <c r="I10" s="91"/>
    </row>
    <row r="11" spans="1:9" x14ac:dyDescent="0.3">
      <c r="A11" s="8"/>
      <c r="B11" s="132" t="s">
        <v>6</v>
      </c>
      <c r="C11" s="111"/>
      <c r="D11" s="120">
        <v>0</v>
      </c>
      <c r="E11" s="118"/>
      <c r="F11" s="121">
        <v>0</v>
      </c>
      <c r="G11" s="121">
        <v>0</v>
      </c>
      <c r="I11" s="92">
        <f>SUM(D11:G11)</f>
        <v>0</v>
      </c>
    </row>
    <row r="12" spans="1:9" x14ac:dyDescent="0.3">
      <c r="A12" s="8"/>
      <c r="B12" s="132" t="s">
        <v>59</v>
      </c>
      <c r="C12" s="111"/>
      <c r="D12" s="122">
        <v>0</v>
      </c>
      <c r="E12" s="123"/>
      <c r="F12" s="124">
        <v>0</v>
      </c>
      <c r="G12" s="124">
        <v>0</v>
      </c>
      <c r="I12" s="90" t="s">
        <v>61</v>
      </c>
    </row>
    <row r="13" spans="1:9" x14ac:dyDescent="0.3">
      <c r="A13" s="8"/>
      <c r="B13" s="132" t="s">
        <v>60</v>
      </c>
      <c r="C13" s="111"/>
      <c r="D13" s="120">
        <f>D11-D12</f>
        <v>0</v>
      </c>
      <c r="E13" s="118"/>
      <c r="F13" s="121">
        <f>F11-F12</f>
        <v>0</v>
      </c>
      <c r="G13" s="121">
        <f>G11-G12</f>
        <v>0</v>
      </c>
      <c r="I13" s="92">
        <f>SUM(D13:G13)</f>
        <v>0</v>
      </c>
    </row>
    <row r="14" spans="1:9" x14ac:dyDescent="0.3">
      <c r="A14" s="8"/>
      <c r="B14" s="132" t="s">
        <v>44</v>
      </c>
      <c r="C14" s="111"/>
      <c r="D14" s="112">
        <v>1</v>
      </c>
      <c r="E14" s="118"/>
      <c r="F14" s="112">
        <v>1</v>
      </c>
      <c r="G14" s="119">
        <v>1</v>
      </c>
    </row>
    <row r="15" spans="1:9" x14ac:dyDescent="0.3">
      <c r="A15" s="8"/>
      <c r="B15" s="132" t="s">
        <v>7</v>
      </c>
      <c r="C15" s="111"/>
      <c r="D15" s="125" t="s">
        <v>53</v>
      </c>
      <c r="E15" s="118"/>
      <c r="F15" s="119" t="s">
        <v>54</v>
      </c>
      <c r="G15" s="119" t="s">
        <v>54</v>
      </c>
    </row>
    <row r="16" spans="1:9" ht="2.4" customHeight="1" thickBot="1" x14ac:dyDescent="0.35">
      <c r="A16" s="8"/>
      <c r="B16" s="126"/>
      <c r="C16" s="127"/>
      <c r="D16" s="131"/>
      <c r="E16" s="128"/>
      <c r="F16" s="129"/>
      <c r="G16" s="130"/>
    </row>
    <row r="17" spans="1:7" ht="15.75" customHeight="1" thickBot="1" x14ac:dyDescent="0.35">
      <c r="A17" s="5" t="s">
        <v>8</v>
      </c>
      <c r="B17" s="6"/>
      <c r="C17" s="6"/>
      <c r="D17" s="6"/>
      <c r="E17" s="6"/>
      <c r="F17" s="6"/>
      <c r="G17" s="7"/>
    </row>
    <row r="18" spans="1:7" ht="15.75" customHeight="1" x14ac:dyDescent="0.3">
      <c r="A18" s="88" t="str">
        <f>D5</f>
        <v>Building 1</v>
      </c>
      <c r="B18" s="46"/>
      <c r="C18" s="46"/>
      <c r="D18" s="47"/>
      <c r="E18" s="47"/>
      <c r="F18" s="47"/>
      <c r="G18" s="48"/>
    </row>
    <row r="19" spans="1:7" ht="12.75" customHeight="1" x14ac:dyDescent="0.3">
      <c r="A19" s="49"/>
      <c r="B19" s="50" t="str">
        <f>D7</f>
        <v>Church / Sanctuary (309)</v>
      </c>
      <c r="C19" s="51"/>
      <c r="D19" s="106">
        <f>D13</f>
        <v>0</v>
      </c>
      <c r="E19" s="107">
        <v>0</v>
      </c>
      <c r="F19" s="54" t="e">
        <f>D19*E19/D11</f>
        <v>#DIV/0!</v>
      </c>
      <c r="G19" s="55"/>
    </row>
    <row r="20" spans="1:7" ht="12.75" customHeight="1" x14ac:dyDescent="0.3">
      <c r="A20" s="49"/>
      <c r="B20" s="56" t="s">
        <v>34</v>
      </c>
      <c r="C20" s="51"/>
      <c r="D20" s="106">
        <f>D12</f>
        <v>0</v>
      </c>
      <c r="E20" s="107">
        <v>0</v>
      </c>
      <c r="F20" s="54" t="e">
        <f>D20*E20/D11</f>
        <v>#DIV/0!</v>
      </c>
      <c r="G20" s="55"/>
    </row>
    <row r="21" spans="1:7" ht="12.75" customHeight="1" x14ac:dyDescent="0.3">
      <c r="A21" s="49"/>
      <c r="B21" s="56" t="s">
        <v>33</v>
      </c>
      <c r="C21" s="51"/>
      <c r="D21" s="52"/>
      <c r="E21" s="53"/>
      <c r="F21" s="57" t="e">
        <f>SUM(F19:F20)</f>
        <v>#DIV/0!</v>
      </c>
      <c r="G21" s="55"/>
    </row>
    <row r="22" spans="1:7" x14ac:dyDescent="0.3">
      <c r="A22" s="58"/>
      <c r="B22" s="44" t="s">
        <v>28</v>
      </c>
      <c r="C22" s="51"/>
      <c r="D22" s="53"/>
      <c r="E22" s="53"/>
      <c r="F22" s="135">
        <f>D11</f>
        <v>0</v>
      </c>
      <c r="G22" s="55"/>
    </row>
    <row r="23" spans="1:7" x14ac:dyDescent="0.3">
      <c r="A23" s="58"/>
      <c r="B23" s="44" t="s">
        <v>9</v>
      </c>
      <c r="C23" s="51"/>
      <c r="D23" s="53"/>
      <c r="E23" s="53"/>
      <c r="F23" s="45"/>
      <c r="G23" s="59" t="e">
        <f>+F22*F21</f>
        <v>#DIV/0!</v>
      </c>
    </row>
    <row r="24" spans="1:7" x14ac:dyDescent="0.3">
      <c r="A24" s="58"/>
      <c r="B24" s="44" t="s">
        <v>10</v>
      </c>
      <c r="C24" s="51"/>
      <c r="D24" s="53"/>
      <c r="E24" s="53"/>
      <c r="F24" s="45"/>
      <c r="G24" s="60">
        <v>1</v>
      </c>
    </row>
    <row r="25" spans="1:7" x14ac:dyDescent="0.3">
      <c r="A25" s="58"/>
      <c r="B25" s="44" t="s">
        <v>11</v>
      </c>
      <c r="C25" s="51"/>
      <c r="D25" s="53"/>
      <c r="E25" s="53"/>
      <c r="F25" s="45"/>
      <c r="G25" s="60">
        <v>1</v>
      </c>
    </row>
    <row r="26" spans="1:7" x14ac:dyDescent="0.3">
      <c r="A26" s="58"/>
      <c r="B26" s="44" t="s">
        <v>12</v>
      </c>
      <c r="C26" s="51"/>
      <c r="D26" s="53"/>
      <c r="E26" s="53"/>
      <c r="F26" s="45"/>
      <c r="G26" s="136" t="e">
        <f>G23*G24*G25</f>
        <v>#DIV/0!</v>
      </c>
    </row>
    <row r="27" spans="1:7" ht="3.75" customHeight="1" x14ac:dyDescent="0.3">
      <c r="A27" s="58"/>
      <c r="B27" s="44"/>
      <c r="C27" s="51"/>
      <c r="D27" s="53"/>
      <c r="E27" s="53"/>
      <c r="F27" s="45"/>
      <c r="G27" s="59"/>
    </row>
    <row r="28" spans="1:7" x14ac:dyDescent="0.3">
      <c r="A28" s="58"/>
      <c r="B28" s="61" t="s">
        <v>40</v>
      </c>
      <c r="C28" s="56"/>
      <c r="D28" s="53"/>
      <c r="E28" s="53"/>
      <c r="F28" s="57"/>
      <c r="G28" s="59">
        <v>0</v>
      </c>
    </row>
    <row r="29" spans="1:7" ht="26.25" customHeight="1" x14ac:dyDescent="0.3">
      <c r="A29" s="58"/>
      <c r="B29" s="44" t="s">
        <v>14</v>
      </c>
      <c r="C29" s="51"/>
      <c r="D29" s="53"/>
      <c r="E29" s="53"/>
      <c r="F29" s="134"/>
      <c r="G29" s="136" t="e">
        <f>SUM(G26:G28)</f>
        <v>#DIV/0!</v>
      </c>
    </row>
    <row r="30" spans="1:7" x14ac:dyDescent="0.3">
      <c r="A30" s="49"/>
      <c r="B30" s="44" t="s">
        <v>16</v>
      </c>
      <c r="C30" s="62"/>
      <c r="D30" s="63"/>
      <c r="E30" s="63"/>
      <c r="F30" s="64"/>
      <c r="G30" s="65">
        <v>1</v>
      </c>
    </row>
    <row r="31" spans="1:7" x14ac:dyDescent="0.3">
      <c r="A31" s="49"/>
      <c r="B31" s="44" t="s">
        <v>17</v>
      </c>
      <c r="C31" s="62"/>
      <c r="D31" s="63"/>
      <c r="E31" s="63"/>
      <c r="F31" s="64"/>
      <c r="G31" s="66">
        <v>1</v>
      </c>
    </row>
    <row r="32" spans="1:7" x14ac:dyDescent="0.3">
      <c r="A32" s="93"/>
      <c r="B32" s="97" t="s">
        <v>57</v>
      </c>
      <c r="C32" s="94"/>
      <c r="D32" s="95"/>
      <c r="E32" s="96"/>
      <c r="F32" s="67" t="e">
        <f>G32/$D$11</f>
        <v>#DIV/0!</v>
      </c>
      <c r="G32" s="68" t="e">
        <f>ROUND(+G29*G30*G31,-3)</f>
        <v>#DIV/0!</v>
      </c>
    </row>
    <row r="33" spans="1:7" ht="4.95" customHeight="1" x14ac:dyDescent="0.3">
      <c r="A33" s="58"/>
      <c r="B33" s="44"/>
      <c r="C33" s="51"/>
      <c r="D33" s="53"/>
      <c r="E33" s="53"/>
      <c r="F33" s="57"/>
      <c r="G33" s="68"/>
    </row>
    <row r="34" spans="1:7" x14ac:dyDescent="0.3">
      <c r="A34" s="88" t="str">
        <f>F5</f>
        <v>Building 2</v>
      </c>
      <c r="B34" s="44"/>
      <c r="C34" s="51"/>
      <c r="D34" s="53"/>
      <c r="E34" s="53"/>
      <c r="F34" s="45"/>
      <c r="G34" s="68"/>
    </row>
    <row r="35" spans="1:7" x14ac:dyDescent="0.3">
      <c r="A35" s="58"/>
      <c r="B35" s="50" t="str">
        <f>F7</f>
        <v>Daycare Center</v>
      </c>
      <c r="C35" s="51"/>
      <c r="D35" s="52"/>
      <c r="E35" s="53"/>
      <c r="F35" s="54">
        <v>0</v>
      </c>
      <c r="G35" s="69"/>
    </row>
    <row r="36" spans="1:7" x14ac:dyDescent="0.3">
      <c r="A36" s="58"/>
      <c r="B36" s="44" t="s">
        <v>13</v>
      </c>
      <c r="C36" s="51"/>
      <c r="D36" s="53"/>
      <c r="E36" s="53"/>
      <c r="F36" s="133">
        <f>F11</f>
        <v>0</v>
      </c>
      <c r="G36" s="69"/>
    </row>
    <row r="37" spans="1:7" x14ac:dyDescent="0.3">
      <c r="A37" s="58"/>
      <c r="B37" s="44" t="s">
        <v>15</v>
      </c>
      <c r="C37" s="51"/>
      <c r="D37" s="53"/>
      <c r="E37" s="53"/>
      <c r="F37" s="137"/>
      <c r="G37" s="68">
        <f>F35*F36</f>
        <v>0</v>
      </c>
    </row>
    <row r="38" spans="1:7" x14ac:dyDescent="0.3">
      <c r="A38" s="58"/>
      <c r="B38" s="44" t="s">
        <v>10</v>
      </c>
      <c r="C38" s="51"/>
      <c r="D38" s="53"/>
      <c r="E38" s="53"/>
      <c r="F38" s="45"/>
      <c r="G38" s="65">
        <v>1</v>
      </c>
    </row>
    <row r="39" spans="1:7" x14ac:dyDescent="0.3">
      <c r="A39" s="58"/>
      <c r="B39" s="44" t="s">
        <v>11</v>
      </c>
      <c r="C39" s="51"/>
      <c r="D39" s="53"/>
      <c r="E39" s="53"/>
      <c r="F39" s="45"/>
      <c r="G39" s="65">
        <v>1</v>
      </c>
    </row>
    <row r="40" spans="1:7" x14ac:dyDescent="0.3">
      <c r="A40" s="58"/>
      <c r="B40" s="44" t="s">
        <v>12</v>
      </c>
      <c r="C40" s="51"/>
      <c r="D40" s="53"/>
      <c r="E40" s="53"/>
      <c r="F40" s="45"/>
      <c r="G40" s="70">
        <f>G37*G38*G39</f>
        <v>0</v>
      </c>
    </row>
    <row r="41" spans="1:7" ht="5.25" customHeight="1" x14ac:dyDescent="0.3">
      <c r="A41" s="58"/>
      <c r="B41" s="44"/>
      <c r="C41" s="51"/>
      <c r="D41" s="53"/>
      <c r="E41" s="53"/>
      <c r="F41" s="45"/>
      <c r="G41" s="68"/>
    </row>
    <row r="42" spans="1:7" ht="15" customHeight="1" x14ac:dyDescent="0.3">
      <c r="A42" s="58"/>
      <c r="B42" s="61" t="s">
        <v>40</v>
      </c>
      <c r="C42" s="56"/>
      <c r="D42" s="53"/>
      <c r="E42" s="53"/>
      <c r="F42" s="57"/>
      <c r="G42" s="68">
        <v>0</v>
      </c>
    </row>
    <row r="43" spans="1:7" ht="6.75" customHeight="1" x14ac:dyDescent="0.3">
      <c r="A43" s="58"/>
      <c r="B43" s="61"/>
      <c r="C43" s="56"/>
      <c r="D43" s="53"/>
      <c r="E43" s="53"/>
      <c r="F43" s="57"/>
      <c r="G43" s="70"/>
    </row>
    <row r="44" spans="1:7" ht="16.5" customHeight="1" x14ac:dyDescent="0.3">
      <c r="A44" s="58"/>
      <c r="B44" s="44" t="s">
        <v>14</v>
      </c>
      <c r="C44" s="51"/>
      <c r="D44" s="53"/>
      <c r="E44" s="53"/>
      <c r="F44" s="57"/>
      <c r="G44" s="68">
        <f>SUM(G40:G42)</f>
        <v>0</v>
      </c>
    </row>
    <row r="45" spans="1:7" x14ac:dyDescent="0.3">
      <c r="A45" s="58"/>
      <c r="B45" s="44" t="s">
        <v>16</v>
      </c>
      <c r="C45" s="62"/>
      <c r="D45" s="63"/>
      <c r="E45" s="63"/>
      <c r="F45" s="64"/>
      <c r="G45" s="65">
        <v>1</v>
      </c>
    </row>
    <row r="46" spans="1:7" x14ac:dyDescent="0.3">
      <c r="A46" s="58"/>
      <c r="B46" s="44" t="s">
        <v>17</v>
      </c>
      <c r="C46" s="62"/>
      <c r="D46" s="63"/>
      <c r="E46" s="63"/>
      <c r="F46" s="64"/>
      <c r="G46" s="66">
        <v>1</v>
      </c>
    </row>
    <row r="47" spans="1:7" ht="16.5" customHeight="1" x14ac:dyDescent="0.3">
      <c r="A47" s="102"/>
      <c r="B47" s="97" t="s">
        <v>56</v>
      </c>
      <c r="C47" s="103"/>
      <c r="D47" s="104"/>
      <c r="E47" s="105"/>
      <c r="F47" s="67" t="e">
        <f>G47/(F11)</f>
        <v>#DIV/0!</v>
      </c>
      <c r="G47" s="68">
        <f>ROUND(+G44*G45*G46,-3)</f>
        <v>0</v>
      </c>
    </row>
    <row r="48" spans="1:7" ht="4.95" customHeight="1" x14ac:dyDescent="0.3">
      <c r="A48" s="58"/>
      <c r="B48" s="44"/>
      <c r="C48" s="51"/>
      <c r="D48" s="53"/>
      <c r="E48" s="53"/>
      <c r="F48" s="57"/>
      <c r="G48" s="68"/>
    </row>
    <row r="49" spans="1:7" x14ac:dyDescent="0.3">
      <c r="A49" s="88" t="s">
        <v>45</v>
      </c>
      <c r="B49" s="44"/>
      <c r="C49" s="51"/>
      <c r="D49" s="53"/>
      <c r="E49" s="53"/>
      <c r="F49" s="45"/>
      <c r="G49" s="68"/>
    </row>
    <row r="50" spans="1:7" x14ac:dyDescent="0.3">
      <c r="A50" s="58"/>
      <c r="B50" s="50" t="str">
        <f>G7</f>
        <v>Office Building</v>
      </c>
      <c r="C50" s="51"/>
      <c r="D50" s="52"/>
      <c r="E50" s="53"/>
      <c r="F50" s="54">
        <v>80</v>
      </c>
      <c r="G50" s="69"/>
    </row>
    <row r="51" spans="1:7" x14ac:dyDescent="0.3">
      <c r="A51" s="58"/>
      <c r="B51" s="44" t="s">
        <v>13</v>
      </c>
      <c r="C51" s="51"/>
      <c r="D51" s="53"/>
      <c r="E51" s="53"/>
      <c r="F51" s="133">
        <f>G11</f>
        <v>0</v>
      </c>
      <c r="G51" s="69"/>
    </row>
    <row r="52" spans="1:7" x14ac:dyDescent="0.3">
      <c r="A52" s="58"/>
      <c r="B52" s="44" t="s">
        <v>15</v>
      </c>
      <c r="C52" s="51"/>
      <c r="D52" s="53"/>
      <c r="E52" s="53"/>
      <c r="F52" s="137"/>
      <c r="G52" s="68">
        <f>F50*F51</f>
        <v>0</v>
      </c>
    </row>
    <row r="53" spans="1:7" x14ac:dyDescent="0.3">
      <c r="A53" s="58"/>
      <c r="B53" s="44" t="s">
        <v>10</v>
      </c>
      <c r="C53" s="51"/>
      <c r="D53" s="53"/>
      <c r="E53" s="53"/>
      <c r="F53" s="45"/>
      <c r="G53" s="65">
        <v>1</v>
      </c>
    </row>
    <row r="54" spans="1:7" x14ac:dyDescent="0.3">
      <c r="A54" s="58"/>
      <c r="B54" s="44" t="s">
        <v>11</v>
      </c>
      <c r="C54" s="51"/>
      <c r="D54" s="53"/>
      <c r="E54" s="53"/>
      <c r="F54" s="45"/>
      <c r="G54" s="65">
        <v>1</v>
      </c>
    </row>
    <row r="55" spans="1:7" x14ac:dyDescent="0.3">
      <c r="A55" s="58"/>
      <c r="B55" s="44" t="s">
        <v>12</v>
      </c>
      <c r="C55" s="51"/>
      <c r="D55" s="53"/>
      <c r="E55" s="53"/>
      <c r="F55" s="45"/>
      <c r="G55" s="70">
        <f>G52*G53*G54</f>
        <v>0</v>
      </c>
    </row>
    <row r="56" spans="1:7" ht="5.25" customHeight="1" x14ac:dyDescent="0.3">
      <c r="A56" s="58"/>
      <c r="B56" s="44"/>
      <c r="C56" s="51"/>
      <c r="D56" s="53"/>
      <c r="E56" s="53"/>
      <c r="F56" s="45"/>
      <c r="G56" s="68"/>
    </row>
    <row r="57" spans="1:7" ht="15" customHeight="1" x14ac:dyDescent="0.3">
      <c r="A57" s="58"/>
      <c r="B57" s="61" t="s">
        <v>41</v>
      </c>
      <c r="C57" s="56"/>
      <c r="D57" s="53"/>
      <c r="E57" s="53"/>
      <c r="F57" s="57"/>
      <c r="G57" s="68">
        <v>0</v>
      </c>
    </row>
    <row r="58" spans="1:7" ht="6.75" customHeight="1" x14ac:dyDescent="0.3">
      <c r="A58" s="58"/>
      <c r="B58" s="61"/>
      <c r="C58" s="56"/>
      <c r="D58" s="53"/>
      <c r="E58" s="53"/>
      <c r="F58" s="57"/>
      <c r="G58" s="70"/>
    </row>
    <row r="59" spans="1:7" ht="16.5" customHeight="1" x14ac:dyDescent="0.3">
      <c r="A59" s="58"/>
      <c r="B59" s="44" t="s">
        <v>14</v>
      </c>
      <c r="C59" s="51"/>
      <c r="D59" s="53"/>
      <c r="E59" s="53"/>
      <c r="F59" s="57"/>
      <c r="G59" s="68">
        <f>SUM(G55:G57)</f>
        <v>0</v>
      </c>
    </row>
    <row r="60" spans="1:7" x14ac:dyDescent="0.3">
      <c r="A60" s="58"/>
      <c r="B60" s="44" t="s">
        <v>16</v>
      </c>
      <c r="C60" s="62"/>
      <c r="D60" s="63"/>
      <c r="E60" s="63"/>
      <c r="F60" s="64"/>
      <c r="G60" s="71">
        <v>1</v>
      </c>
    </row>
    <row r="61" spans="1:7" x14ac:dyDescent="0.3">
      <c r="A61" s="58"/>
      <c r="B61" s="44" t="s">
        <v>17</v>
      </c>
      <c r="C61" s="62"/>
      <c r="D61" s="63"/>
      <c r="E61" s="63"/>
      <c r="F61" s="64"/>
      <c r="G61" s="72">
        <v>1</v>
      </c>
    </row>
    <row r="62" spans="1:7" ht="16.5" customHeight="1" thickBot="1" x14ac:dyDescent="0.35">
      <c r="A62" s="98"/>
      <c r="B62" s="97" t="s">
        <v>58</v>
      </c>
      <c r="C62" s="99"/>
      <c r="D62" s="100"/>
      <c r="E62" s="101"/>
      <c r="F62" s="67" t="e">
        <f>G62/(G11)</f>
        <v>#DIV/0!</v>
      </c>
      <c r="G62" s="68">
        <f>ROUND(+G59*G60*G61,-3)</f>
        <v>0</v>
      </c>
    </row>
    <row r="63" spans="1:7" ht="4.95" hidden="1" customHeight="1" x14ac:dyDescent="0.3">
      <c r="A63" s="58"/>
      <c r="B63" s="44"/>
      <c r="C63" s="51"/>
      <c r="D63" s="53"/>
      <c r="E63" s="53"/>
      <c r="F63" s="57"/>
      <c r="G63" s="59"/>
    </row>
    <row r="64" spans="1:7" hidden="1" x14ac:dyDescent="0.3">
      <c r="A64" s="58" t="s">
        <v>29</v>
      </c>
      <c r="B64" s="44"/>
      <c r="C64" s="51"/>
      <c r="D64" s="53"/>
      <c r="E64" s="53"/>
      <c r="F64" s="57" t="e">
        <f>G64/SUM(D11+F11,G11)</f>
        <v>#DIV/0!</v>
      </c>
      <c r="G64" s="59" t="e">
        <f>SUM(G32,G47,G62)</f>
        <v>#DIV/0!</v>
      </c>
    </row>
    <row r="65" spans="1:7" ht="6" hidden="1" customHeight="1" thickBot="1" x14ac:dyDescent="0.35">
      <c r="A65" s="30"/>
      <c r="B65" s="31"/>
      <c r="C65" s="31"/>
      <c r="D65" s="32"/>
      <c r="E65" s="32"/>
      <c r="F65" s="32"/>
      <c r="G65" s="33"/>
    </row>
    <row r="66" spans="1:7" ht="16.5" hidden="1" customHeight="1" thickBot="1" x14ac:dyDescent="0.35">
      <c r="A66" s="9" t="s">
        <v>18</v>
      </c>
      <c r="B66" s="10"/>
      <c r="C66" s="10"/>
      <c r="D66" s="10"/>
      <c r="E66" s="10"/>
      <c r="F66" s="10"/>
      <c r="G66" s="11"/>
    </row>
    <row r="67" spans="1:7" ht="20.25" hidden="1" customHeight="1" x14ac:dyDescent="0.3">
      <c r="A67" s="34"/>
      <c r="B67" s="44" t="s">
        <v>19</v>
      </c>
      <c r="C67" s="73"/>
      <c r="D67" s="74"/>
      <c r="E67" s="75"/>
      <c r="F67" s="45"/>
      <c r="G67" s="59">
        <f>SUM(F66:F66)</f>
        <v>0</v>
      </c>
    </row>
    <row r="68" spans="1:7" ht="7.5" hidden="1" customHeight="1" thickBot="1" x14ac:dyDescent="0.35">
      <c r="A68" s="35"/>
      <c r="B68" s="76"/>
      <c r="C68" s="76"/>
      <c r="D68" s="76"/>
      <c r="E68" s="76"/>
      <c r="F68" s="76"/>
      <c r="G68" s="77"/>
    </row>
    <row r="69" spans="1:7" ht="16.5" hidden="1" customHeight="1" thickBot="1" x14ac:dyDescent="0.35">
      <c r="A69" s="9" t="s">
        <v>20</v>
      </c>
      <c r="B69" s="10"/>
      <c r="C69" s="10"/>
      <c r="D69" s="10"/>
      <c r="E69" s="10"/>
      <c r="F69" s="10"/>
      <c r="G69" s="11"/>
    </row>
    <row r="70" spans="1:7" ht="19.5" hidden="1" customHeight="1" x14ac:dyDescent="0.3">
      <c r="A70" s="34"/>
      <c r="B70" s="44" t="s">
        <v>39</v>
      </c>
      <c r="C70" s="108" t="e">
        <f>#REF!</f>
        <v>#REF!</v>
      </c>
      <c r="D70" s="75">
        <v>0</v>
      </c>
      <c r="E70" s="78"/>
      <c r="F70" s="78"/>
      <c r="G70" s="59" t="e">
        <f>ROUND(C70*D70,-3)</f>
        <v>#REF!</v>
      </c>
    </row>
    <row r="71" spans="1:7" ht="7.5" hidden="1" customHeight="1" thickBot="1" x14ac:dyDescent="0.35">
      <c r="A71" s="35"/>
      <c r="B71" s="76"/>
      <c r="C71" s="76"/>
      <c r="D71" s="76"/>
      <c r="E71" s="76"/>
      <c r="F71" s="76"/>
      <c r="G71" s="77"/>
    </row>
    <row r="72" spans="1:7" ht="16.5" hidden="1" customHeight="1" thickBot="1" x14ac:dyDescent="0.35">
      <c r="A72" s="12" t="s">
        <v>21</v>
      </c>
      <c r="B72" s="13"/>
      <c r="C72" s="13"/>
      <c r="D72" s="13"/>
      <c r="E72" s="13"/>
      <c r="F72" s="13"/>
      <c r="G72" s="14"/>
    </row>
    <row r="73" spans="1:7" ht="18" hidden="1" customHeight="1" x14ac:dyDescent="0.3">
      <c r="A73" s="79"/>
      <c r="B73" s="44" t="s">
        <v>22</v>
      </c>
      <c r="C73" s="44"/>
      <c r="D73" s="44"/>
      <c r="E73" s="44"/>
      <c r="F73" s="80">
        <v>0</v>
      </c>
      <c r="G73" s="81"/>
    </row>
    <row r="74" spans="1:7" hidden="1" x14ac:dyDescent="0.3">
      <c r="A74" s="58"/>
      <c r="B74" s="44" t="s">
        <v>62</v>
      </c>
      <c r="C74" s="44"/>
      <c r="D74" s="44"/>
      <c r="E74" s="44"/>
      <c r="F74" s="82">
        <v>0</v>
      </c>
      <c r="G74" s="83"/>
    </row>
    <row r="75" spans="1:7" hidden="1" x14ac:dyDescent="0.3">
      <c r="A75" s="58"/>
      <c r="B75" s="44" t="s">
        <v>23</v>
      </c>
      <c r="C75" s="78"/>
      <c r="D75" s="78"/>
      <c r="E75" s="78"/>
      <c r="F75" s="45"/>
      <c r="G75" s="59">
        <f>SUM(F73:F74)</f>
        <v>0</v>
      </c>
    </row>
    <row r="76" spans="1:7" ht="4.5" hidden="1" customHeight="1" thickBot="1" x14ac:dyDescent="0.35">
      <c r="A76" s="37"/>
      <c r="B76" s="38"/>
      <c r="C76" s="39"/>
      <c r="D76" s="39"/>
      <c r="E76" s="39"/>
      <c r="F76" s="29"/>
      <c r="G76" s="40"/>
    </row>
    <row r="77" spans="1:7" ht="14.4" hidden="1" thickBot="1" x14ac:dyDescent="0.35">
      <c r="A77" s="9" t="s">
        <v>24</v>
      </c>
      <c r="B77" s="15"/>
      <c r="C77" s="3"/>
      <c r="D77" s="15"/>
      <c r="E77" s="15"/>
      <c r="F77" s="3"/>
      <c r="G77" s="4"/>
    </row>
    <row r="78" spans="1:7" ht="17.25" hidden="1" customHeight="1" x14ac:dyDescent="0.3">
      <c r="A78" s="79"/>
      <c r="B78" s="45" t="s">
        <v>29</v>
      </c>
      <c r="C78" s="84"/>
      <c r="D78" s="80"/>
      <c r="E78" s="80"/>
      <c r="F78" s="45"/>
      <c r="G78" s="85" t="e">
        <f>G64</f>
        <v>#DIV/0!</v>
      </c>
    </row>
    <row r="79" spans="1:7" hidden="1" x14ac:dyDescent="0.3">
      <c r="A79" s="79"/>
      <c r="B79" s="45" t="str">
        <f>+A72</f>
        <v>ADDITIONAL SOFT COSTS:</v>
      </c>
      <c r="C79" s="84"/>
      <c r="D79" s="86"/>
      <c r="E79" s="86"/>
      <c r="F79" s="45"/>
      <c r="G79" s="85">
        <f>+G75</f>
        <v>0</v>
      </c>
    </row>
    <row r="80" spans="1:7" hidden="1" x14ac:dyDescent="0.3">
      <c r="A80" s="79"/>
      <c r="B80" s="45" t="str">
        <f>+A69</f>
        <v>SITE IMPROVEMENTS:</v>
      </c>
      <c r="C80" s="84"/>
      <c r="D80" s="80"/>
      <c r="E80" s="80"/>
      <c r="F80" s="45"/>
      <c r="G80" s="85" t="e">
        <f>+G70</f>
        <v>#REF!</v>
      </c>
    </row>
    <row r="81" spans="1:7" hidden="1" x14ac:dyDescent="0.3">
      <c r="A81" s="79"/>
      <c r="B81" s="45" t="s">
        <v>25</v>
      </c>
      <c r="C81" s="84"/>
      <c r="D81" s="80"/>
      <c r="E81" s="80"/>
      <c r="F81" s="45"/>
      <c r="G81" s="87" t="s">
        <v>30</v>
      </c>
    </row>
    <row r="82" spans="1:7" ht="1.8" hidden="1" customHeight="1" thickBot="1" x14ac:dyDescent="0.35">
      <c r="A82" s="34"/>
      <c r="B82" s="28"/>
      <c r="C82" s="41"/>
      <c r="D82" s="42"/>
      <c r="E82" s="42"/>
      <c r="F82" s="28"/>
      <c r="G82" s="36"/>
    </row>
    <row r="83" spans="1:7" ht="18.600000000000001" customHeight="1" thickTop="1" x14ac:dyDescent="0.3">
      <c r="A83" s="138" t="s">
        <v>64</v>
      </c>
      <c r="B83" s="139"/>
      <c r="C83" s="139"/>
      <c r="D83" s="139"/>
      <c r="E83" s="16"/>
      <c r="F83" s="17" t="s">
        <v>26</v>
      </c>
      <c r="G83" s="18" t="e">
        <f>SUM(G78:G81)</f>
        <v>#DIV/0!</v>
      </c>
    </row>
    <row r="84" spans="1:7" ht="14.4" customHeight="1" thickBot="1" x14ac:dyDescent="0.35">
      <c r="A84" s="19"/>
      <c r="B84" s="20"/>
      <c r="C84" s="20"/>
      <c r="D84" s="21"/>
      <c r="E84" s="21"/>
      <c r="F84" s="22" t="s">
        <v>31</v>
      </c>
      <c r="G84" s="23" t="e">
        <f>G83/SUM(D11+F11+G11)</f>
        <v>#DIV/0!</v>
      </c>
    </row>
    <row r="85" spans="1:7" ht="5.25" customHeight="1" thickTop="1" x14ac:dyDescent="0.3">
      <c r="F85" s="26" t="s">
        <v>27</v>
      </c>
    </row>
    <row r="86" spans="1:7" s="25" customFormat="1" x14ac:dyDescent="0.3">
      <c r="A86" s="24"/>
      <c r="B86" s="24"/>
      <c r="C86" s="24"/>
      <c r="D86" s="24"/>
      <c r="E86" s="24"/>
      <c r="F86" s="24"/>
      <c r="G86" s="43"/>
    </row>
  </sheetData>
  <mergeCells count="3">
    <mergeCell ref="A83:D83"/>
    <mergeCell ref="A2:G2"/>
    <mergeCell ref="A1:G1"/>
  </mergeCells>
  <phoneticPr fontId="3" type="noConversion"/>
  <dataValidations count="6">
    <dataValidation type="list" allowBlank="1" showInputMessage="1" showErrorMessage="1" sqref="D8" xr:uid="{EAA11B1E-A58D-4C06-987A-463A3F359703}">
      <formula1>"""A"", ""B"", ""C"", ""D"", ""S"""</formula1>
    </dataValidation>
    <dataValidation type="list" allowBlank="1" showInputMessage="1" showErrorMessage="1" sqref="A2 H2:I2" xr:uid="{E64A6FBB-3880-480F-8EB0-00DA3A1989A3}">
      <formula1>"Insurable Replacement Cost New, Insurable Value"</formula1>
    </dataValidation>
    <dataValidation type="list" allowBlank="1" showInputMessage="1" showErrorMessage="1" sqref="A83" xr:uid="{CADD8A5C-657B-44C5-B18E-02CBCC0474B9}">
      <formula1>"MVS INSURABLE REPLACEMENT COST NEW, MVS INSURABLE VALUE"</formula1>
    </dataValidation>
    <dataValidation type="list" allowBlank="1" showInputMessage="1" sqref="F14:G14 D14" xr:uid="{4DFEF0B9-1570-41BC-BE95-8DD4B185882E}">
      <formula1>"1, 2, 3, 4, 1 + Bsmt., 2 + Bsmt., 3 + Bsmt., 4 + Bsmt."</formula1>
    </dataValidation>
    <dataValidation type="list" allowBlank="1" showInputMessage="1" sqref="D9 F9:G9" xr:uid="{B9C25235-FB50-4569-8D1A-BBC5AF05B83F}">
      <formula1>"Low Cost, Average, Good, Excellent"</formula1>
    </dataValidation>
    <dataValidation type="list" allowBlank="1" showInputMessage="1" sqref="G10 D10:F10" xr:uid="{9071EB28-8A10-45A0-8E72-48D08A67014B}">
      <formula1>"Wood, Wood/ Brick, Wood / Stone, Wood / EIFS, Steel / Glass, CTU / Glass, CMU / EIFS / Glass"</formula1>
    </dataValidation>
  </dataValidations>
  <printOptions horizontalCentered="1" verticalCentered="1"/>
  <pageMargins left="0" right="0" top="0.25" bottom="0.25" header="0.5" footer="0.27"/>
  <pageSetup scale="71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5F8BD6FB4F524198FB3326D5055444" ma:contentTypeVersion="13" ma:contentTypeDescription="Create a new document." ma:contentTypeScope="" ma:versionID="4a59b46db29c389ea0a3b888fc3fa5e6">
  <xsd:schema xmlns:xsd="http://www.w3.org/2001/XMLSchema" xmlns:xs="http://www.w3.org/2001/XMLSchema" xmlns:p="http://schemas.microsoft.com/office/2006/metadata/properties" xmlns:ns3="3f1db3af-89d3-4183-968b-7d7543af6df2" xmlns:ns4="e40c21ff-414b-46c6-bac0-ce14c80aaa8b" targetNamespace="http://schemas.microsoft.com/office/2006/metadata/properties" ma:root="true" ma:fieldsID="ef95155e36365e94945b31ce460285d3" ns3:_="" ns4:_="">
    <xsd:import namespace="3f1db3af-89d3-4183-968b-7d7543af6df2"/>
    <xsd:import namespace="e40c21ff-414b-46c6-bac0-ce14c80aaa8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EventHashCode" minOccurs="0"/>
                <xsd:element ref="ns3:MediaServiceGenerationTime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1db3af-89d3-4183-968b-7d7543af6d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0c21ff-414b-46c6-bac0-ce14c80aaa8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6B801BF-2C6A-406C-8A81-E68D15C87E2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48D0980-BE26-48B5-BA72-570A5CCD8F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1db3af-89d3-4183-968b-7d7543af6df2"/>
    <ds:schemaRef ds:uri="e40c21ff-414b-46c6-bac0-ce14c80aaa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50AE3AE-C91B-4800-A3FF-1A546BC1948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MVS Insurable RCN</vt:lpstr>
      <vt:lpstr>'MVS Insurable RCN'!Print_Area</vt:lpstr>
    </vt:vector>
  </TitlesOfParts>
  <Company>Mueller &amp;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 Mueller</dc:creator>
  <cp:lastModifiedBy>kmuel</cp:lastModifiedBy>
  <cp:lastPrinted>2017-04-10T21:41:55Z</cp:lastPrinted>
  <dcterms:created xsi:type="dcterms:W3CDTF">2001-01-15T21:51:36Z</dcterms:created>
  <dcterms:modified xsi:type="dcterms:W3CDTF">2020-11-16T01:44:01Z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0x010100CF5F8BD6FB4F524198FB3326D5055444</vt:lpwstr>
  </property>
</Properties>
</file>