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" documentId="13_ncr:1_{ACC165F1-DC93-49C6-83BA-23C89E984F40}" xr6:coauthVersionLast="47" xr6:coauthVersionMax="47" xr10:uidLastSave="{363115DB-0AE3-485D-ABDF-030AC68B5499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34AE049_7D02_40A7_9B15_23C891D72D58_.wvu.Cols" localSheetId="0" hidden="1">Leases!$A:$B</definedName>
    <definedName name="Z_034AE049_7D02_40A7_9B15_23C891D72D58_.wvu.PrintArea" localSheetId="0" hidden="1">Leases!$C$1:$P$93</definedName>
    <definedName name="Z_034AE049_7D02_40A7_9B15_23C891D72D58_.wvu.Rows" localSheetId="0" hidden="1">Leases!$14:$14,Leases!$18:$18,Leases!$21:$24,Leases!$28:$28,Leases!$30:$33,Leases!$41:$45,Leases!$53:$54,Leases!$61:$61,Leases!$63:$80,Leases!$83:$92</definedName>
    <definedName name="Z_0657C855_8CC7_4FCC_A533_34D6D10E238D_.wvu.Cols" localSheetId="0" hidden="1">Leases!$A:$B</definedName>
    <definedName name="Z_0657C855_8CC7_4FCC_A533_34D6D10E238D_.wvu.PrintArea" localSheetId="0" hidden="1">Leases!$C$1:$P$93</definedName>
    <definedName name="Z_0657C855_8CC7_4FCC_A533_34D6D10E238D_.wvu.Rows" localSheetId="0" hidden="1">Leases!$14:$14,Leases!$18:$18,Leases!$21:$24,Leases!$28:$28,Leases!$30:$33,Leases!$41:$45,Leases!$53:$54,Leases!$61:$61,Leases!$63:$80,Leases!$83:$92</definedName>
    <definedName name="Z_7654F1F6_CD2A_40CE_89CE_84AB40E6212C_.wvu.Cols" localSheetId="0" hidden="1">Leases!$A:$B</definedName>
    <definedName name="Z_7654F1F6_CD2A_40CE_89CE_84AB40E6212C_.wvu.PrintArea" localSheetId="0" hidden="1">Leases!$C$1:$P$93</definedName>
    <definedName name="Z_7654F1F6_CD2A_40CE_89CE_84AB40E6212C_.wvu.Rows" localSheetId="0" hidden="1">Leases!$14:$14,Leases!$18:$18,Leases!$21:$24,Leases!$28:$28,Leases!$30:$33,Leases!$41:$45,Leases!$53:$54,Leases!$61:$61,Leases!$63:$80,Leases!$83:$92</definedName>
    <definedName name="Z_961F4F7A_4924_4A08_BEBF_CDB293F7C526_.wvu.Cols" localSheetId="0" hidden="1">Leases!$A:$B</definedName>
    <definedName name="Z_961F4F7A_4924_4A08_BEBF_CDB293F7C526_.wvu.PrintArea" localSheetId="0" hidden="1">Leases!$C$1:$P$93</definedName>
    <definedName name="Z_961F4F7A_4924_4A08_BEBF_CDB293F7C526_.wvu.Rows" localSheetId="0" hidden="1">Leases!$14:$14,Leases!$18:$18,Leases!$21:$24,Leases!$28:$28,Leases!$30:$33,Leases!$41:$45,Leases!$53:$54,Leases!$61:$61,Leases!$63:$80,Leases!$83:$92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0657C855-8CC7-4FCC-A533-34D6D10E238D}" mergeInterval="0" personalView="1" maximized="1" windowWidth="1596" windowHeight="739" activeSheetId="1"/>
    <customWorkbookView name="Kurt - Personal View" guid="{7654F1F6-CD2A-40CE-89CE-84AB40E6212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961F4F7A-4924-4A08-BEBF-CDB293F7C526}" mergeInterval="0" personalView="1" maximized="1" windowWidth="1370" windowHeight="655" activeSheetId="1"/>
    <customWorkbookView name="Kurt M. Mueller - Personal View" guid="{034AE049-7D02-40A7-9B15-23C891D72D5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108" i="1" l="1"/>
  <c r="F108" i="1"/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I118" i="1" l="1"/>
  <c r="J118" i="1"/>
  <c r="K118" i="1"/>
  <c r="L118" i="1"/>
  <c r="M118" i="1"/>
  <c r="N118" i="1"/>
  <c r="O118" i="1"/>
  <c r="H118" i="1"/>
  <c r="G118" i="1"/>
  <c r="F118" i="1" l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I66" i="1" s="1"/>
  <c r="J92" i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9" i="1"/>
  <c r="G119" i="1"/>
  <c r="H119" i="1"/>
  <c r="I119" i="1"/>
  <c r="J119" i="1"/>
  <c r="K119" i="1"/>
  <c r="L119" i="1"/>
  <c r="M119" i="1"/>
  <c r="N119" i="1"/>
  <c r="O119" i="1"/>
  <c r="F120" i="1"/>
  <c r="F126" i="1" s="1"/>
  <c r="G120" i="1"/>
  <c r="G126" i="1" s="1"/>
  <c r="H120" i="1"/>
  <c r="H126" i="1" s="1"/>
  <c r="I120" i="1"/>
  <c r="I126" i="1" s="1"/>
  <c r="J120" i="1"/>
  <c r="J126" i="1" s="1"/>
  <c r="K120" i="1"/>
  <c r="K126" i="1" s="1"/>
  <c r="L120" i="1"/>
  <c r="L126" i="1" s="1"/>
  <c r="M120" i="1"/>
  <c r="M126" i="1" s="1"/>
  <c r="N120" i="1"/>
  <c r="N126" i="1" s="1"/>
  <c r="O120" i="1"/>
  <c r="O126" i="1" s="1"/>
  <c r="F121" i="1"/>
  <c r="F125" i="1" s="1"/>
  <c r="G121" i="1"/>
  <c r="G125" i="1" s="1"/>
  <c r="H121" i="1"/>
  <c r="H125" i="1" s="1"/>
  <c r="I121" i="1"/>
  <c r="I125" i="1" s="1"/>
  <c r="J121" i="1"/>
  <c r="J125" i="1" s="1"/>
  <c r="K121" i="1"/>
  <c r="K125" i="1" s="1"/>
  <c r="L121" i="1"/>
  <c r="L125" i="1" s="1"/>
  <c r="M121" i="1"/>
  <c r="M125" i="1" s="1"/>
  <c r="N121" i="1"/>
  <c r="N125" i="1" s="1"/>
  <c r="O121" i="1"/>
  <c r="O125" i="1" s="1"/>
  <c r="F137" i="1"/>
  <c r="G137" i="1"/>
  <c r="H137" i="1"/>
  <c r="I137" i="1"/>
  <c r="J137" i="1"/>
  <c r="K137" i="1"/>
  <c r="L137" i="1"/>
  <c r="M137" i="1"/>
  <c r="N137" i="1"/>
  <c r="O137" i="1"/>
  <c r="I127" i="1" l="1"/>
  <c r="I138" i="1" s="1"/>
  <c r="K66" i="1"/>
  <c r="H66" i="1"/>
  <c r="O66" i="1"/>
  <c r="G66" i="1"/>
  <c r="N66" i="1"/>
  <c r="F66" i="1"/>
  <c r="L66" i="1"/>
  <c r="J66" i="1"/>
  <c r="M66" i="1"/>
  <c r="M127" i="1"/>
  <c r="M138" i="1" s="1"/>
  <c r="G127" i="1"/>
  <c r="G138" i="1" s="1"/>
  <c r="O60" i="1"/>
  <c r="N60" i="1"/>
  <c r="M60" i="1"/>
  <c r="L60" i="1"/>
  <c r="K60" i="1"/>
  <c r="J60" i="1"/>
  <c r="I60" i="1"/>
  <c r="H60" i="1"/>
  <c r="G60" i="1"/>
  <c r="F60" i="1"/>
  <c r="O127" i="1"/>
  <c r="O138" i="1" s="1"/>
  <c r="K127" i="1"/>
  <c r="K138" i="1" s="1"/>
  <c r="G143" i="1"/>
  <c r="L127" i="1"/>
  <c r="L138" i="1" s="1"/>
  <c r="H127" i="1"/>
  <c r="H138" i="1" s="1"/>
  <c r="N127" i="1"/>
  <c r="N138" i="1" s="1"/>
  <c r="J127" i="1"/>
  <c r="J138" i="1" s="1"/>
  <c r="F127" i="1"/>
  <c r="F138" i="1" s="1"/>
  <c r="G142" i="1"/>
  <c r="G144" i="1"/>
  <c r="G141" i="1"/>
  <c r="H142" i="1" l="1"/>
  <c r="H144" i="1"/>
  <c r="I144" i="1" s="1"/>
  <c r="H141" i="1"/>
  <c r="I141" i="1" s="1"/>
  <c r="H143" i="1"/>
  <c r="I143" i="1" s="1"/>
  <c r="I142" i="1"/>
</calcChain>
</file>

<file path=xl/sharedStrings.xml><?xml version="1.0" encoding="utf-8"?>
<sst xmlns="http://schemas.openxmlformats.org/spreadsheetml/2006/main" count="105" uniqueCount="95">
  <si>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</si>
  <si>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</si>
  <si>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</si>
  <si>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</si>
  <si>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</si>
  <si>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</si>
  <si>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</si>
  <si>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</si>
  <si>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</si>
  <si>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</si>
  <si>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</si>
  <si>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</si>
  <si>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</si>
  <si>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</si>
  <si>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</si>
  <si>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</si>
  <si>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</si>
  <si>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</si>
  <si>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</si>
  <si>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</si>
  <si>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</si>
  <si>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</si>
  <si>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</si>
  <si>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</si>
  <si>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</si>
  <si>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</si>
  <si>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</si>
  <si>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</si>
  <si>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</si>
  <si>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</si>
  <si>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</si>
  <si>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</si>
  <si>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</si>
  <si>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</si>
  <si>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</si>
  <si>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</si>
  <si>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</si>
  <si>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</si>
  <si>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</si>
  <si>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</si>
  <si>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</si>
  <si>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</si>
  <si>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</si>
  <si>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</si>
  <si>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</si>
  <si>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</si>
  <si>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</si>
  <si>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</si>
  <si>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</si>
  <si>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</si>
  <si>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</si>
  <si>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</si>
  <si>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</si>
  <si>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</si>
  <si>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</si>
  <si>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</si>
  <si>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</si>
  <si>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</si>
  <si>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</si>
  <si>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</si>
  <si>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DEALERSHIP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</si>
  <si>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</si>
  <si>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</si>
  <si>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</si>
  <si>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</si>
  <si>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</si>
  <si>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</si>
  <si>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</si>
  <si>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</si>
  <si>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</si>
  <si>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</si>
  <si>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</si>
  <si>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</si>
  <si>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</si>
  <si>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</si>
  <si>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</si>
  <si>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Size (SF)</t>
  </si>
  <si>
    <t>Age / Condition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</si>
  <si>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</si>
  <si>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</si>
  <si>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</si>
  <si>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</si>
  <si>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</si>
  <si>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</si>
  <si>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</si>
  <si>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</si>
  <si>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</si>
  <si>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Showroom / Office Build-out %</t>
  </si>
  <si>
    <t>COMPARABLE ALLOCATED BUILDING RENT ADJUSTMENT GRID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</si>
  <si>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</si>
  <si>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</si>
  <si>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</si>
  <si>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</si>
  <si>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</si>
  <si>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Alloc. Bldg. Rent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</si>
</sst>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9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9" fillId="2" borderId="56" xfId="0" applyFont="1" applyFill="1" applyBorder="1" applyAlignment="1">
      <alignment horizontal="center" vertical="top" wrapText="1"/>
    </xf>
    <xf numFmtId="165" fontId="20" fillId="2" borderId="57" xfId="0" applyNumberFormat="1" applyFont="1" applyFill="1" applyBorder="1" applyAlignment="1">
      <alignment horizontal="center" vertical="top" wrapText="1"/>
    </xf>
    <xf numFmtId="0" fontId="15" fillId="5" borderId="55" xfId="0" applyFont="1" applyFill="1" applyBorder="1" applyAlignment="1">
      <alignment horizontal="right" vertical="center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4" xfId="0" applyFont="1" applyFill="1" applyBorder="1" applyAlignment="1">
      <alignment horizontal="center" vertical="top" wrapText="1"/>
    </xf>
    <xf numFmtId="0" fontId="19" fillId="5" borderId="55" xfId="0" applyFont="1" applyFill="1" applyBorder="1" applyAlignment="1">
      <alignment horizontal="center" vertical="top" wrapText="1"/>
    </xf>
    <xf numFmtId="166" fontId="20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3" fillId="6" borderId="63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1"/>
  <sheetViews>
    <sheetView tabSelected="1" zoomScale="90" zoomScaleNormal="90" workbookViewId="0">
      <selection activeCell="K113" sqref="K113"/>
    </sheetView>
  </sheetViews>
  <sheetFormatPr defaultColWidth="9.140625" defaultRowHeight="15" x14ac:dyDescent="0.25"/>
  <cols>
    <col min="1" max="1" width="9" style="12" customWidth="1"/>
    <col min="2" max="2" width="9" style="20" customWidth="1"/>
    <col min="3" max="3" width="1.28515625" style="12" customWidth="1"/>
    <col min="4" max="4" width="32.7109375" style="12" customWidth="1"/>
    <col min="5" max="5" width="0.85546875" style="12" customWidth="1"/>
    <col min="6" max="15" width="15.5703125" style="12" customWidth="1"/>
    <col min="16" max="16" width="0.85546875" style="12" customWidth="1"/>
    <col min="17" max="17" width="2.85546875" style="12" customWidth="1"/>
    <col min="18" max="21" width="9.140625" style="12"/>
    <col min="22" max="22" width="12.7109375" style="12" customWidth="1"/>
    <col min="23" max="26" width="9.140625" style="12"/>
    <col min="27" max="27" width="6.5703125" style="12" customWidth="1"/>
    <col min="28" max="16384" width="9.140625" style="12"/>
  </cols>
  <sheetData>
    <row r="1" spans="2:17" ht="18.75" x14ac:dyDescent="0.3">
      <c r="B1" s="1"/>
      <c r="C1" s="226" t="s">
        <v>60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1"/>
    </row>
    <row r="2" spans="2:17" ht="5.0999999999999996" hidden="1" customHeight="1" x14ac:dyDescent="0.25">
      <c r="B2" s="1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1"/>
    </row>
    <row r="3" spans="2:17" ht="5.0999999999999996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9.75" customHeight="1" x14ac:dyDescent="0.25">
      <c r="B4" s="1"/>
      <c r="C4" s="140"/>
      <c r="D4" s="141"/>
      <c r="E4" s="142"/>
      <c r="F4" s="143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21"/>
    </row>
    <row r="5" spans="2:17" ht="15.75" thickBot="1" x14ac:dyDescent="0.3">
      <c r="B5" s="1"/>
      <c r="C5" s="146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7"/>
      <c r="Q5" s="21"/>
    </row>
    <row r="6" spans="2:17" ht="3.6" customHeight="1" x14ac:dyDescent="0.25">
      <c r="B6" s="1"/>
      <c r="C6" s="148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9"/>
      <c r="Q6" s="21"/>
    </row>
    <row r="7" spans="2:17" s="17" customFormat="1" x14ac:dyDescent="0.25">
      <c r="B7" s="7"/>
      <c r="C7" s="150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51"/>
      <c r="Q7" s="22"/>
    </row>
    <row r="8" spans="2:17" s="17" customFormat="1" x14ac:dyDescent="0.25">
      <c r="B8" s="7"/>
      <c r="C8" s="150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51"/>
      <c r="Q8" s="22"/>
    </row>
    <row r="9" spans="2:17" s="17" customFormat="1" x14ac:dyDescent="0.25">
      <c r="B9" s="7"/>
      <c r="C9" s="150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51"/>
      <c r="Q9" s="22"/>
    </row>
    <row r="10" spans="2:17" ht="5.0999999999999996" customHeight="1" x14ac:dyDescent="0.25">
      <c r="B10" s="1"/>
      <c r="C10" s="148"/>
      <c r="D10" s="152"/>
      <c r="E10" s="153"/>
      <c r="F10" s="154"/>
      <c r="G10" s="155"/>
      <c r="H10" s="155"/>
      <c r="I10" s="155"/>
      <c r="J10" s="155"/>
      <c r="K10" s="155"/>
      <c r="L10" s="155"/>
      <c r="M10" s="155"/>
      <c r="N10" s="155"/>
      <c r="O10" s="155"/>
      <c r="P10" s="156"/>
      <c r="Q10" s="21"/>
    </row>
    <row r="11" spans="2:17" x14ac:dyDescent="0.25">
      <c r="B11" s="1"/>
      <c r="C11" s="157"/>
      <c r="D11" s="18" t="s">
        <v>32</v>
      </c>
      <c r="E11" s="158"/>
      <c r="F11" s="159"/>
      <c r="G11" s="160"/>
      <c r="H11" s="160"/>
      <c r="I11" s="160"/>
      <c r="J11" s="160"/>
      <c r="K11" s="160"/>
      <c r="L11" s="160"/>
      <c r="M11" s="160"/>
      <c r="N11" s="160"/>
      <c r="O11" s="160"/>
      <c r="P11" s="161"/>
      <c r="Q11" s="21"/>
    </row>
    <row r="12" spans="2:17" ht="5.0999999999999996" customHeight="1" x14ac:dyDescent="0.25">
      <c r="B12" s="1"/>
      <c r="C12" s="148"/>
      <c r="D12" s="152"/>
      <c r="E12" s="153"/>
      <c r="F12" s="154"/>
      <c r="G12" s="155"/>
      <c r="H12" s="155"/>
      <c r="I12" s="155"/>
      <c r="J12" s="155"/>
      <c r="K12" s="155"/>
      <c r="L12" s="155"/>
      <c r="M12" s="155"/>
      <c r="N12" s="155"/>
      <c r="O12" s="155"/>
      <c r="P12" s="149"/>
      <c r="Q12" s="21"/>
    </row>
    <row r="13" spans="2:17" s="17" customFormat="1" x14ac:dyDescent="0.25">
      <c r="B13" s="7"/>
      <c r="C13" s="150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51"/>
      <c r="Q13" s="22"/>
    </row>
    <row r="14" spans="2:17" s="17" customFormat="1" hidden="1" x14ac:dyDescent="0.25">
      <c r="B14" s="7"/>
      <c r="C14" s="150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51"/>
      <c r="Q14" s="22"/>
    </row>
    <row r="15" spans="2:17" s="17" customFormat="1" x14ac:dyDescent="0.25">
      <c r="B15" s="7"/>
      <c r="C15" s="150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51"/>
      <c r="Q15" s="22"/>
    </row>
    <row r="16" spans="2:17" s="17" customFormat="1" ht="15" customHeight="1" x14ac:dyDescent="0.25">
      <c r="B16" s="7"/>
      <c r="C16" s="150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51"/>
      <c r="Q16" s="22"/>
    </row>
    <row r="17" spans="2:17" s="17" customFormat="1" x14ac:dyDescent="0.25">
      <c r="B17" s="7"/>
      <c r="C17" s="150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51"/>
      <c r="Q17" s="22"/>
    </row>
    <row r="18" spans="2:17" s="17" customFormat="1" hidden="1" x14ac:dyDescent="0.25">
      <c r="B18" s="7"/>
      <c r="C18" s="150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51"/>
      <c r="Q18" s="22"/>
    </row>
    <row r="19" spans="2:17" s="17" customFormat="1" x14ac:dyDescent="0.25">
      <c r="B19" s="7"/>
      <c r="C19" s="150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51"/>
      <c r="Q19" s="22"/>
    </row>
    <row r="20" spans="2:17" s="17" customFormat="1" x14ac:dyDescent="0.25">
      <c r="B20" s="7"/>
      <c r="C20" s="150"/>
      <c r="D20" s="27" t="s">
        <v>14</v>
      </c>
      <c r="E20" s="28"/>
      <c r="F20" s="221"/>
      <c r="G20" s="222"/>
      <c r="H20" s="222"/>
      <c r="I20" s="222"/>
      <c r="J20" s="222"/>
      <c r="K20" s="222"/>
      <c r="L20" s="222"/>
      <c r="M20" s="222"/>
      <c r="N20" s="222"/>
      <c r="O20" s="222"/>
      <c r="P20" s="151"/>
      <c r="Q20" s="22"/>
    </row>
    <row r="21" spans="2:17" s="17" customFormat="1" hidden="1" x14ac:dyDescent="0.25">
      <c r="B21" s="7"/>
      <c r="C21" s="150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51"/>
      <c r="Q21" s="22"/>
    </row>
    <row r="22" spans="2:17" s="17" customFormat="1" hidden="1" x14ac:dyDescent="0.25">
      <c r="B22" s="7"/>
      <c r="C22" s="150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51"/>
      <c r="Q22" s="22"/>
    </row>
    <row r="23" spans="2:17" s="17" customFormat="1" hidden="1" x14ac:dyDescent="0.25">
      <c r="B23" s="7"/>
      <c r="C23" s="150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51"/>
      <c r="Q23" s="22"/>
    </row>
    <row r="24" spans="2:17" s="17" customFormat="1" hidden="1" x14ac:dyDescent="0.25">
      <c r="B24" s="7"/>
      <c r="C24" s="150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51"/>
      <c r="Q24" s="22"/>
    </row>
    <row r="25" spans="2:17" s="17" customFormat="1" x14ac:dyDescent="0.25">
      <c r="B25" s="7"/>
      <c r="C25" s="150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51"/>
      <c r="Q25" s="22"/>
    </row>
    <row r="26" spans="2:17" s="17" customFormat="1" x14ac:dyDescent="0.25">
      <c r="B26" s="7"/>
      <c r="C26" s="150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51"/>
      <c r="Q26" s="22"/>
    </row>
    <row r="27" spans="2:17" s="17" customFormat="1" x14ac:dyDescent="0.25">
      <c r="B27" s="7"/>
      <c r="C27" s="150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51"/>
      <c r="Q27" s="22"/>
    </row>
    <row r="28" spans="2:17" s="17" customFormat="1" ht="14.25" hidden="1" customHeight="1" x14ac:dyDescent="0.25">
      <c r="B28" s="7"/>
      <c r="C28" s="150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51"/>
      <c r="Q28" s="22"/>
    </row>
    <row r="29" spans="2:17" s="17" customFormat="1" x14ac:dyDescent="0.25">
      <c r="B29" s="7"/>
      <c r="C29" s="150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51"/>
      <c r="Q29" s="22"/>
    </row>
    <row r="30" spans="2:17" s="17" customFormat="1" hidden="1" x14ac:dyDescent="0.25">
      <c r="B30" s="7"/>
      <c r="C30" s="150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51"/>
      <c r="Q30" s="22"/>
    </row>
    <row r="31" spans="2:17" s="17" customFormat="1" hidden="1" x14ac:dyDescent="0.25">
      <c r="B31" s="7"/>
      <c r="C31" s="150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51"/>
      <c r="Q31" s="22"/>
    </row>
    <row r="32" spans="2:17" s="17" customFormat="1" hidden="1" x14ac:dyDescent="0.25">
      <c r="B32" s="7"/>
      <c r="C32" s="150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51"/>
      <c r="Q32" s="22"/>
    </row>
    <row r="33" spans="2:17" s="17" customFormat="1" hidden="1" x14ac:dyDescent="0.25">
      <c r="B33" s="7"/>
      <c r="C33" s="150"/>
      <c r="D33" s="27" t="s">
        <v>62</v>
      </c>
      <c r="E33" s="2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51"/>
      <c r="Q33" s="22"/>
    </row>
    <row r="34" spans="2:17" s="17" customFormat="1" x14ac:dyDescent="0.25">
      <c r="B34" s="7"/>
      <c r="C34" s="150"/>
      <c r="D34" s="27" t="s">
        <v>15</v>
      </c>
      <c r="E34" s="28"/>
      <c r="F34" s="39">
        <f t="shared" ref="F34:O34" si="2">F35/43560</f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151"/>
      <c r="Q34" s="22"/>
    </row>
    <row r="35" spans="2:17" s="17" customFormat="1" x14ac:dyDescent="0.25">
      <c r="B35" s="7"/>
      <c r="C35" s="150"/>
      <c r="D35" s="27" t="s">
        <v>42</v>
      </c>
      <c r="E35" s="28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151"/>
      <c r="Q35" s="22"/>
    </row>
    <row r="36" spans="2:17" s="17" customFormat="1" x14ac:dyDescent="0.25">
      <c r="B36" s="7"/>
      <c r="C36" s="150"/>
      <c r="D36" s="27" t="s">
        <v>38</v>
      </c>
      <c r="E36" s="28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151"/>
      <c r="Q36" s="22"/>
    </row>
    <row r="37" spans="2:17" ht="5.0999999999999996" customHeight="1" x14ac:dyDescent="0.25">
      <c r="B37" s="1"/>
      <c r="C37" s="148"/>
      <c r="D37" s="152"/>
      <c r="E37" s="153"/>
      <c r="F37" s="154"/>
      <c r="G37" s="155"/>
      <c r="H37" s="155"/>
      <c r="I37" s="155"/>
      <c r="J37" s="155"/>
      <c r="K37" s="155"/>
      <c r="L37" s="155"/>
      <c r="M37" s="155"/>
      <c r="N37" s="155"/>
      <c r="O37" s="155"/>
      <c r="P37" s="149"/>
      <c r="Q37" s="21"/>
    </row>
    <row r="38" spans="2:17" x14ac:dyDescent="0.25">
      <c r="B38" s="1"/>
      <c r="C38" s="157"/>
      <c r="D38" s="18" t="s">
        <v>33</v>
      </c>
      <c r="E38" s="158"/>
      <c r="F38" s="159"/>
      <c r="G38" s="160"/>
      <c r="H38" s="160"/>
      <c r="I38" s="160"/>
      <c r="J38" s="160"/>
      <c r="K38" s="160"/>
      <c r="L38" s="160"/>
      <c r="M38" s="160"/>
      <c r="N38" s="160"/>
      <c r="O38" s="160"/>
      <c r="P38" s="161"/>
      <c r="Q38" s="21"/>
    </row>
    <row r="39" spans="2:17" ht="5.0999999999999996" customHeight="1" x14ac:dyDescent="0.25">
      <c r="B39" s="1"/>
      <c r="C39" s="148"/>
      <c r="D39" s="152"/>
      <c r="E39" s="153"/>
      <c r="F39" s="154"/>
      <c r="G39" s="155"/>
      <c r="H39" s="155"/>
      <c r="I39" s="155"/>
      <c r="J39" s="155"/>
      <c r="K39" s="155"/>
      <c r="L39" s="155"/>
      <c r="M39" s="155"/>
      <c r="N39" s="155"/>
      <c r="O39" s="155"/>
      <c r="P39" s="149"/>
      <c r="Q39" s="21"/>
    </row>
    <row r="40" spans="2:17" s="17" customFormat="1" x14ac:dyDescent="0.25">
      <c r="B40" s="7"/>
      <c r="C40" s="150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51"/>
      <c r="Q40" s="22"/>
    </row>
    <row r="41" spans="2:17" s="17" customFormat="1" hidden="1" x14ac:dyDescent="0.25">
      <c r="B41" s="7"/>
      <c r="C41" s="150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51"/>
      <c r="Q41" s="22"/>
    </row>
    <row r="42" spans="2:17" s="17" customFormat="1" hidden="1" x14ac:dyDescent="0.25">
      <c r="B42" s="7"/>
      <c r="C42" s="150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51"/>
      <c r="Q42" s="22"/>
    </row>
    <row r="43" spans="2:17" s="17" customFormat="1" hidden="1" x14ac:dyDescent="0.25">
      <c r="B43" s="7"/>
      <c r="C43" s="150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51"/>
      <c r="Q43" s="22"/>
    </row>
    <row r="44" spans="2:17" s="17" customFormat="1" hidden="1" x14ac:dyDescent="0.25">
      <c r="B44" s="7"/>
      <c r="C44" s="150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51"/>
      <c r="Q44" s="22"/>
    </row>
    <row r="45" spans="2:17" s="17" customFormat="1" ht="25.5" hidden="1" x14ac:dyDescent="0.25">
      <c r="B45" s="7"/>
      <c r="C45" s="150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51"/>
      <c r="Q45" s="22"/>
    </row>
    <row r="46" spans="2:17" s="17" customFormat="1" ht="5.0999999999999996" customHeight="1" x14ac:dyDescent="0.25">
      <c r="B46" s="7"/>
      <c r="C46" s="162"/>
      <c r="D46" s="43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163"/>
      <c r="Q46" s="22"/>
    </row>
    <row r="47" spans="2:17" s="17" customFormat="1" ht="5.0999999999999996" customHeight="1" x14ac:dyDescent="0.25">
      <c r="B47" s="7"/>
      <c r="C47" s="150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51"/>
      <c r="Q47" s="22"/>
    </row>
    <row r="48" spans="2:17" s="17" customFormat="1" x14ac:dyDescent="0.25">
      <c r="B48" s="7"/>
      <c r="C48" s="150"/>
      <c r="D48" s="27" t="s">
        <v>16</v>
      </c>
      <c r="E48" s="28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151"/>
      <c r="Q48" s="22"/>
    </row>
    <row r="49" spans="2:17" s="17" customFormat="1" x14ac:dyDescent="0.25">
      <c r="B49" s="7"/>
      <c r="C49" s="150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51"/>
      <c r="Q49" s="22"/>
    </row>
    <row r="50" spans="2:17" s="17" customFormat="1" x14ac:dyDescent="0.25">
      <c r="B50" s="7"/>
      <c r="C50" s="150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51"/>
      <c r="Q50" s="22"/>
    </row>
    <row r="51" spans="2:17" s="17" customFormat="1" x14ac:dyDescent="0.25">
      <c r="B51" s="7"/>
      <c r="C51" s="150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51"/>
      <c r="Q51" s="22"/>
    </row>
    <row r="52" spans="2:17" s="17" customFormat="1" x14ac:dyDescent="0.25">
      <c r="B52" s="7"/>
      <c r="C52" s="150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51"/>
      <c r="Q52" s="22"/>
    </row>
    <row r="53" spans="2:17" s="17" customFormat="1" hidden="1" x14ac:dyDescent="0.25">
      <c r="B53" s="7"/>
      <c r="C53" s="150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51"/>
      <c r="Q53" s="22"/>
    </row>
    <row r="54" spans="2:17" s="17" customFormat="1" hidden="1" x14ac:dyDescent="0.25">
      <c r="B54" s="7"/>
      <c r="C54" s="150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51"/>
      <c r="Q54" s="22"/>
    </row>
    <row r="55" spans="2:17" s="17" customFormat="1" x14ac:dyDescent="0.25">
      <c r="B55" s="7"/>
      <c r="C55" s="150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51"/>
      <c r="Q55" s="22"/>
    </row>
    <row r="56" spans="2:17" s="17" customFormat="1" x14ac:dyDescent="0.25">
      <c r="B56" s="7"/>
      <c r="C56" s="150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51"/>
      <c r="Q56" s="22"/>
    </row>
    <row r="57" spans="2:17" s="17" customFormat="1" ht="5.0999999999999996" customHeight="1" x14ac:dyDescent="0.25">
      <c r="B57" s="7"/>
      <c r="C57" s="162"/>
      <c r="D57" s="43"/>
      <c r="E57" s="44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163"/>
      <c r="Q57" s="22"/>
    </row>
    <row r="58" spans="2:17" s="17" customFormat="1" ht="5.0999999999999996" customHeight="1" x14ac:dyDescent="0.25">
      <c r="B58" s="7"/>
      <c r="C58" s="150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51"/>
      <c r="Q58" s="22"/>
    </row>
    <row r="59" spans="2:17" s="17" customFormat="1" x14ac:dyDescent="0.25">
      <c r="B59" s="7"/>
      <c r="C59" s="150"/>
      <c r="D59" s="27" t="s">
        <v>19</v>
      </c>
      <c r="E59" s="2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151"/>
      <c r="Q59" s="22"/>
    </row>
    <row r="60" spans="2:17" s="17" customFormat="1" x14ac:dyDescent="0.25">
      <c r="B60" s="7"/>
      <c r="C60" s="150"/>
      <c r="D60" s="27"/>
      <c r="E60" s="28"/>
      <c r="F60" s="51" t="str">
        <f>IF(F91="---",F92,F91)</f>
        <v>---</v>
      </c>
      <c r="G60" s="52" t="str">
        <f>IF(G91="---",G92,G91)</f>
        <v>---</v>
      </c>
      <c r="H60" s="52" t="str">
        <f t="shared" ref="H60:O60" si="4">IF(H91="---",H92,H91)</f>
        <v>---</v>
      </c>
      <c r="I60" s="52" t="str">
        <f t="shared" si="4"/>
        <v>---</v>
      </c>
      <c r="J60" s="52" t="str">
        <f t="shared" si="4"/>
        <v>---</v>
      </c>
      <c r="K60" s="52" t="str">
        <f t="shared" si="4"/>
        <v>---</v>
      </c>
      <c r="L60" s="52" t="str">
        <f t="shared" si="4"/>
        <v>---</v>
      </c>
      <c r="M60" s="52" t="str">
        <f t="shared" si="4"/>
        <v>---</v>
      </c>
      <c r="N60" s="52" t="str">
        <f t="shared" si="4"/>
        <v>---</v>
      </c>
      <c r="O60" s="52" t="str">
        <f t="shared" si="4"/>
        <v>---</v>
      </c>
      <c r="P60" s="151"/>
      <c r="Q60" s="22"/>
    </row>
    <row r="61" spans="2:17" s="17" customFormat="1" hidden="1" x14ac:dyDescent="0.25">
      <c r="B61" s="7"/>
      <c r="C61" s="150"/>
      <c r="D61" s="27" t="s">
        <v>64</v>
      </c>
      <c r="E61" s="28"/>
      <c r="F61" s="53"/>
      <c r="G61" s="54"/>
      <c r="H61" s="54"/>
      <c r="I61" s="54"/>
      <c r="J61" s="54"/>
      <c r="K61" s="54"/>
      <c r="L61" s="54"/>
      <c r="M61" s="54"/>
      <c r="N61" s="54"/>
      <c r="O61" s="54"/>
      <c r="P61" s="151"/>
      <c r="Q61" s="22"/>
    </row>
    <row r="62" spans="2:17" s="17" customFormat="1" x14ac:dyDescent="0.25">
      <c r="B62" s="7"/>
      <c r="C62" s="150"/>
      <c r="D62" s="27" t="s">
        <v>57</v>
      </c>
      <c r="E62" s="28"/>
      <c r="F62" s="49"/>
      <c r="G62" s="50"/>
      <c r="H62" s="50"/>
      <c r="I62" s="50"/>
      <c r="J62" s="50"/>
      <c r="K62" s="50"/>
      <c r="L62" s="50"/>
      <c r="M62" s="50"/>
      <c r="N62" s="50"/>
      <c r="O62" s="50"/>
      <c r="P62" s="151"/>
      <c r="Q62" s="22"/>
    </row>
    <row r="63" spans="2:17" s="17" customFormat="1" hidden="1" x14ac:dyDescent="0.25">
      <c r="B63" s="7"/>
      <c r="C63" s="150"/>
      <c r="D63" s="164" t="s">
        <v>46</v>
      </c>
      <c r="E63" s="165"/>
      <c r="F63" s="166"/>
      <c r="G63" s="167"/>
      <c r="H63" s="167"/>
      <c r="I63" s="167"/>
      <c r="J63" s="167"/>
      <c r="K63" s="167"/>
      <c r="L63" s="167"/>
      <c r="M63" s="167"/>
      <c r="N63" s="167"/>
      <c r="O63" s="167"/>
      <c r="P63" s="151"/>
      <c r="Q63" s="22"/>
    </row>
    <row r="64" spans="2:17" s="17" customFormat="1" hidden="1" x14ac:dyDescent="0.25">
      <c r="B64" s="7"/>
      <c r="C64" s="150"/>
      <c r="D64" s="164" t="s">
        <v>47</v>
      </c>
      <c r="E64" s="165"/>
      <c r="F64" s="166"/>
      <c r="G64" s="167"/>
      <c r="H64" s="167"/>
      <c r="I64" s="167"/>
      <c r="J64" s="167"/>
      <c r="K64" s="167"/>
      <c r="L64" s="167"/>
      <c r="M64" s="167"/>
      <c r="N64" s="167"/>
      <c r="O64" s="167"/>
      <c r="P64" s="151"/>
      <c r="Q64" s="22"/>
    </row>
    <row r="65" spans="2:17" s="17" customFormat="1" hidden="1" x14ac:dyDescent="0.25">
      <c r="B65" s="7"/>
      <c r="C65" s="150"/>
      <c r="D65" s="164" t="s">
        <v>48</v>
      </c>
      <c r="E65" s="165"/>
      <c r="F65" s="166"/>
      <c r="G65" s="167"/>
      <c r="H65" s="167"/>
      <c r="I65" s="167"/>
      <c r="J65" s="167"/>
      <c r="K65" s="167"/>
      <c r="L65" s="167"/>
      <c r="M65" s="167"/>
      <c r="N65" s="167"/>
      <c r="O65" s="167"/>
      <c r="P65" s="151"/>
      <c r="Q65" s="22"/>
    </row>
    <row r="66" spans="2:17" s="17" customFormat="1" hidden="1" x14ac:dyDescent="0.25">
      <c r="B66" s="7"/>
      <c r="C66" s="150"/>
      <c r="D66" s="164"/>
      <c r="E66" s="165"/>
      <c r="F66" s="168" t="str">
        <f>IF(F92="---",F91,F92)</f>
        <v>---</v>
      </c>
      <c r="G66" s="169" t="str">
        <f>IF(G92="---",G91,G92)</f>
        <v>---</v>
      </c>
      <c r="H66" s="169" t="str">
        <f t="shared" ref="H66:O66" si="5">IF(H92="---",H91,H92)</f>
        <v>---</v>
      </c>
      <c r="I66" s="169" t="str">
        <f t="shared" si="5"/>
        <v>---</v>
      </c>
      <c r="J66" s="169" t="str">
        <f t="shared" si="5"/>
        <v>---</v>
      </c>
      <c r="K66" s="169" t="str">
        <f t="shared" si="5"/>
        <v>---</v>
      </c>
      <c r="L66" s="169" t="str">
        <f t="shared" si="5"/>
        <v>---</v>
      </c>
      <c r="M66" s="169" t="str">
        <f t="shared" si="5"/>
        <v>---</v>
      </c>
      <c r="N66" s="169" t="str">
        <f t="shared" si="5"/>
        <v>---</v>
      </c>
      <c r="O66" s="169" t="str">
        <f t="shared" si="5"/>
        <v>---</v>
      </c>
      <c r="P66" s="151"/>
      <c r="Q66" s="22"/>
    </row>
    <row r="67" spans="2:17" ht="5.0999999999999996" hidden="1" customHeight="1" x14ac:dyDescent="0.25">
      <c r="B67" s="1"/>
      <c r="C67" s="148"/>
      <c r="D67" s="152"/>
      <c r="E67" s="153"/>
      <c r="F67" s="154"/>
      <c r="G67" s="155"/>
      <c r="H67" s="155"/>
      <c r="I67" s="155"/>
      <c r="J67" s="155"/>
      <c r="K67" s="155"/>
      <c r="L67" s="155"/>
      <c r="M67" s="155"/>
      <c r="N67" s="155"/>
      <c r="O67" s="155"/>
      <c r="P67" s="149"/>
      <c r="Q67" s="21"/>
    </row>
    <row r="68" spans="2:17" hidden="1" x14ac:dyDescent="0.25">
      <c r="B68" s="1"/>
      <c r="C68" s="157"/>
      <c r="D68" s="19" t="s">
        <v>34</v>
      </c>
      <c r="E68" s="158"/>
      <c r="F68" s="159"/>
      <c r="G68" s="160"/>
      <c r="H68" s="160"/>
      <c r="I68" s="160"/>
      <c r="J68" s="160"/>
      <c r="K68" s="160"/>
      <c r="L68" s="160"/>
      <c r="M68" s="160"/>
      <c r="N68" s="160"/>
      <c r="O68" s="160"/>
      <c r="P68" s="161"/>
      <c r="Q68" s="21"/>
    </row>
    <row r="69" spans="2:17" ht="5.0999999999999996" hidden="1" customHeight="1" x14ac:dyDescent="0.25">
      <c r="B69" s="1"/>
      <c r="C69" s="148"/>
      <c r="D69" s="152"/>
      <c r="E69" s="153"/>
      <c r="F69" s="154"/>
      <c r="G69" s="155"/>
      <c r="H69" s="155"/>
      <c r="I69" s="155"/>
      <c r="J69" s="155"/>
      <c r="K69" s="155"/>
      <c r="L69" s="155"/>
      <c r="M69" s="155"/>
      <c r="N69" s="155"/>
      <c r="O69" s="155"/>
      <c r="P69" s="149"/>
      <c r="Q69" s="21"/>
    </row>
    <row r="70" spans="2:17" s="17" customFormat="1" hidden="1" x14ac:dyDescent="0.25">
      <c r="B70" s="7"/>
      <c r="C70" s="150"/>
      <c r="D70" s="164" t="s">
        <v>23</v>
      </c>
      <c r="E70" s="165"/>
      <c r="F70" s="97"/>
      <c r="G70" s="98"/>
      <c r="H70" s="98"/>
      <c r="I70" s="98"/>
      <c r="J70" s="98"/>
      <c r="K70" s="98"/>
      <c r="L70" s="98"/>
      <c r="M70" s="98"/>
      <c r="N70" s="98"/>
      <c r="O70" s="98"/>
      <c r="P70" s="151"/>
      <c r="Q70" s="22"/>
    </row>
    <row r="71" spans="2:17" s="17" customFormat="1" hidden="1" x14ac:dyDescent="0.25">
      <c r="B71" s="7"/>
      <c r="C71" s="8"/>
      <c r="D71" s="164" t="s">
        <v>25</v>
      </c>
      <c r="E71" s="165"/>
      <c r="F71" s="104"/>
      <c r="G71" s="105"/>
      <c r="H71" s="105"/>
      <c r="I71" s="105"/>
      <c r="J71" s="105"/>
      <c r="K71" s="105"/>
      <c r="L71" s="105"/>
      <c r="M71" s="105"/>
      <c r="N71" s="105"/>
      <c r="O71" s="105"/>
      <c r="P71" s="151"/>
      <c r="Q71" s="22"/>
    </row>
    <row r="72" spans="2:17" s="17" customFormat="1" hidden="1" x14ac:dyDescent="0.25">
      <c r="B72" s="7"/>
      <c r="C72" s="150"/>
      <c r="D72" s="164" t="s">
        <v>24</v>
      </c>
      <c r="E72" s="165"/>
      <c r="F72" s="104"/>
      <c r="G72" s="105"/>
      <c r="H72" s="105"/>
      <c r="I72" s="105"/>
      <c r="J72" s="105"/>
      <c r="K72" s="105"/>
      <c r="L72" s="105"/>
      <c r="M72" s="105"/>
      <c r="N72" s="105"/>
      <c r="O72" s="105"/>
      <c r="P72" s="151"/>
      <c r="Q72" s="22"/>
    </row>
    <row r="73" spans="2:17" s="17" customFormat="1" hidden="1" x14ac:dyDescent="0.25">
      <c r="B73" s="7"/>
      <c r="C73" s="150"/>
      <c r="D73" s="164" t="s">
        <v>26</v>
      </c>
      <c r="E73" s="165"/>
      <c r="F73" s="97"/>
      <c r="G73" s="98"/>
      <c r="H73" s="98"/>
      <c r="I73" s="98"/>
      <c r="J73" s="98"/>
      <c r="K73" s="98"/>
      <c r="L73" s="98"/>
      <c r="M73" s="98"/>
      <c r="N73" s="98"/>
      <c r="O73" s="98"/>
      <c r="P73" s="151"/>
      <c r="Q73" s="22"/>
    </row>
    <row r="74" spans="2:17" s="17" customFormat="1" hidden="1" x14ac:dyDescent="0.25">
      <c r="B74" s="7"/>
      <c r="C74" s="150"/>
      <c r="D74" s="164" t="s">
        <v>28</v>
      </c>
      <c r="E74" s="165"/>
      <c r="F74" s="104"/>
      <c r="G74" s="105"/>
      <c r="H74" s="105"/>
      <c r="I74" s="105"/>
      <c r="J74" s="105"/>
      <c r="K74" s="105"/>
      <c r="L74" s="105"/>
      <c r="M74" s="105"/>
      <c r="N74" s="105"/>
      <c r="O74" s="105"/>
      <c r="P74" s="151"/>
      <c r="Q74" s="22"/>
    </row>
    <row r="75" spans="2:17" s="17" customFormat="1" hidden="1" x14ac:dyDescent="0.25">
      <c r="B75" s="7"/>
      <c r="C75" s="8"/>
      <c r="D75" s="164" t="s">
        <v>27</v>
      </c>
      <c r="E75" s="165"/>
      <c r="F75" s="104"/>
      <c r="G75" s="105"/>
      <c r="H75" s="105"/>
      <c r="I75" s="105"/>
      <c r="J75" s="105"/>
      <c r="K75" s="105"/>
      <c r="L75" s="105"/>
      <c r="M75" s="105"/>
      <c r="N75" s="105"/>
      <c r="O75" s="105"/>
      <c r="P75" s="151"/>
      <c r="Q75" s="22"/>
    </row>
    <row r="76" spans="2:17" s="17" customFormat="1" hidden="1" x14ac:dyDescent="0.25">
      <c r="B76" s="7"/>
      <c r="C76" s="150"/>
      <c r="D76" s="164" t="s">
        <v>51</v>
      </c>
      <c r="E76" s="165"/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151"/>
      <c r="Q76" s="22"/>
    </row>
    <row r="77" spans="2:17" s="17" customFormat="1" hidden="1" x14ac:dyDescent="0.25">
      <c r="B77" s="7"/>
      <c r="C77" s="150"/>
      <c r="D77" s="164" t="s">
        <v>50</v>
      </c>
      <c r="E77" s="165"/>
      <c r="F77" s="95"/>
      <c r="G77" s="96"/>
      <c r="H77" s="96"/>
      <c r="I77" s="96"/>
      <c r="J77" s="96"/>
      <c r="K77" s="96"/>
      <c r="L77" s="96"/>
      <c r="M77" s="96"/>
      <c r="N77" s="96"/>
      <c r="O77" s="96"/>
      <c r="P77" s="151"/>
      <c r="Q77" s="22"/>
    </row>
    <row r="78" spans="2:17" s="17" customFormat="1" hidden="1" x14ac:dyDescent="0.25">
      <c r="B78" s="7"/>
      <c r="C78" s="150"/>
      <c r="D78" s="164" t="s">
        <v>29</v>
      </c>
      <c r="E78" s="165"/>
      <c r="F78" s="87"/>
      <c r="G78" s="88"/>
      <c r="H78" s="88"/>
      <c r="I78" s="88"/>
      <c r="J78" s="88"/>
      <c r="K78" s="88"/>
      <c r="L78" s="88"/>
      <c r="M78" s="88"/>
      <c r="N78" s="88"/>
      <c r="O78" s="88"/>
      <c r="P78" s="151"/>
      <c r="Q78" s="22"/>
    </row>
    <row r="79" spans="2:17" s="17" customFormat="1" hidden="1" x14ac:dyDescent="0.25">
      <c r="B79" s="7"/>
      <c r="C79" s="150"/>
      <c r="D79" s="164" t="s">
        <v>36</v>
      </c>
      <c r="E79" s="165"/>
      <c r="F79" s="87"/>
      <c r="G79" s="88"/>
      <c r="H79" s="88"/>
      <c r="I79" s="88"/>
      <c r="J79" s="88"/>
      <c r="K79" s="88"/>
      <c r="L79" s="88"/>
      <c r="M79" s="88"/>
      <c r="N79" s="88"/>
      <c r="O79" s="88"/>
      <c r="P79" s="151"/>
      <c r="Q79" s="22"/>
    </row>
    <row r="80" spans="2:17" s="17" customFormat="1" hidden="1" x14ac:dyDescent="0.25">
      <c r="B80" s="7"/>
      <c r="C80" s="150"/>
      <c r="D80" s="164" t="s">
        <v>30</v>
      </c>
      <c r="E80" s="165"/>
      <c r="F80" s="97"/>
      <c r="G80" s="98"/>
      <c r="H80" s="98"/>
      <c r="I80" s="98"/>
      <c r="J80" s="98"/>
      <c r="K80" s="98"/>
      <c r="L80" s="98"/>
      <c r="M80" s="98"/>
      <c r="N80" s="98"/>
      <c r="O80" s="98"/>
      <c r="P80" s="151"/>
      <c r="Q80" s="22"/>
    </row>
    <row r="81" spans="2:17" ht="5.0999999999999996" customHeight="1" thickBot="1" x14ac:dyDescent="0.3">
      <c r="B81" s="1"/>
      <c r="C81" s="170"/>
      <c r="D81" s="171"/>
      <c r="E81" s="172"/>
      <c r="F81" s="173"/>
      <c r="G81" s="174"/>
      <c r="H81" s="174"/>
      <c r="I81" s="174"/>
      <c r="J81" s="174"/>
      <c r="K81" s="174"/>
      <c r="L81" s="174"/>
      <c r="M81" s="174"/>
      <c r="N81" s="174"/>
      <c r="O81" s="174"/>
      <c r="P81" s="175"/>
      <c r="Q81" s="21"/>
    </row>
    <row r="82" spans="2:17" ht="15.75" thickTop="1" x14ac:dyDescent="0.25">
      <c r="B82" s="1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21"/>
    </row>
    <row r="83" spans="2:17" hidden="1" x14ac:dyDescent="0.25">
      <c r="B83" s="1"/>
      <c r="C83" s="152"/>
      <c r="D83" s="152"/>
      <c r="E83" s="152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52"/>
      <c r="Q83" s="21"/>
    </row>
    <row r="84" spans="2:17" hidden="1" x14ac:dyDescent="0.25">
      <c r="B84" s="1"/>
      <c r="C84" s="152"/>
      <c r="D84" s="152"/>
      <c r="E84" s="152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52"/>
      <c r="Q84" s="21"/>
    </row>
    <row r="85" spans="2:17" s="17" customFormat="1" hidden="1" x14ac:dyDescent="0.25">
      <c r="B85" s="9"/>
      <c r="C85" s="178"/>
      <c r="D85" s="179"/>
      <c r="E85" s="178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78"/>
      <c r="Q85" s="22"/>
    </row>
    <row r="86" spans="2:17" s="17" customFormat="1" hidden="1" x14ac:dyDescent="0.25">
      <c r="B86" s="9"/>
      <c r="C86" s="178"/>
      <c r="D86" s="181"/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78"/>
      <c r="Q86" s="22"/>
    </row>
    <row r="87" spans="2:17" s="17" customFormat="1" hidden="1" x14ac:dyDescent="0.25">
      <c r="B87" s="9"/>
      <c r="C87" s="178"/>
      <c r="D87" s="179"/>
      <c r="E87" s="178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78"/>
      <c r="Q87" s="22"/>
    </row>
    <row r="88" spans="2:17" s="17" customFormat="1" hidden="1" x14ac:dyDescent="0.25">
      <c r="B88" s="9"/>
      <c r="C88" s="178"/>
      <c r="D88" s="179"/>
      <c r="E88" s="178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78"/>
      <c r="Q88" s="22"/>
    </row>
    <row r="89" spans="2:17" s="17" customFormat="1" hidden="1" x14ac:dyDescent="0.25">
      <c r="B89" s="7"/>
      <c r="C89" s="150"/>
      <c r="D89" s="164" t="s">
        <v>58</v>
      </c>
      <c r="E89" s="165"/>
      <c r="F89" s="168"/>
      <c r="G89" s="169"/>
      <c r="H89" s="169"/>
      <c r="I89" s="169"/>
      <c r="J89" s="169"/>
      <c r="K89" s="169"/>
      <c r="L89" s="169"/>
      <c r="M89" s="169"/>
      <c r="N89" s="169"/>
      <c r="O89" s="169"/>
      <c r="P89" s="151"/>
      <c r="Q89" s="22"/>
    </row>
    <row r="90" spans="2:17" s="17" customFormat="1" hidden="1" x14ac:dyDescent="0.25">
      <c r="B90" s="7"/>
      <c r="C90" s="150"/>
      <c r="D90" s="164" t="s">
        <v>59</v>
      </c>
      <c r="E90" s="165"/>
      <c r="F90" s="168"/>
      <c r="G90" s="169"/>
      <c r="H90" s="169"/>
      <c r="I90" s="169"/>
      <c r="J90" s="169"/>
      <c r="K90" s="169"/>
      <c r="L90" s="169"/>
      <c r="M90" s="169"/>
      <c r="N90" s="169"/>
      <c r="O90" s="169"/>
      <c r="P90" s="151"/>
      <c r="Q90" s="22"/>
    </row>
    <row r="91" spans="2:17" s="17" customFormat="1" hidden="1" x14ac:dyDescent="0.25">
      <c r="B91" s="7"/>
      <c r="C91" s="184"/>
      <c r="D91" s="164"/>
      <c r="E91" s="184"/>
      <c r="F91" s="185" t="str">
        <f>IF(F89="","---",F89)</f>
        <v>---</v>
      </c>
      <c r="G91" s="185" t="str">
        <f t="shared" ref="G91:O91" si="6">IF(G89="","---",G89)</f>
        <v>---</v>
      </c>
      <c r="H91" s="185" t="str">
        <f t="shared" si="6"/>
        <v>---</v>
      </c>
      <c r="I91" s="185" t="str">
        <f t="shared" si="6"/>
        <v>---</v>
      </c>
      <c r="J91" s="185" t="str">
        <f t="shared" si="6"/>
        <v>---</v>
      </c>
      <c r="K91" s="185" t="str">
        <f t="shared" si="6"/>
        <v>---</v>
      </c>
      <c r="L91" s="185" t="str">
        <f t="shared" si="6"/>
        <v>---</v>
      </c>
      <c r="M91" s="185" t="str">
        <f t="shared" si="6"/>
        <v>---</v>
      </c>
      <c r="N91" s="185" t="str">
        <f t="shared" si="6"/>
        <v>---</v>
      </c>
      <c r="O91" s="185" t="str">
        <f t="shared" si="6"/>
        <v>---</v>
      </c>
      <c r="P91" s="184"/>
      <c r="Q91" s="22"/>
    </row>
    <row r="92" spans="2:17" s="17" customFormat="1" hidden="1" x14ac:dyDescent="0.25">
      <c r="B92" s="7"/>
      <c r="C92" s="184"/>
      <c r="D92" s="164"/>
      <c r="E92" s="184"/>
      <c r="F92" s="185" t="str">
        <f>IF(F90="","---",F90)</f>
        <v>---</v>
      </c>
      <c r="G92" s="185" t="str">
        <f t="shared" ref="G92:O92" si="7">IF(G90="","---",G90)</f>
        <v>---</v>
      </c>
      <c r="H92" s="185" t="str">
        <f t="shared" si="7"/>
        <v>---</v>
      </c>
      <c r="I92" s="185" t="str">
        <f t="shared" si="7"/>
        <v>---</v>
      </c>
      <c r="J92" s="185" t="str">
        <f t="shared" si="7"/>
        <v>---</v>
      </c>
      <c r="K92" s="185" t="str">
        <f t="shared" si="7"/>
        <v>---</v>
      </c>
      <c r="L92" s="185" t="str">
        <f t="shared" si="7"/>
        <v>---</v>
      </c>
      <c r="M92" s="185" t="str">
        <f t="shared" si="7"/>
        <v>---</v>
      </c>
      <c r="N92" s="185" t="str">
        <f t="shared" si="7"/>
        <v>---</v>
      </c>
      <c r="O92" s="185" t="str">
        <f t="shared" si="7"/>
        <v>---</v>
      </c>
      <c r="P92" s="184"/>
      <c r="Q92" s="22"/>
    </row>
    <row r="93" spans="2:17" x14ac:dyDescent="0.25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87" customFormat="1" ht="12.75" x14ac:dyDescent="0.2">
      <c r="B95" s="186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2:17" s="187" customFormat="1" ht="12.75" x14ac:dyDescent="0.2">
      <c r="B96" s="18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1:28" s="187" customFormat="1" ht="12.75" x14ac:dyDescent="0.2">
      <c r="B97" s="186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spans="1:28" s="187" customFormat="1" ht="12.75" x14ac:dyDescent="0.2">
      <c r="B98" s="186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spans="1:28" s="187" customFormat="1" ht="12.75" x14ac:dyDescent="0.2">
      <c r="B99" s="186"/>
      <c r="F99" s="58" t="e">
        <f>RIGHT(F147,LEN(F147)-1)</f>
        <v>#VALUE!</v>
      </c>
      <c r="G99" s="58" t="e">
        <f t="shared" ref="G99:O99" si="8">RIGHT(G147,LEN(G147)-1)</f>
        <v>#VALUE!</v>
      </c>
      <c r="H99" s="58" t="e">
        <f t="shared" si="8"/>
        <v>#VALUE!</v>
      </c>
      <c r="I99" s="58" t="e">
        <f t="shared" si="8"/>
        <v>#VALUE!</v>
      </c>
      <c r="J99" s="58" t="e">
        <f t="shared" si="8"/>
        <v>#VALUE!</v>
      </c>
      <c r="K99" s="58" t="e">
        <f t="shared" si="8"/>
        <v>#VALUE!</v>
      </c>
      <c r="L99" s="58" t="e">
        <f t="shared" si="8"/>
        <v>#VALUE!</v>
      </c>
      <c r="M99" s="58" t="e">
        <f t="shared" si="8"/>
        <v>#VALUE!</v>
      </c>
      <c r="N99" s="58" t="e">
        <f t="shared" si="8"/>
        <v>#VALUE!</v>
      </c>
      <c r="O99" s="58" t="e">
        <f t="shared" si="8"/>
        <v>#VALUE!</v>
      </c>
    </row>
    <row r="100" spans="1:28" x14ac:dyDescent="0.25"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 spans="1:28" x14ac:dyDescent="0.25"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4" spans="1:28" s="65" customFormat="1" ht="16.5" customHeight="1" x14ac:dyDescent="0.25">
      <c r="A104" s="12"/>
      <c r="B104" s="20"/>
      <c r="C104" s="61"/>
      <c r="D104" s="61"/>
      <c r="E104" s="62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3"/>
      <c r="R104" s="64"/>
      <c r="S104" s="64"/>
      <c r="T104" s="64"/>
      <c r="U104" s="64"/>
      <c r="V104" s="64"/>
      <c r="X104" s="64"/>
      <c r="Y104" s="64"/>
      <c r="Z104" s="64"/>
      <c r="AA104" s="64"/>
      <c r="AB104" s="64"/>
    </row>
    <row r="105" spans="1:28" s="65" customFormat="1" ht="16.5" customHeight="1" x14ac:dyDescent="0.25">
      <c r="A105" s="12"/>
      <c r="B105" s="20"/>
      <c r="C105" s="227" t="s">
        <v>88</v>
      </c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63"/>
      <c r="R105" s="64"/>
      <c r="S105" s="64"/>
      <c r="T105" s="64"/>
      <c r="U105" s="64"/>
      <c r="V105" s="64"/>
      <c r="X105" s="64"/>
      <c r="Y105" s="64"/>
      <c r="Z105" s="64"/>
      <c r="AA105" s="64"/>
      <c r="AB105" s="64"/>
    </row>
    <row r="106" spans="1:28" s="65" customFormat="1" ht="16.5" customHeight="1" x14ac:dyDescent="0.25">
      <c r="B106" s="66"/>
      <c r="C106" s="61"/>
      <c r="D106" s="61"/>
      <c r="E106" s="62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3"/>
      <c r="R106" s="64"/>
      <c r="S106" s="64"/>
      <c r="T106" s="64"/>
      <c r="U106" s="64"/>
      <c r="V106" s="64"/>
      <c r="X106" s="64"/>
      <c r="Y106" s="64"/>
      <c r="Z106" s="64"/>
      <c r="AA106" s="64"/>
      <c r="AB106" s="64"/>
    </row>
    <row r="107" spans="1:28" s="65" customFormat="1" x14ac:dyDescent="0.25">
      <c r="B107" s="66"/>
      <c r="C107" s="67"/>
      <c r="D107" s="68"/>
      <c r="E107" s="68"/>
      <c r="F107" s="69"/>
      <c r="G107" s="70"/>
      <c r="H107" s="70"/>
      <c r="I107" s="70"/>
      <c r="J107" s="70"/>
      <c r="K107" s="70"/>
      <c r="L107" s="70"/>
      <c r="M107" s="70"/>
      <c r="N107" s="70"/>
      <c r="O107" s="70"/>
      <c r="P107" s="71"/>
      <c r="Q107" s="63"/>
      <c r="R107" s="64"/>
      <c r="S107" s="72" t="s">
        <v>67</v>
      </c>
      <c r="T107" s="73"/>
      <c r="U107" s="73"/>
      <c r="V107" s="73"/>
      <c r="X107" s="64"/>
      <c r="Y107" s="64"/>
      <c r="Z107" s="64"/>
      <c r="AA107" s="64"/>
      <c r="AB107" s="64"/>
    </row>
    <row r="108" spans="1:28" s="65" customFormat="1" ht="15.75" thickBot="1" x14ac:dyDescent="0.3">
      <c r="B108" s="66"/>
      <c r="C108" s="74"/>
      <c r="D108" s="75" t="s">
        <v>68</v>
      </c>
      <c r="E108" s="75"/>
      <c r="F108" s="223">
        <f>F5</f>
        <v>1</v>
      </c>
      <c r="G108" s="224">
        <f t="shared" ref="G108:O108" si="9">G5</f>
        <v>2</v>
      </c>
      <c r="H108" s="224">
        <f t="shared" ref="H108:O108" si="10">H5</f>
        <v>3</v>
      </c>
      <c r="I108" s="224">
        <f t="shared" si="10"/>
        <v>4</v>
      </c>
      <c r="J108" s="224">
        <f t="shared" si="10"/>
        <v>5</v>
      </c>
      <c r="K108" s="224">
        <f t="shared" si="10"/>
        <v>6</v>
      </c>
      <c r="L108" s="224">
        <f t="shared" si="10"/>
        <v>7</v>
      </c>
      <c r="M108" s="224">
        <f t="shared" si="10"/>
        <v>8</v>
      </c>
      <c r="N108" s="224">
        <f t="shared" si="10"/>
        <v>9</v>
      </c>
      <c r="O108" s="224">
        <f t="shared" si="10"/>
        <v>10</v>
      </c>
      <c r="P108" s="76"/>
      <c r="Q108" s="63"/>
      <c r="R108" s="64"/>
      <c r="S108" s="77" t="s">
        <v>69</v>
      </c>
      <c r="T108" s="63"/>
      <c r="U108" s="78"/>
      <c r="V108" s="79">
        <v>42736</v>
      </c>
      <c r="X108" s="64"/>
      <c r="Y108" s="64"/>
      <c r="Z108" s="64"/>
      <c r="AA108" s="64"/>
      <c r="AB108" s="64"/>
    </row>
    <row r="109" spans="1:28" s="65" customFormat="1" ht="3.6" customHeight="1" x14ac:dyDescent="0.25">
      <c r="B109" s="66"/>
      <c r="C109" s="80"/>
      <c r="D109" s="81"/>
      <c r="E109" s="81"/>
      <c r="F109" s="82"/>
      <c r="G109" s="83"/>
      <c r="H109" s="83"/>
      <c r="I109" s="83"/>
      <c r="J109" s="83"/>
      <c r="K109" s="83"/>
      <c r="L109" s="83"/>
      <c r="M109" s="83"/>
      <c r="N109" s="83"/>
      <c r="O109" s="83"/>
      <c r="P109" s="84"/>
      <c r="Q109" s="63"/>
      <c r="R109" s="64"/>
      <c r="S109" s="77"/>
      <c r="T109" s="63"/>
      <c r="U109" s="63"/>
      <c r="V109" s="85"/>
      <c r="X109" s="64"/>
      <c r="Y109" s="64"/>
      <c r="Z109" s="64"/>
      <c r="AA109" s="64"/>
      <c r="AB109" s="64"/>
    </row>
    <row r="110" spans="1:28" s="65" customFormat="1" x14ac:dyDescent="0.25">
      <c r="B110" s="66"/>
      <c r="C110" s="188"/>
      <c r="D110" s="86" t="s">
        <v>0</v>
      </c>
      <c r="E110" s="86"/>
      <c r="F110" s="87">
        <f t="shared" ref="F110:O112" si="11">F7</f>
        <v>0</v>
      </c>
      <c r="G110" s="88">
        <f t="shared" si="11"/>
        <v>0</v>
      </c>
      <c r="H110" s="88">
        <f t="shared" si="11"/>
        <v>0</v>
      </c>
      <c r="I110" s="88">
        <f t="shared" si="11"/>
        <v>0</v>
      </c>
      <c r="J110" s="88">
        <f t="shared" si="11"/>
        <v>0</v>
      </c>
      <c r="K110" s="88">
        <f t="shared" si="11"/>
        <v>0</v>
      </c>
      <c r="L110" s="88">
        <f t="shared" si="11"/>
        <v>0</v>
      </c>
      <c r="M110" s="88">
        <f t="shared" si="11"/>
        <v>0</v>
      </c>
      <c r="N110" s="88">
        <f t="shared" si="11"/>
        <v>0</v>
      </c>
      <c r="O110" s="88">
        <f t="shared" si="11"/>
        <v>0</v>
      </c>
      <c r="P110" s="189"/>
      <c r="Q110" s="63"/>
      <c r="R110" s="64"/>
      <c r="S110" s="77" t="s">
        <v>70</v>
      </c>
      <c r="T110" s="63"/>
      <c r="U110" s="63"/>
      <c r="V110" s="89">
        <v>0.03</v>
      </c>
      <c r="X110" s="64"/>
      <c r="Y110" s="64"/>
      <c r="Z110" s="64"/>
      <c r="AA110" s="64"/>
      <c r="AB110" s="64"/>
    </row>
    <row r="111" spans="1:28" s="65" customFormat="1" x14ac:dyDescent="0.25">
      <c r="B111" s="66"/>
      <c r="C111" s="188"/>
      <c r="D111" s="86" t="s">
        <v>1</v>
      </c>
      <c r="E111" s="86"/>
      <c r="F111" s="87">
        <f t="shared" si="11"/>
        <v>0</v>
      </c>
      <c r="G111" s="88">
        <f t="shared" si="11"/>
        <v>0</v>
      </c>
      <c r="H111" s="88">
        <f t="shared" si="11"/>
        <v>0</v>
      </c>
      <c r="I111" s="88">
        <f t="shared" si="11"/>
        <v>0</v>
      </c>
      <c r="J111" s="88">
        <f t="shared" si="11"/>
        <v>0</v>
      </c>
      <c r="K111" s="88">
        <f t="shared" si="11"/>
        <v>0</v>
      </c>
      <c r="L111" s="88">
        <f t="shared" si="11"/>
        <v>0</v>
      </c>
      <c r="M111" s="88">
        <f t="shared" si="11"/>
        <v>0</v>
      </c>
      <c r="N111" s="88">
        <f t="shared" si="11"/>
        <v>0</v>
      </c>
      <c r="O111" s="88">
        <f t="shared" si="11"/>
        <v>0</v>
      </c>
      <c r="P111" s="189"/>
      <c r="Q111" s="63"/>
      <c r="R111" s="64"/>
      <c r="S111" s="77"/>
      <c r="T111" s="63"/>
      <c r="U111" s="63"/>
      <c r="V111" s="90"/>
      <c r="X111" s="64"/>
      <c r="Y111" s="64"/>
      <c r="Z111" s="64"/>
      <c r="AA111" s="64"/>
      <c r="AB111" s="64"/>
    </row>
    <row r="112" spans="1:28" s="65" customFormat="1" x14ac:dyDescent="0.25">
      <c r="B112" s="66"/>
      <c r="C112" s="188"/>
      <c r="D112" s="86" t="s">
        <v>71</v>
      </c>
      <c r="E112" s="86"/>
      <c r="F112" s="87" t="str">
        <f t="shared" si="11"/>
        <v xml:space="preserve">, </v>
      </c>
      <c r="G112" s="88" t="str">
        <f t="shared" si="11"/>
        <v xml:space="preserve">, </v>
      </c>
      <c r="H112" s="88" t="str">
        <f t="shared" si="11"/>
        <v xml:space="preserve">, </v>
      </c>
      <c r="I112" s="88" t="str">
        <f t="shared" si="11"/>
        <v xml:space="preserve">, </v>
      </c>
      <c r="J112" s="88" t="str">
        <f t="shared" si="11"/>
        <v xml:space="preserve">, </v>
      </c>
      <c r="K112" s="88" t="str">
        <f t="shared" si="11"/>
        <v xml:space="preserve">, </v>
      </c>
      <c r="L112" s="88" t="str">
        <f t="shared" si="11"/>
        <v xml:space="preserve">, </v>
      </c>
      <c r="M112" s="88" t="str">
        <f t="shared" si="11"/>
        <v xml:space="preserve">, </v>
      </c>
      <c r="N112" s="88" t="str">
        <f t="shared" si="11"/>
        <v xml:space="preserve">, </v>
      </c>
      <c r="O112" s="88" t="str">
        <f t="shared" si="11"/>
        <v xml:space="preserve">, </v>
      </c>
      <c r="P112" s="189"/>
      <c r="Q112" s="63"/>
      <c r="R112" s="64"/>
      <c r="S112" s="64"/>
      <c r="T112" s="64"/>
      <c r="U112" s="64"/>
      <c r="V112" s="64"/>
      <c r="X112" s="64"/>
      <c r="Y112" s="64"/>
      <c r="Z112" s="64"/>
      <c r="AA112" s="64"/>
      <c r="AB112" s="64"/>
    </row>
    <row r="113" spans="2:28" s="65" customFormat="1" ht="3.6" customHeight="1" x14ac:dyDescent="0.25">
      <c r="B113" s="66"/>
      <c r="C113" s="190"/>
      <c r="D113" s="191"/>
      <c r="E113" s="191"/>
      <c r="F113" s="87"/>
      <c r="G113" s="88"/>
      <c r="H113" s="88"/>
      <c r="I113" s="88"/>
      <c r="J113" s="88"/>
      <c r="K113" s="88"/>
      <c r="L113" s="88"/>
      <c r="M113" s="88"/>
      <c r="N113" s="88"/>
      <c r="O113" s="88"/>
      <c r="P113" s="189"/>
      <c r="Q113" s="63"/>
      <c r="R113" s="64"/>
      <c r="S113" s="64"/>
      <c r="T113" s="64"/>
      <c r="U113" s="64"/>
      <c r="V113" s="64"/>
      <c r="X113" s="64"/>
      <c r="Y113" s="64"/>
      <c r="Z113" s="64"/>
      <c r="AA113" s="64"/>
      <c r="AB113" s="64"/>
    </row>
    <row r="114" spans="2:28" s="65" customFormat="1" x14ac:dyDescent="0.25">
      <c r="B114" s="66"/>
      <c r="C114" s="91"/>
      <c r="D114" s="92" t="s">
        <v>31</v>
      </c>
      <c r="E114" s="92"/>
      <c r="F114" s="93"/>
      <c r="G114" s="94"/>
      <c r="H114" s="94"/>
      <c r="I114" s="94"/>
      <c r="J114" s="94"/>
      <c r="K114" s="94"/>
      <c r="L114" s="94"/>
      <c r="M114" s="94"/>
      <c r="N114" s="94"/>
      <c r="O114" s="94"/>
      <c r="P114" s="192"/>
      <c r="Q114" s="63"/>
      <c r="R114" s="64"/>
      <c r="S114" s="64"/>
      <c r="T114" s="64"/>
      <c r="U114" s="64"/>
      <c r="V114" s="64"/>
      <c r="X114" s="64"/>
      <c r="Y114" s="64"/>
      <c r="Z114" s="64"/>
      <c r="AA114" s="64"/>
      <c r="AB114" s="64"/>
    </row>
    <row r="115" spans="2:28" s="65" customFormat="1" ht="3.6" customHeight="1" x14ac:dyDescent="0.25">
      <c r="B115" s="66"/>
      <c r="C115" s="190"/>
      <c r="D115" s="191"/>
      <c r="E115" s="191"/>
      <c r="F115" s="87"/>
      <c r="G115" s="88"/>
      <c r="H115" s="88"/>
      <c r="I115" s="88"/>
      <c r="J115" s="88"/>
      <c r="K115" s="88"/>
      <c r="L115" s="88"/>
      <c r="M115" s="88"/>
      <c r="N115" s="88"/>
      <c r="O115" s="88"/>
      <c r="P115" s="189"/>
      <c r="Q115" s="63"/>
      <c r="R115" s="64"/>
      <c r="S115" s="64"/>
      <c r="T115" s="64"/>
      <c r="U115" s="64"/>
      <c r="V115" s="64"/>
      <c r="X115" s="64"/>
      <c r="Y115" s="64"/>
      <c r="Z115" s="64"/>
      <c r="AA115" s="64"/>
      <c r="AB115" s="64"/>
    </row>
    <row r="116" spans="2:28" s="65" customFormat="1" x14ac:dyDescent="0.25">
      <c r="B116" s="66"/>
      <c r="C116" s="188"/>
      <c r="D116" s="86" t="s">
        <v>56</v>
      </c>
      <c r="E116" s="86"/>
      <c r="F116" s="95">
        <f t="shared" ref="F116:O117" si="12">F40</f>
        <v>0</v>
      </c>
      <c r="G116" s="96">
        <f t="shared" si="12"/>
        <v>0</v>
      </c>
      <c r="H116" s="96">
        <f t="shared" si="12"/>
        <v>0</v>
      </c>
      <c r="I116" s="96">
        <f t="shared" si="12"/>
        <v>0</v>
      </c>
      <c r="J116" s="96">
        <f t="shared" si="12"/>
        <v>0</v>
      </c>
      <c r="K116" s="96">
        <f t="shared" si="12"/>
        <v>0</v>
      </c>
      <c r="L116" s="96">
        <f t="shared" si="12"/>
        <v>0</v>
      </c>
      <c r="M116" s="96">
        <f t="shared" si="12"/>
        <v>0</v>
      </c>
      <c r="N116" s="96">
        <f t="shared" si="12"/>
        <v>0</v>
      </c>
      <c r="O116" s="96">
        <f t="shared" si="12"/>
        <v>0</v>
      </c>
      <c r="P116" s="193"/>
      <c r="Q116" s="63"/>
      <c r="R116" s="64"/>
      <c r="S116" s="64"/>
      <c r="T116" s="64"/>
      <c r="U116" s="64"/>
      <c r="V116" s="64"/>
      <c r="X116" s="64"/>
      <c r="Y116" s="64"/>
      <c r="Z116" s="64"/>
      <c r="AA116" s="64"/>
      <c r="AB116" s="64"/>
    </row>
    <row r="117" spans="2:28" s="65" customFormat="1" x14ac:dyDescent="0.25">
      <c r="B117" s="66"/>
      <c r="C117" s="188"/>
      <c r="D117" s="86" t="s">
        <v>63</v>
      </c>
      <c r="E117" s="86"/>
      <c r="F117" s="97">
        <f t="shared" si="12"/>
        <v>0</v>
      </c>
      <c r="G117" s="98">
        <f t="shared" si="12"/>
        <v>0</v>
      </c>
      <c r="H117" s="98">
        <f t="shared" si="12"/>
        <v>0</v>
      </c>
      <c r="I117" s="98">
        <f t="shared" si="12"/>
        <v>0</v>
      </c>
      <c r="J117" s="98">
        <f t="shared" si="12"/>
        <v>0</v>
      </c>
      <c r="K117" s="98">
        <f t="shared" si="12"/>
        <v>0</v>
      </c>
      <c r="L117" s="98">
        <f t="shared" si="12"/>
        <v>0</v>
      </c>
      <c r="M117" s="98">
        <f t="shared" si="12"/>
        <v>0</v>
      </c>
      <c r="N117" s="98">
        <f t="shared" si="12"/>
        <v>0</v>
      </c>
      <c r="O117" s="98">
        <f t="shared" si="12"/>
        <v>0</v>
      </c>
      <c r="P117" s="193"/>
      <c r="Q117" s="63"/>
      <c r="R117" s="64"/>
      <c r="S117" s="64"/>
      <c r="T117" s="64"/>
      <c r="U117" s="64"/>
      <c r="V117" s="64"/>
      <c r="X117" s="64"/>
      <c r="Y117" s="64"/>
      <c r="Z117" s="64"/>
      <c r="AA117" s="64"/>
      <c r="AB117" s="64"/>
    </row>
    <row r="118" spans="2:28" s="65" customFormat="1" x14ac:dyDescent="0.25">
      <c r="B118" s="66"/>
      <c r="C118" s="188"/>
      <c r="D118" s="86" t="s">
        <v>14</v>
      </c>
      <c r="E118" s="86"/>
      <c r="F118" s="104">
        <f>F20/100</f>
        <v>0</v>
      </c>
      <c r="G118" s="105">
        <f>G20/100</f>
        <v>0</v>
      </c>
      <c r="H118" s="105">
        <f>H20/100</f>
        <v>0</v>
      </c>
      <c r="I118" s="105">
        <f t="shared" ref="I118:O118" si="13">I20/100</f>
        <v>0</v>
      </c>
      <c r="J118" s="105">
        <f t="shared" si="13"/>
        <v>0</v>
      </c>
      <c r="K118" s="105">
        <f t="shared" si="13"/>
        <v>0</v>
      </c>
      <c r="L118" s="105">
        <f t="shared" si="13"/>
        <v>0</v>
      </c>
      <c r="M118" s="105">
        <f t="shared" si="13"/>
        <v>0</v>
      </c>
      <c r="N118" s="105">
        <f t="shared" si="13"/>
        <v>0</v>
      </c>
      <c r="O118" s="105">
        <f t="shared" si="13"/>
        <v>0</v>
      </c>
      <c r="P118" s="193"/>
      <c r="Q118" s="63"/>
      <c r="R118" s="64"/>
      <c r="S118" s="64"/>
      <c r="T118" s="64"/>
      <c r="U118" s="64"/>
      <c r="V118" s="64"/>
      <c r="X118" s="64"/>
      <c r="Y118" s="64"/>
      <c r="Z118" s="64"/>
      <c r="AA118" s="64"/>
      <c r="AB118" s="64"/>
    </row>
    <row r="119" spans="2:28" s="65" customFormat="1" x14ac:dyDescent="0.25">
      <c r="B119" s="66"/>
      <c r="C119" s="188"/>
      <c r="D119" s="86" t="s">
        <v>38</v>
      </c>
      <c r="E119" s="86"/>
      <c r="F119" s="123">
        <f t="shared" ref="F119:O119" si="14">F36</f>
        <v>0</v>
      </c>
      <c r="G119" s="124">
        <f t="shared" si="14"/>
        <v>0</v>
      </c>
      <c r="H119" s="124">
        <f t="shared" si="14"/>
        <v>0</v>
      </c>
      <c r="I119" s="124">
        <f t="shared" si="14"/>
        <v>0</v>
      </c>
      <c r="J119" s="124">
        <f t="shared" si="14"/>
        <v>0</v>
      </c>
      <c r="K119" s="124">
        <f t="shared" si="14"/>
        <v>0</v>
      </c>
      <c r="L119" s="124">
        <f t="shared" si="14"/>
        <v>0</v>
      </c>
      <c r="M119" s="124">
        <f t="shared" si="14"/>
        <v>0</v>
      </c>
      <c r="N119" s="124">
        <f t="shared" si="14"/>
        <v>0</v>
      </c>
      <c r="O119" s="124">
        <f t="shared" si="14"/>
        <v>0</v>
      </c>
      <c r="P119" s="193"/>
      <c r="Q119" s="63"/>
      <c r="R119" s="64"/>
      <c r="S119" s="64"/>
      <c r="T119" s="64"/>
      <c r="U119" s="64"/>
      <c r="V119" s="64"/>
      <c r="X119" s="64"/>
      <c r="Y119" s="64"/>
      <c r="Z119" s="64"/>
      <c r="AA119" s="64"/>
      <c r="AB119" s="64"/>
    </row>
    <row r="120" spans="2:28" s="65" customFormat="1" x14ac:dyDescent="0.25">
      <c r="B120" s="66"/>
      <c r="C120" s="188"/>
      <c r="D120" s="86" t="s">
        <v>16</v>
      </c>
      <c r="E120" s="86"/>
      <c r="F120" s="95">
        <f t="shared" ref="F120:O120" si="15">F48</f>
        <v>0</v>
      </c>
      <c r="G120" s="96">
        <f t="shared" si="15"/>
        <v>0</v>
      </c>
      <c r="H120" s="96">
        <f t="shared" si="15"/>
        <v>0</v>
      </c>
      <c r="I120" s="96">
        <f t="shared" si="15"/>
        <v>0</v>
      </c>
      <c r="J120" s="96">
        <f t="shared" si="15"/>
        <v>0</v>
      </c>
      <c r="K120" s="96">
        <f t="shared" si="15"/>
        <v>0</v>
      </c>
      <c r="L120" s="96">
        <f t="shared" si="15"/>
        <v>0</v>
      </c>
      <c r="M120" s="96">
        <f t="shared" si="15"/>
        <v>0</v>
      </c>
      <c r="N120" s="96">
        <f t="shared" si="15"/>
        <v>0</v>
      </c>
      <c r="O120" s="96">
        <f t="shared" si="15"/>
        <v>0</v>
      </c>
      <c r="P120" s="193"/>
      <c r="Q120" s="63"/>
      <c r="R120" s="64"/>
      <c r="S120" s="64"/>
      <c r="T120" s="64"/>
      <c r="U120" s="64"/>
      <c r="V120" s="64"/>
      <c r="X120" s="64"/>
      <c r="Y120" s="64"/>
      <c r="Z120" s="64"/>
      <c r="AA120" s="64"/>
      <c r="AB120" s="64"/>
    </row>
    <row r="121" spans="2:28" s="65" customFormat="1" ht="16.5" customHeight="1" x14ac:dyDescent="0.25">
      <c r="B121" s="66"/>
      <c r="C121" s="188"/>
      <c r="D121" s="86" t="s">
        <v>57</v>
      </c>
      <c r="E121" s="86"/>
      <c r="F121" s="135">
        <f t="shared" ref="F121:O121" si="16">F62</f>
        <v>0</v>
      </c>
      <c r="G121" s="136">
        <f t="shared" si="16"/>
        <v>0</v>
      </c>
      <c r="H121" s="136">
        <f t="shared" si="16"/>
        <v>0</v>
      </c>
      <c r="I121" s="136">
        <f t="shared" si="16"/>
        <v>0</v>
      </c>
      <c r="J121" s="136">
        <f t="shared" si="16"/>
        <v>0</v>
      </c>
      <c r="K121" s="136">
        <f t="shared" si="16"/>
        <v>0</v>
      </c>
      <c r="L121" s="136">
        <f t="shared" si="16"/>
        <v>0</v>
      </c>
      <c r="M121" s="136">
        <f t="shared" si="16"/>
        <v>0</v>
      </c>
      <c r="N121" s="136">
        <f t="shared" si="16"/>
        <v>0</v>
      </c>
      <c r="O121" s="136">
        <f t="shared" si="16"/>
        <v>0</v>
      </c>
      <c r="P121" s="194"/>
      <c r="Q121" s="63"/>
      <c r="R121" s="64"/>
      <c r="S121" s="64"/>
      <c r="T121" s="64"/>
      <c r="U121" s="64"/>
      <c r="V121" s="64"/>
      <c r="X121" s="64"/>
      <c r="Y121" s="64"/>
      <c r="Z121" s="64"/>
      <c r="AA121" s="64"/>
      <c r="AB121" s="64"/>
    </row>
    <row r="122" spans="2:28" s="65" customFormat="1" ht="16.5" customHeight="1" x14ac:dyDescent="0.25">
      <c r="B122" s="66"/>
      <c r="C122" s="91"/>
      <c r="D122" s="92" t="s">
        <v>72</v>
      </c>
      <c r="E122" s="92"/>
      <c r="F122" s="95"/>
      <c r="G122" s="96"/>
      <c r="H122" s="96"/>
      <c r="I122" s="96"/>
      <c r="J122" s="96"/>
      <c r="K122" s="96"/>
      <c r="L122" s="96"/>
      <c r="M122" s="96"/>
      <c r="N122" s="96"/>
      <c r="O122" s="96"/>
      <c r="P122" s="193"/>
      <c r="Q122" s="63"/>
      <c r="R122" s="64"/>
      <c r="S122" s="64"/>
      <c r="T122" s="64"/>
      <c r="U122" s="64"/>
      <c r="V122" s="64"/>
      <c r="X122" s="64"/>
      <c r="Y122" s="64"/>
      <c r="Z122" s="64"/>
      <c r="AA122" s="64"/>
      <c r="AB122" s="64"/>
    </row>
    <row r="123" spans="2:28" s="65" customFormat="1" ht="3.75" customHeight="1" x14ac:dyDescent="0.25">
      <c r="B123" s="66"/>
      <c r="C123" s="195"/>
      <c r="D123" s="196"/>
      <c r="E123" s="196"/>
      <c r="F123" s="95"/>
      <c r="G123" s="96"/>
      <c r="H123" s="96"/>
      <c r="I123" s="96"/>
      <c r="J123" s="96"/>
      <c r="K123" s="96"/>
      <c r="L123" s="96"/>
      <c r="M123" s="96"/>
      <c r="N123" s="96"/>
      <c r="O123" s="96"/>
      <c r="P123" s="193"/>
      <c r="Q123" s="63"/>
      <c r="R123" s="64"/>
      <c r="S123" s="64"/>
      <c r="T123" s="64"/>
      <c r="U123" s="64"/>
      <c r="V123" s="64"/>
      <c r="X123" s="64"/>
      <c r="Y123" s="64"/>
      <c r="Z123" s="64"/>
      <c r="AA123" s="64"/>
      <c r="AB123" s="64"/>
    </row>
    <row r="124" spans="2:28" s="65" customFormat="1" x14ac:dyDescent="0.25">
      <c r="B124" s="66"/>
      <c r="C124" s="195"/>
      <c r="D124" s="103" t="s">
        <v>91</v>
      </c>
      <c r="E124" s="103"/>
      <c r="F124" s="104">
        <v>0</v>
      </c>
      <c r="G124" s="105">
        <v>0</v>
      </c>
      <c r="H124" s="105">
        <v>0</v>
      </c>
      <c r="I124" s="105">
        <v>0</v>
      </c>
      <c r="J124" s="105">
        <v>0</v>
      </c>
      <c r="K124" s="105">
        <v>0</v>
      </c>
      <c r="L124" s="105">
        <v>0</v>
      </c>
      <c r="M124" s="105">
        <v>0</v>
      </c>
      <c r="N124" s="105">
        <v>0</v>
      </c>
      <c r="O124" s="105">
        <v>0</v>
      </c>
      <c r="P124" s="193"/>
      <c r="Q124" s="63"/>
      <c r="R124" s="64"/>
      <c r="S124" s="64"/>
      <c r="T124" s="64"/>
      <c r="U124" s="64"/>
      <c r="V124" s="64"/>
      <c r="X124" s="64"/>
      <c r="Y124" s="64"/>
      <c r="Z124" s="64"/>
      <c r="AA124" s="64"/>
      <c r="AB124" s="64"/>
    </row>
    <row r="125" spans="2:28" s="65" customFormat="1" x14ac:dyDescent="0.25">
      <c r="B125" s="66"/>
      <c r="C125" s="197"/>
      <c r="D125" s="132" t="s">
        <v>92</v>
      </c>
      <c r="E125" s="198"/>
      <c r="F125" s="133">
        <f t="shared" ref="F125:O125" si="17">F121*(1+F124)</f>
        <v>0</v>
      </c>
      <c r="G125" s="134">
        <f t="shared" si="17"/>
        <v>0</v>
      </c>
      <c r="H125" s="134">
        <f t="shared" si="17"/>
        <v>0</v>
      </c>
      <c r="I125" s="134">
        <f t="shared" si="17"/>
        <v>0</v>
      </c>
      <c r="J125" s="134">
        <f t="shared" si="17"/>
        <v>0</v>
      </c>
      <c r="K125" s="134">
        <f t="shared" si="17"/>
        <v>0</v>
      </c>
      <c r="L125" s="134">
        <f t="shared" si="17"/>
        <v>0</v>
      </c>
      <c r="M125" s="134">
        <f t="shared" si="17"/>
        <v>0</v>
      </c>
      <c r="N125" s="134">
        <f t="shared" si="17"/>
        <v>0</v>
      </c>
      <c r="O125" s="134">
        <f t="shared" si="17"/>
        <v>0</v>
      </c>
      <c r="P125" s="194"/>
      <c r="Q125" s="63"/>
      <c r="R125" s="64"/>
      <c r="S125" s="64"/>
      <c r="T125" s="64"/>
      <c r="U125" s="64"/>
      <c r="V125" s="64"/>
      <c r="X125" s="64"/>
      <c r="Y125" s="64"/>
      <c r="Z125" s="64"/>
      <c r="AA125" s="64"/>
      <c r="AB125" s="64"/>
    </row>
    <row r="126" spans="2:28" s="65" customFormat="1" ht="16.5" customHeight="1" x14ac:dyDescent="0.25">
      <c r="B126" s="66"/>
      <c r="C126" s="188"/>
      <c r="D126" s="103" t="s">
        <v>73</v>
      </c>
      <c r="E126" s="103"/>
      <c r="F126" s="104">
        <f t="shared" ref="F126:O126" si="18">($V$108-F120)/30.4735*($V$110/12)</f>
        <v>3.5059970137988747</v>
      </c>
      <c r="G126" s="105">
        <f t="shared" si="18"/>
        <v>3.5059970137988747</v>
      </c>
      <c r="H126" s="105">
        <f t="shared" si="18"/>
        <v>3.5059970137988747</v>
      </c>
      <c r="I126" s="105">
        <f t="shared" si="18"/>
        <v>3.5059970137988747</v>
      </c>
      <c r="J126" s="105">
        <f t="shared" si="18"/>
        <v>3.5059970137988747</v>
      </c>
      <c r="K126" s="105">
        <f t="shared" si="18"/>
        <v>3.5059970137988747</v>
      </c>
      <c r="L126" s="105">
        <f t="shared" si="18"/>
        <v>3.5059970137988747</v>
      </c>
      <c r="M126" s="105">
        <f t="shared" si="18"/>
        <v>3.5059970137988747</v>
      </c>
      <c r="N126" s="105">
        <f t="shared" si="18"/>
        <v>3.5059970137988747</v>
      </c>
      <c r="O126" s="105">
        <f t="shared" si="18"/>
        <v>3.5059970137988747</v>
      </c>
      <c r="P126" s="193"/>
      <c r="Q126" s="63"/>
      <c r="R126" s="64"/>
      <c r="S126" s="64"/>
      <c r="T126" s="64"/>
      <c r="U126" s="64"/>
      <c r="V126" s="64"/>
      <c r="X126" s="64"/>
      <c r="Y126" s="64"/>
      <c r="Z126" s="64"/>
      <c r="AA126" s="64"/>
      <c r="AB126" s="64"/>
    </row>
    <row r="127" spans="2:28" s="65" customFormat="1" ht="16.5" customHeight="1" x14ac:dyDescent="0.25">
      <c r="B127" s="66"/>
      <c r="C127" s="199"/>
      <c r="D127" s="102" t="s">
        <v>74</v>
      </c>
      <c r="E127" s="102"/>
      <c r="F127" s="125">
        <f t="shared" ref="F127:O127" si="19">F125*(1+F126)</f>
        <v>0</v>
      </c>
      <c r="G127" s="126">
        <f t="shared" si="19"/>
        <v>0</v>
      </c>
      <c r="H127" s="126">
        <f t="shared" si="19"/>
        <v>0</v>
      </c>
      <c r="I127" s="126">
        <f t="shared" si="19"/>
        <v>0</v>
      </c>
      <c r="J127" s="126">
        <f t="shared" si="19"/>
        <v>0</v>
      </c>
      <c r="K127" s="126">
        <f t="shared" si="19"/>
        <v>0</v>
      </c>
      <c r="L127" s="126">
        <f t="shared" si="19"/>
        <v>0</v>
      </c>
      <c r="M127" s="126">
        <f t="shared" si="19"/>
        <v>0</v>
      </c>
      <c r="N127" s="126">
        <f t="shared" si="19"/>
        <v>0</v>
      </c>
      <c r="O127" s="126">
        <f t="shared" si="19"/>
        <v>0</v>
      </c>
      <c r="P127" s="193"/>
      <c r="Q127" s="63"/>
      <c r="R127" s="64"/>
      <c r="S127" s="64"/>
      <c r="T127" s="64"/>
      <c r="U127" s="64"/>
      <c r="V127" s="64"/>
      <c r="X127" s="64"/>
      <c r="Y127" s="64"/>
      <c r="Z127" s="64"/>
      <c r="AA127" s="64"/>
      <c r="AB127" s="64"/>
    </row>
    <row r="128" spans="2:28" s="65" customFormat="1" x14ac:dyDescent="0.25">
      <c r="B128" s="66"/>
      <c r="C128" s="91"/>
      <c r="D128" s="92" t="s">
        <v>75</v>
      </c>
      <c r="E128" s="92"/>
      <c r="F128" s="95"/>
      <c r="G128" s="96"/>
      <c r="H128" s="96"/>
      <c r="I128" s="96"/>
      <c r="J128" s="96"/>
      <c r="K128" s="96"/>
      <c r="L128" s="96"/>
      <c r="M128" s="96"/>
      <c r="N128" s="96"/>
      <c r="O128" s="96"/>
      <c r="P128" s="193"/>
      <c r="Q128" s="63"/>
      <c r="R128" s="64"/>
      <c r="S128" s="64"/>
      <c r="T128" s="64"/>
      <c r="U128" s="64"/>
      <c r="V128" s="64"/>
      <c r="X128" s="64"/>
      <c r="Y128" s="64"/>
      <c r="Z128" s="64"/>
      <c r="AA128" s="64"/>
      <c r="AB128" s="64"/>
    </row>
    <row r="129" spans="2:28" s="65" customFormat="1" ht="3" customHeight="1" x14ac:dyDescent="0.25">
      <c r="B129" s="66"/>
      <c r="C129" s="195"/>
      <c r="D129" s="200"/>
      <c r="E129" s="200"/>
      <c r="F129" s="95"/>
      <c r="G129" s="96"/>
      <c r="H129" s="96"/>
      <c r="I129" s="96"/>
      <c r="J129" s="96"/>
      <c r="K129" s="96"/>
      <c r="L129" s="96"/>
      <c r="M129" s="96"/>
      <c r="N129" s="96"/>
      <c r="O129" s="96"/>
      <c r="P129" s="193"/>
      <c r="Q129" s="63"/>
      <c r="R129" s="64"/>
      <c r="S129" s="64"/>
      <c r="T129" s="64"/>
      <c r="U129" s="64"/>
      <c r="V129" s="64"/>
      <c r="X129" s="64"/>
      <c r="Y129" s="64"/>
      <c r="Z129" s="64"/>
      <c r="AA129" s="64"/>
      <c r="AB129" s="64"/>
    </row>
    <row r="130" spans="2:28" s="65" customFormat="1" ht="16.5" customHeight="1" x14ac:dyDescent="0.25">
      <c r="B130" s="66"/>
      <c r="C130" s="188"/>
      <c r="D130" s="103" t="s">
        <v>76</v>
      </c>
      <c r="E130" s="103"/>
      <c r="F130" s="104">
        <v>0</v>
      </c>
      <c r="G130" s="105">
        <v>0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93"/>
      <c r="Q130" s="63"/>
      <c r="R130" s="64"/>
      <c r="S130" s="64"/>
      <c r="T130" s="64"/>
      <c r="U130" s="64"/>
      <c r="V130" s="64"/>
      <c r="X130" s="64"/>
      <c r="Y130" s="64"/>
      <c r="Z130" s="64"/>
      <c r="AA130" s="64"/>
      <c r="AB130" s="64"/>
    </row>
    <row r="131" spans="2:28" s="65" customFormat="1" x14ac:dyDescent="0.25">
      <c r="B131" s="66"/>
      <c r="C131" s="201"/>
      <c r="D131" s="106" t="s">
        <v>90</v>
      </c>
      <c r="E131" s="106"/>
      <c r="F131" s="107">
        <v>0</v>
      </c>
      <c r="G131" s="108">
        <v>0</v>
      </c>
      <c r="H131" s="108">
        <v>0</v>
      </c>
      <c r="I131" s="108">
        <v>0</v>
      </c>
      <c r="J131" s="108">
        <v>0</v>
      </c>
      <c r="K131" s="108">
        <v>0</v>
      </c>
      <c r="L131" s="108">
        <v>0</v>
      </c>
      <c r="M131" s="108">
        <v>0</v>
      </c>
      <c r="N131" s="108">
        <v>0</v>
      </c>
      <c r="O131" s="108">
        <v>0</v>
      </c>
      <c r="P131" s="194"/>
      <c r="Q131" s="63"/>
      <c r="R131" s="64"/>
      <c r="S131" s="64"/>
      <c r="T131" s="64"/>
      <c r="U131" s="64"/>
      <c r="V131" s="64"/>
      <c r="X131" s="64"/>
      <c r="Y131" s="64"/>
      <c r="Z131" s="64"/>
      <c r="AA131" s="64"/>
      <c r="AB131" s="64"/>
    </row>
    <row r="132" spans="2:28" s="65" customFormat="1" x14ac:dyDescent="0.25">
      <c r="B132" s="66"/>
      <c r="C132" s="188"/>
      <c r="D132" s="103" t="s">
        <v>77</v>
      </c>
      <c r="E132" s="103"/>
      <c r="F132" s="104">
        <v>0</v>
      </c>
      <c r="G132" s="105">
        <v>0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93"/>
      <c r="Q132" s="63"/>
      <c r="R132" s="64"/>
      <c r="S132" s="64"/>
      <c r="T132" s="64"/>
      <c r="U132" s="64"/>
      <c r="V132" s="64"/>
      <c r="X132" s="64"/>
      <c r="Y132" s="64"/>
      <c r="Z132" s="64"/>
      <c r="AA132" s="64"/>
      <c r="AB132" s="64"/>
    </row>
    <row r="133" spans="2:28" s="65" customFormat="1" x14ac:dyDescent="0.25">
      <c r="B133" s="66"/>
      <c r="C133" s="201"/>
      <c r="D133" s="106" t="s">
        <v>87</v>
      </c>
      <c r="E133" s="106"/>
      <c r="F133" s="107">
        <v>0</v>
      </c>
      <c r="G133" s="108">
        <v>0</v>
      </c>
      <c r="H133" s="108">
        <v>0</v>
      </c>
      <c r="I133" s="108">
        <v>0</v>
      </c>
      <c r="J133" s="108">
        <v>0</v>
      </c>
      <c r="K133" s="108">
        <v>0</v>
      </c>
      <c r="L133" s="108">
        <v>0</v>
      </c>
      <c r="M133" s="108">
        <v>0</v>
      </c>
      <c r="N133" s="108">
        <v>0</v>
      </c>
      <c r="O133" s="108">
        <v>0</v>
      </c>
      <c r="P133" s="194"/>
      <c r="Q133" s="63"/>
      <c r="R133" s="64"/>
      <c r="S133" s="64"/>
      <c r="T133" s="64"/>
      <c r="U133" s="64"/>
      <c r="V133" s="64"/>
      <c r="X133" s="64"/>
      <c r="Y133" s="64"/>
      <c r="Z133" s="64"/>
      <c r="AA133" s="64"/>
      <c r="AB133" s="64"/>
    </row>
    <row r="134" spans="2:28" s="65" customFormat="1" x14ac:dyDescent="0.25">
      <c r="B134" s="66"/>
      <c r="C134" s="188"/>
      <c r="D134" s="103" t="s">
        <v>38</v>
      </c>
      <c r="E134" s="103"/>
      <c r="F134" s="104">
        <v>0</v>
      </c>
      <c r="G134" s="105">
        <v>0</v>
      </c>
      <c r="H134" s="105">
        <v>0</v>
      </c>
      <c r="I134" s="105">
        <v>0</v>
      </c>
      <c r="J134" s="105">
        <v>0</v>
      </c>
      <c r="K134" s="105">
        <v>0</v>
      </c>
      <c r="L134" s="105">
        <v>0</v>
      </c>
      <c r="M134" s="105">
        <v>0</v>
      </c>
      <c r="N134" s="105">
        <v>0</v>
      </c>
      <c r="O134" s="105">
        <v>0</v>
      </c>
      <c r="P134" s="193"/>
      <c r="Q134" s="63"/>
      <c r="R134" s="64"/>
      <c r="S134" s="64"/>
      <c r="T134" s="64"/>
      <c r="U134" s="64"/>
      <c r="V134" s="64"/>
      <c r="X134" s="64"/>
      <c r="Y134" s="64"/>
      <c r="Z134" s="64"/>
      <c r="AA134" s="64"/>
      <c r="AB134" s="64"/>
    </row>
    <row r="135" spans="2:28" s="65" customFormat="1" ht="16.5" customHeight="1" x14ac:dyDescent="0.25">
      <c r="B135" s="66"/>
      <c r="C135" s="188"/>
      <c r="D135" s="103" t="s">
        <v>78</v>
      </c>
      <c r="E135" s="103"/>
      <c r="F135" s="104">
        <v>0</v>
      </c>
      <c r="G135" s="105">
        <v>0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93"/>
      <c r="Q135" s="63"/>
      <c r="R135" s="64"/>
      <c r="S135" s="64"/>
      <c r="T135" s="64"/>
      <c r="U135" s="64"/>
      <c r="V135" s="64"/>
      <c r="X135" s="64"/>
      <c r="Y135" s="64"/>
      <c r="Z135" s="64"/>
      <c r="AA135" s="64"/>
      <c r="AB135" s="64"/>
    </row>
    <row r="136" spans="2:28" s="65" customFormat="1" ht="6.75" customHeight="1" x14ac:dyDescent="0.25">
      <c r="B136" s="66"/>
      <c r="C136" s="202"/>
      <c r="D136" s="99"/>
      <c r="E136" s="99"/>
      <c r="F136" s="100"/>
      <c r="G136" s="101"/>
      <c r="H136" s="101"/>
      <c r="I136" s="101"/>
      <c r="J136" s="101"/>
      <c r="K136" s="101"/>
      <c r="L136" s="101"/>
      <c r="M136" s="101"/>
      <c r="N136" s="101"/>
      <c r="O136" s="101"/>
      <c r="P136" s="203"/>
      <c r="Q136" s="63"/>
      <c r="R136" s="64"/>
      <c r="S136" s="64"/>
      <c r="T136" s="64"/>
      <c r="U136" s="64"/>
      <c r="V136" s="64"/>
      <c r="X136" s="64"/>
      <c r="Y136" s="64"/>
      <c r="Z136" s="64"/>
      <c r="AA136" s="64"/>
      <c r="AB136" s="64"/>
    </row>
    <row r="137" spans="2:28" s="65" customFormat="1" ht="23.25" customHeight="1" x14ac:dyDescent="0.25">
      <c r="B137" s="66"/>
      <c r="C137" s="204"/>
      <c r="D137" s="109" t="s">
        <v>93</v>
      </c>
      <c r="E137" s="109"/>
      <c r="F137" s="110">
        <f t="shared" ref="F137:O137" si="20">SUM(F129:F135)</f>
        <v>0</v>
      </c>
      <c r="G137" s="111">
        <f t="shared" si="20"/>
        <v>0</v>
      </c>
      <c r="H137" s="111">
        <f t="shared" si="20"/>
        <v>0</v>
      </c>
      <c r="I137" s="111">
        <f t="shared" si="20"/>
        <v>0</v>
      </c>
      <c r="J137" s="111">
        <f t="shared" si="20"/>
        <v>0</v>
      </c>
      <c r="K137" s="111">
        <f t="shared" si="20"/>
        <v>0</v>
      </c>
      <c r="L137" s="111">
        <f t="shared" si="20"/>
        <v>0</v>
      </c>
      <c r="M137" s="111">
        <f t="shared" si="20"/>
        <v>0</v>
      </c>
      <c r="N137" s="111">
        <f t="shared" si="20"/>
        <v>0</v>
      </c>
      <c r="O137" s="111">
        <f t="shared" si="20"/>
        <v>0</v>
      </c>
      <c r="P137" s="205"/>
      <c r="Q137" s="63"/>
      <c r="R137" s="64"/>
      <c r="S137" s="64"/>
      <c r="T137" s="64"/>
      <c r="U137" s="64"/>
      <c r="V137" s="64"/>
      <c r="X137" s="64"/>
      <c r="Y137" s="64"/>
      <c r="Z137" s="64"/>
      <c r="AA137" s="64"/>
      <c r="AB137" s="64"/>
    </row>
    <row r="138" spans="2:28" s="65" customFormat="1" ht="24" customHeight="1" thickBot="1" x14ac:dyDescent="0.3">
      <c r="B138" s="66"/>
      <c r="C138" s="206"/>
      <c r="D138" s="112" t="s">
        <v>94</v>
      </c>
      <c r="E138" s="207"/>
      <c r="F138" s="127">
        <f t="shared" ref="F138:O138" si="21">(SUM(F130:F136)+1)*F127</f>
        <v>0</v>
      </c>
      <c r="G138" s="128">
        <f t="shared" si="21"/>
        <v>0</v>
      </c>
      <c r="H138" s="128">
        <f t="shared" si="21"/>
        <v>0</v>
      </c>
      <c r="I138" s="128">
        <f t="shared" si="21"/>
        <v>0</v>
      </c>
      <c r="J138" s="128">
        <f t="shared" si="21"/>
        <v>0</v>
      </c>
      <c r="K138" s="128">
        <f t="shared" si="21"/>
        <v>0</v>
      </c>
      <c r="L138" s="128">
        <f t="shared" si="21"/>
        <v>0</v>
      </c>
      <c r="M138" s="128">
        <f t="shared" si="21"/>
        <v>0</v>
      </c>
      <c r="N138" s="128">
        <f t="shared" si="21"/>
        <v>0</v>
      </c>
      <c r="O138" s="128">
        <f t="shared" si="21"/>
        <v>0</v>
      </c>
      <c r="P138" s="208"/>
      <c r="Q138" s="63"/>
      <c r="R138" s="64"/>
      <c r="S138" s="64"/>
      <c r="T138" s="64"/>
      <c r="U138" s="64"/>
      <c r="V138" s="64"/>
      <c r="X138" s="64"/>
      <c r="Y138" s="64"/>
      <c r="Z138" s="64"/>
      <c r="AA138" s="64"/>
      <c r="AB138" s="64"/>
    </row>
    <row r="139" spans="2:28" s="65" customFormat="1" ht="15.75" thickTop="1" x14ac:dyDescent="0.25">
      <c r="B139" s="66"/>
      <c r="C139" s="113"/>
      <c r="D139" s="114" t="s">
        <v>79</v>
      </c>
      <c r="E139" s="114"/>
      <c r="F139" s="115" t="s">
        <v>80</v>
      </c>
      <c r="G139" s="116" t="s">
        <v>81</v>
      </c>
      <c r="H139" s="116" t="s">
        <v>89</v>
      </c>
      <c r="I139" s="117" t="s">
        <v>82</v>
      </c>
      <c r="J139" s="137"/>
      <c r="K139" s="209"/>
      <c r="L139" s="209"/>
      <c r="M139" s="209"/>
      <c r="N139" s="209"/>
      <c r="O139" s="185"/>
      <c r="P139" s="193"/>
      <c r="Q139" s="63"/>
      <c r="R139" s="64"/>
      <c r="S139" s="64"/>
      <c r="T139" s="64"/>
      <c r="U139" s="64"/>
      <c r="V139" s="64"/>
      <c r="X139" s="64"/>
      <c r="Y139" s="64"/>
      <c r="Z139" s="64"/>
      <c r="AA139" s="64"/>
      <c r="AB139" s="64"/>
    </row>
    <row r="140" spans="2:28" s="65" customFormat="1" ht="7.5" customHeight="1" x14ac:dyDescent="0.25">
      <c r="B140" s="66"/>
      <c r="C140" s="210"/>
      <c r="D140" s="211"/>
      <c r="E140" s="211"/>
      <c r="F140" s="212"/>
      <c r="G140" s="213"/>
      <c r="H140" s="213"/>
      <c r="I140" s="213"/>
      <c r="J140" s="214"/>
      <c r="K140" s="185"/>
      <c r="L140" s="185"/>
      <c r="M140" s="185"/>
      <c r="N140" s="185"/>
      <c r="O140" s="185"/>
      <c r="P140" s="193"/>
      <c r="Q140" s="63"/>
      <c r="R140" s="64"/>
      <c r="S140" s="64"/>
      <c r="T140" s="64"/>
      <c r="U140" s="64"/>
      <c r="V140" s="64"/>
      <c r="X140" s="64"/>
      <c r="Y140" s="64"/>
      <c r="Z140" s="64"/>
      <c r="AA140" s="64"/>
      <c r="AB140" s="64"/>
    </row>
    <row r="141" spans="2:28" s="65" customFormat="1" x14ac:dyDescent="0.25">
      <c r="B141" s="66"/>
      <c r="C141" s="215"/>
      <c r="D141" s="216"/>
      <c r="E141" s="216"/>
      <c r="F141" s="118" t="s">
        <v>83</v>
      </c>
      <c r="G141" s="129">
        <f>MIN(F121:O121)</f>
        <v>0</v>
      </c>
      <c r="H141" s="129">
        <f>MIN(F138:O138)</f>
        <v>0</v>
      </c>
      <c r="I141" s="119" t="e">
        <f>(H141-G141)/G141</f>
        <v>#DIV/0!</v>
      </c>
      <c r="J141" s="138"/>
      <c r="K141" s="185"/>
      <c r="L141" s="185"/>
      <c r="M141" s="185"/>
      <c r="N141" s="185"/>
      <c r="O141" s="185"/>
      <c r="P141" s="193"/>
      <c r="Q141" s="63"/>
      <c r="R141" s="64"/>
      <c r="S141" s="64"/>
      <c r="T141" s="64"/>
      <c r="U141" s="64"/>
      <c r="V141" s="64"/>
      <c r="X141" s="64"/>
      <c r="Y141" s="64"/>
      <c r="Z141" s="64"/>
      <c r="AA141" s="64"/>
      <c r="AB141" s="64"/>
    </row>
    <row r="142" spans="2:28" s="65" customFormat="1" ht="16.5" customHeight="1" x14ac:dyDescent="0.25">
      <c r="B142" s="66"/>
      <c r="C142" s="215"/>
      <c r="D142" s="216"/>
      <c r="E142" s="216"/>
      <c r="F142" s="118" t="s">
        <v>84</v>
      </c>
      <c r="G142" s="129">
        <f>MAX(F121:O121)</f>
        <v>0</v>
      </c>
      <c r="H142" s="129">
        <f>MAX(F138:O138)</f>
        <v>0</v>
      </c>
      <c r="I142" s="119" t="e">
        <f>(H142-G142)/G142</f>
        <v>#DIV/0!</v>
      </c>
      <c r="J142" s="138"/>
      <c r="K142" s="217"/>
      <c r="L142" s="217"/>
      <c r="M142" s="217"/>
      <c r="N142" s="217"/>
      <c r="O142" s="217"/>
      <c r="P142" s="193"/>
      <c r="Q142" s="63"/>
      <c r="R142" s="64"/>
      <c r="S142" s="64"/>
      <c r="T142" s="64"/>
      <c r="U142" s="64"/>
      <c r="V142" s="64"/>
      <c r="X142" s="64"/>
      <c r="Y142" s="64"/>
      <c r="Z142" s="64"/>
      <c r="AA142" s="64"/>
      <c r="AB142" s="64"/>
    </row>
    <row r="143" spans="2:28" s="65" customFormat="1" ht="16.5" customHeight="1" x14ac:dyDescent="0.25">
      <c r="B143" s="66"/>
      <c r="C143" s="215"/>
      <c r="D143" s="216"/>
      <c r="E143" s="216"/>
      <c r="F143" s="118" t="s">
        <v>85</v>
      </c>
      <c r="G143" s="130">
        <f>AVERAGE(F121:O121)</f>
        <v>0</v>
      </c>
      <c r="H143" s="130">
        <f>AVERAGE(F138:O138)</f>
        <v>0</v>
      </c>
      <c r="I143" s="119" t="e">
        <f>(H143-G143)/G143</f>
        <v>#DIV/0!</v>
      </c>
      <c r="J143" s="138"/>
      <c r="K143" s="61"/>
      <c r="L143" s="61"/>
      <c r="M143" s="61"/>
      <c r="N143" s="61"/>
      <c r="O143" s="61"/>
      <c r="P143" s="193"/>
      <c r="Q143" s="63"/>
      <c r="R143" s="64"/>
      <c r="S143" s="64"/>
      <c r="T143" s="64"/>
      <c r="U143" s="64"/>
      <c r="V143" s="64"/>
      <c r="X143" s="64"/>
      <c r="Y143" s="64"/>
      <c r="Z143" s="64"/>
      <c r="AA143" s="64"/>
      <c r="AB143" s="64"/>
    </row>
    <row r="144" spans="2:28" s="65" customFormat="1" ht="16.5" customHeight="1" thickBot="1" x14ac:dyDescent="0.3">
      <c r="B144" s="66"/>
      <c r="C144" s="218"/>
      <c r="D144" s="219"/>
      <c r="E144" s="219"/>
      <c r="F144" s="120" t="s">
        <v>86</v>
      </c>
      <c r="G144" s="131">
        <f>MEDIAN(F121:O121)</f>
        <v>0</v>
      </c>
      <c r="H144" s="131">
        <f>MEDIAN(F138:O138)</f>
        <v>0</v>
      </c>
      <c r="I144" s="121" t="e">
        <f>(H144-G144)/G144</f>
        <v>#DIV/0!</v>
      </c>
      <c r="J144" s="139"/>
      <c r="K144" s="122"/>
      <c r="L144" s="122"/>
      <c r="M144" s="122"/>
      <c r="N144" s="122"/>
      <c r="O144" s="122"/>
      <c r="P144" s="220"/>
      <c r="Q144" s="63"/>
      <c r="R144" s="64"/>
      <c r="S144" s="64"/>
      <c r="T144" s="64"/>
      <c r="U144" s="64"/>
      <c r="V144" s="64"/>
      <c r="X144" s="64"/>
      <c r="Y144" s="64"/>
      <c r="Z144" s="64"/>
      <c r="AA144" s="64"/>
      <c r="AB144" s="64"/>
    </row>
    <row r="145" spans="3:17" ht="15.75" thickTop="1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7" spans="3:17" hidden="1" x14ac:dyDescent="0.25"/>
    <row r="148" spans="3:17" hidden="1" x14ac:dyDescent="0.25"/>
    <row r="149" spans="3:17" hidden="1" x14ac:dyDescent="0.25"/>
    <row r="150" spans="3:17" hidden="1" x14ac:dyDescent="0.25"/>
    <row r="151" spans="3:17" hidden="1" x14ac:dyDescent="0.25"/>
  </sheetData>
  <customSheetViews>
    <customSheetView guid="{0657C855-8CC7-4FCC-A533-34D6D10E238D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7654F1F6-CD2A-40CE-89CE-84AB40E6212C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961F4F7A-4924-4A08-BEBF-CDB293F7C526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34AE049-7D02-40A7-9B15-23C891D72D58}" scale="90" showPageBreaks="1" fitToPage="1" printArea="1" hiddenRows="1" hiddenColumns="1" topLeftCell="C1">
      <selection activeCell="D19" sqref="D19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2008-11-14T17:59:49Z</cp:lastPrinted>
  <dcterms:created xsi:type="dcterms:W3CDTF">2008-09-17T04:55:20Z</dcterms:created>
  <dcterms:modified xsi:type="dcterms:W3CDTF">2022-01-04T21:10:31Z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5b167839051542bf9b69c3165acbaf23">
    <vt:lpwstr>k18275913e6b644a6b94_X_k5276aad1b70a41cdb1e_A_1</vt:lpwstr>
  </property>
  <property fmtid="{D5CDD505-2E9C-101B-9397-08002B2CF9AE}" pid="741" name="gef7444b2dc1f463dad8a3b5fc3b448aa">
    <vt:lpwstr>k18275913e6b644a6b94_X_k5276aad1b70a41cdb1e_A_2</vt:lpwstr>
  </property>
  <property fmtid="{D5CDD505-2E9C-101B-9397-08002B2CF9AE}" pid="742" name="g8748eb92288c411da1d8cab19777ecf6">
    <vt:lpwstr>k18275913e6b644a6b94_X_k5276aad1b70a41cdb1e_A_3</vt:lpwstr>
  </property>
  <property fmtid="{D5CDD505-2E9C-101B-9397-08002B2CF9AE}" pid="743" name="gd652b98ec6194605b44841197337aa48">
    <vt:lpwstr>k18275913e6b644a6b94_X_k5276aad1b70a41cdb1e_A_4</vt:lpwstr>
  </property>
  <property fmtid="{D5CDD505-2E9C-101B-9397-08002B2CF9AE}" pid="744" name="g3d4d99080969438d843b1ab19464f4ff">
    <vt:lpwstr>k18275913e6b644a6b94_X_k5276aad1b70a41cdb1e_A_5</vt:lpwstr>
  </property>
  <property fmtid="{D5CDD505-2E9C-101B-9397-08002B2CF9AE}" pid="745" name="g30e3d18739ef472cb888abee630b11f9">
    <vt:lpwstr>k18275913e6b644a6b94_X_k5276aad1b70a41cdb1e_A_6</vt:lpwstr>
  </property>
  <property fmtid="{D5CDD505-2E9C-101B-9397-08002B2CF9AE}" pid="746" name="g93831d3db3984c02b3c148e77b79b85c">
    <vt:lpwstr>k18275913e6b644a6b94_X_k5276aad1b70a41cdb1e_A_7</vt:lpwstr>
  </property>
  <property fmtid="{D5CDD505-2E9C-101B-9397-08002B2CF9AE}" pid="747" name="g635b8e2b63d546719b4349277738fa47">
    <vt:lpwstr>k18275913e6b644a6b94_X_k5276aad1b70a41cdb1e_A_8</vt:lpwstr>
  </property>
  <property fmtid="{D5CDD505-2E9C-101B-9397-08002B2CF9AE}" pid="748" name="g9a981097efce4133aad99ebe0f0fded1">
    <vt:lpwstr>k18275913e6b644a6b94_X_k5276aad1b70a41cdb1e_A_9</vt:lpwstr>
  </property>
  <property fmtid="{D5CDD505-2E9C-101B-9397-08002B2CF9AE}" pid="749" name="g5c75416063c54db2bd7c36221ae1e0c2">
    <vt:lpwstr>k18275913e6b644a6b94_X_k5276aad1b70a41cdb1e_A_10</vt:lpwstr>
  </property>
  <property fmtid="{D5CDD505-2E9C-101B-9397-08002B2CF9AE}" pid="750" name="gd6fc478d05364572a03b5c5a2e52fc87">
    <vt:lpwstr>k18275913e6b644a6b94_X_k21964829557a4703bd3_A_1</vt:lpwstr>
  </property>
  <property fmtid="{D5CDD505-2E9C-101B-9397-08002B2CF9AE}" pid="751" name="ga5f638d7f44f4c718c446a255dea9e49">
    <vt:lpwstr>k18275913e6b644a6b94_X_k21964829557a4703bd3_A_2</vt:lpwstr>
  </property>
  <property fmtid="{D5CDD505-2E9C-101B-9397-08002B2CF9AE}" pid="752" name="g2b7632817d7a485782e81d08013965c3">
    <vt:lpwstr>k18275913e6b644a6b94_X_k21964829557a4703bd3_A_3</vt:lpwstr>
  </property>
  <property fmtid="{D5CDD505-2E9C-101B-9397-08002B2CF9AE}" pid="753" name="g2a43ce72a0024941b7570b36e3051dad">
    <vt:lpwstr>k18275913e6b644a6b94_X_k21964829557a4703bd3_A_4</vt:lpwstr>
  </property>
  <property fmtid="{D5CDD505-2E9C-101B-9397-08002B2CF9AE}" pid="754" name="g4962d1d50b264cef89ebf6c53320d2c8">
    <vt:lpwstr>k18275913e6b644a6b94_X_k21964829557a4703bd3_A_5</vt:lpwstr>
  </property>
  <property fmtid="{D5CDD505-2E9C-101B-9397-08002B2CF9AE}" pid="755" name="ga80ae0a8c8b3471d87597f24c8344390">
    <vt:lpwstr>k18275913e6b644a6b94_X_k21964829557a4703bd3_A_6</vt:lpwstr>
  </property>
  <property fmtid="{D5CDD505-2E9C-101B-9397-08002B2CF9AE}" pid="756" name="gda2ebae4f7f84fe6b53b485baa9af63f">
    <vt:lpwstr>k18275913e6b644a6b94_X_k21964829557a4703bd3_A_7</vt:lpwstr>
  </property>
  <property fmtid="{D5CDD505-2E9C-101B-9397-08002B2CF9AE}" pid="757" name="g30e603644953480f922c34a7830b2fec">
    <vt:lpwstr>k18275913e6b644a6b94_X_k21964829557a4703bd3_A_8</vt:lpwstr>
  </property>
  <property fmtid="{D5CDD505-2E9C-101B-9397-08002B2CF9AE}" pid="758" name="gca5694d872a948bda127a8304e962402">
    <vt:lpwstr>k18275913e6b644a6b94_X_k21964829557a4703bd3_A_9</vt:lpwstr>
  </property>
  <property fmtid="{D5CDD505-2E9C-101B-9397-08002B2CF9AE}" pid="759" name="g62f0d0c1e5a3401384bf81df89da2837">
    <vt:lpwstr>k18275913e6b644a6b94_X_k21964829557a4703bd3_A_10</vt:lpwstr>
  </property>
  <property fmtid="{D5CDD505-2E9C-101B-9397-08002B2CF9AE}" pid="760" name="g3a5bd9b82d8449338c0f06ce1558046a">
    <vt:lpwstr>k18275913e6b644a6b94_X_kd3160d68aeb445358e2_A_10_F_0</vt:lpwstr>
  </property>
  <property fmtid="{D5CDD505-2E9C-101B-9397-08002B2CF9AE}" pid="761" name="g1727fea938fc403e9a4a1552a9926fc8">
    <vt:lpwstr>k18275913e6b644a6b94_X_kd3160d68aeb445358e2_A_9_F_0</vt:lpwstr>
  </property>
  <property fmtid="{D5CDD505-2E9C-101B-9397-08002B2CF9AE}" pid="762" name="gdceddb843ea24152bf02a2b3ef84bc30">
    <vt:lpwstr>k18275913e6b644a6b94_X_kd3160d68aeb445358e2_A_8_F_0</vt:lpwstr>
  </property>
  <property fmtid="{D5CDD505-2E9C-101B-9397-08002B2CF9AE}" pid="763" name="g5c57173160c84f2eadfad8c2f0f6f65b">
    <vt:lpwstr>k18275913e6b644a6b94_X_kd3160d68aeb445358e2_A_7_F_0</vt:lpwstr>
  </property>
  <property fmtid="{D5CDD505-2E9C-101B-9397-08002B2CF9AE}" pid="764" name="g190abf847ea149ed82f7f948f0579689">
    <vt:lpwstr>k18275913e6b644a6b94_X_kd3160d68aeb445358e2_A_6_F_0</vt:lpwstr>
  </property>
  <property fmtid="{D5CDD505-2E9C-101B-9397-08002B2CF9AE}" pid="765" name="gc08930e1c62d4d3fb8d529f960dfb5b1">
    <vt:lpwstr>k18275913e6b644a6b94_X_kd3160d68aeb445358e2_A_5_F_0</vt:lpwstr>
  </property>
  <property fmtid="{D5CDD505-2E9C-101B-9397-08002B2CF9AE}" pid="766" name="g7b022cc57d544bb6b5ff8566a312f2d9">
    <vt:lpwstr>k18275913e6b644a6b94_X_kd3160d68aeb445358e2_A_4_F_0</vt:lpwstr>
  </property>
  <property fmtid="{D5CDD505-2E9C-101B-9397-08002B2CF9AE}" pid="767" name="g3c5ccda1a5a74adda37c2f9c4b447f9e">
    <vt:lpwstr>k18275913e6b644a6b94_X_kd3160d68aeb445358e2_A_3_F_0</vt:lpwstr>
  </property>
  <property fmtid="{D5CDD505-2E9C-101B-9397-08002B2CF9AE}" pid="768" name="gd6f7fa2eb00740c284f866a4eb3115cc">
    <vt:lpwstr>k18275913e6b644a6b94_X_kd3160d68aeb445358e2_A_2_F_0</vt:lpwstr>
  </property>
  <property fmtid="{D5CDD505-2E9C-101B-9397-08002B2CF9AE}" pid="769" name="gbf72fbfeb9134cfba7d7a873f0a1bd5e">
    <vt:lpwstr>k18275913e6b644a6b94_X_kd3160d68aeb445358e2_A_1_F_0</vt:lpwstr>
  </property>
  <property fmtid="{D5CDD505-2E9C-101B-9397-08002B2CF9AE}" pid="770" name="ga3a3fdbb6abe4603a19f4a8dca85c2f9">
    <vt:lpwstr>k18275913e6b644a6b94_X_ka7f5f633ecc8435f9cb_A_1</vt:lpwstr>
  </property>
  <property fmtid="{D5CDD505-2E9C-101B-9397-08002B2CF9AE}" pid="771" name="gd81f8e55974449808a8a43facdbe368e">
    <vt:lpwstr>k18275913e6b644a6b94_X_ka7f5f633ecc8435f9cb_A_2</vt:lpwstr>
  </property>
  <property fmtid="{D5CDD505-2E9C-101B-9397-08002B2CF9AE}" pid="772" name="ga594229ad6024349bac500941e5d6275">
    <vt:lpwstr>k18275913e6b644a6b94_X_ka7f5f633ecc8435f9cb_A_3</vt:lpwstr>
  </property>
  <property fmtid="{D5CDD505-2E9C-101B-9397-08002B2CF9AE}" pid="773" name="ga86a292f2fdb4ea4bded8837b97896a1">
    <vt:lpwstr>k18275913e6b644a6b94_X_ka7f5f633ecc8435f9cb_A_4</vt:lpwstr>
  </property>
  <property fmtid="{D5CDD505-2E9C-101B-9397-08002B2CF9AE}" pid="774" name="ga7ac35f6160d4ad08758dd4d0832484c">
    <vt:lpwstr>k18275913e6b644a6b94_X_ka7f5f633ecc8435f9cb_A_5</vt:lpwstr>
  </property>
  <property fmtid="{D5CDD505-2E9C-101B-9397-08002B2CF9AE}" pid="775" name="gcd86e123f2924e6bb99860d0e0ca1d19">
    <vt:lpwstr>k18275913e6b644a6b94_X_ka7f5f633ecc8435f9cb_A_6</vt:lpwstr>
  </property>
  <property fmtid="{D5CDD505-2E9C-101B-9397-08002B2CF9AE}" pid="776" name="gf311ad472780472281fe275adc1c682d">
    <vt:lpwstr>k18275913e6b644a6b94_X_ka7f5f633ecc8435f9cb_A_7</vt:lpwstr>
  </property>
  <property fmtid="{D5CDD505-2E9C-101B-9397-08002B2CF9AE}" pid="777" name="g2dab2dd3b4ef41f99e04a9f839968df1">
    <vt:lpwstr>k18275913e6b644a6b94_X_ka7f5f633ecc8435f9cb_A_8</vt:lpwstr>
  </property>
  <property fmtid="{D5CDD505-2E9C-101B-9397-08002B2CF9AE}" pid="778" name="g89065bc62d274cc1a7f494ced88ec251">
    <vt:lpwstr>k18275913e6b644a6b94_X_ka7f5f633ecc8435f9cb_A_9</vt:lpwstr>
  </property>
  <property fmtid="{D5CDD505-2E9C-101B-9397-08002B2CF9AE}" pid="779" name="g1983a062fbd54672966065bb3d8c336b">
    <vt:lpwstr>k18275913e6b644a6b94_X_ka7f5f633ecc8435f9cb_A_10</vt:lpwstr>
  </property>
  <property fmtid="{D5CDD505-2E9C-101B-9397-08002B2CF9AE}" pid="780" name="ga590a0e2b4724c19980db42cbec748f8">
    <vt:lpwstr>k18275913e6b644a6b94_X_ke1877bdfdd814de3ade_A_1_F_20</vt:lpwstr>
  </property>
  <property fmtid="{D5CDD505-2E9C-101B-9397-08002B2CF9AE}" pid="781" name="g33cdd0d1250e44d68f10be3ceeed9ca9">
    <vt:lpwstr>k18275913e6b644a6b94_X_ke1877bdfdd814de3ade_A_2_F_20</vt:lpwstr>
  </property>
  <property fmtid="{D5CDD505-2E9C-101B-9397-08002B2CF9AE}" pid="782" name="g528a5486f2e244448cb90027b7c75c43">
    <vt:lpwstr>k18275913e6b644a6b94_X_ke1877bdfdd814de3ade_A_3_F_20</vt:lpwstr>
  </property>
  <property fmtid="{D5CDD505-2E9C-101B-9397-08002B2CF9AE}" pid="783" name="ge19abcb24d9d4921a0e3615350d76abf">
    <vt:lpwstr>k18275913e6b644a6b94_X_ke1877bdfdd814de3ade_A_4_F_20</vt:lpwstr>
  </property>
  <property fmtid="{D5CDD505-2E9C-101B-9397-08002B2CF9AE}" pid="784" name="g096ebfd153d44cc8b62aa78e4c880293">
    <vt:lpwstr>k18275913e6b644a6b94_X_ke1877bdfdd814de3ade_A_5_F_20</vt:lpwstr>
  </property>
  <property fmtid="{D5CDD505-2E9C-101B-9397-08002B2CF9AE}" pid="785" name="g721b954b7d1e42c082d9abadbbdb2206">
    <vt:lpwstr>k18275913e6b644a6b94_X_ke1877bdfdd814de3ade_A_6_F_20</vt:lpwstr>
  </property>
  <property fmtid="{D5CDD505-2E9C-101B-9397-08002B2CF9AE}" pid="786" name="g6e6f4e0a11724c56b2344ece364266c2">
    <vt:lpwstr>k18275913e6b644a6b94_X_ke1877bdfdd814de3ade_A_7_F_20</vt:lpwstr>
  </property>
  <property fmtid="{D5CDD505-2E9C-101B-9397-08002B2CF9AE}" pid="787" name="gfa94dfd84d234d6a8211ae3394fda21d">
    <vt:lpwstr>k18275913e6b644a6b94_X_ke1877bdfdd814de3ade_A_8_F_20</vt:lpwstr>
  </property>
  <property fmtid="{D5CDD505-2E9C-101B-9397-08002B2CF9AE}" pid="788" name="g081fb51e1a734d57bb66722f1b555382">
    <vt:lpwstr>k18275913e6b644a6b94_X_ke1877bdfdd814de3ade_A_9_F_20</vt:lpwstr>
  </property>
  <property fmtid="{D5CDD505-2E9C-101B-9397-08002B2CF9AE}" pid="789" name="g5ef2fa52ba814176af9451245809860a">
    <vt:lpwstr>k18275913e6b644a6b94_X_ke1877bdfdd814de3ade_A_10_F_20</vt:lpwstr>
  </property>
</Properties>
</file>