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E2AE9869-D73B-4523-AAB4-ABB8357F17D6}" xr6:coauthVersionLast="47" xr6:coauthVersionMax="47" xr10:uidLastSave="{42CE8714-770B-4687-A656-7E70F3927EC7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7CB6E7F-B9B8-4A2F-81C4-BB1A56AA5CB4}" mergeInterval="0" personalView="1" maximized="1" windowWidth="1680" windowHeight="799" activeSheetId="1" showComments="commIndAndComment"/>
    <customWorkbookView name="Kurt M. Mueller, MAI - Personal View" guid="{003E2CD6-3DA4-4A97-BE1F-7B1DD4B8B798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B03C2BEE-E48D-43BB-B8EC-401F5293991B}" mergeInterval="0" personalView="1" maximized="1" windowWidth="1020" windowHeight="561" activeSheetId="1"/>
    <customWorkbookView name="Ben Blake - Personal View" guid="{E7001321-31B8-441F-96BD-1D6940699592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O16" i="1" l="1"/>
  <c r="N16" i="1"/>
  <c r="M16" i="1"/>
  <c r="L16" i="1"/>
  <c r="K16" i="1"/>
  <c r="J16" i="1"/>
  <c r="I16" i="1"/>
  <c r="H16" i="1"/>
  <c r="G16" i="1"/>
  <c r="F16" i="1"/>
  <c r="F9" i="1" l="1"/>
  <c r="G9" i="1"/>
  <c r="H9" i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I66" i="1" l="1"/>
  <c r="O66" i="1"/>
  <c r="G66" i="1"/>
  <c r="L66" i="1"/>
  <c r="J66" i="1"/>
  <c r="N66" i="1"/>
  <c r="F66" i="1"/>
  <c r="M66" i="1"/>
  <c r="G141" i="1"/>
  <c r="O60" i="1"/>
  <c r="N60" i="1"/>
  <c r="M60" i="1"/>
  <c r="L60" i="1"/>
  <c r="K60" i="1"/>
  <c r="J60" i="1"/>
  <c r="I60" i="1"/>
  <c r="H60" i="1"/>
  <c r="G60" i="1"/>
  <c r="F60" i="1"/>
  <c r="L125" i="1"/>
  <c r="L136" i="1" s="1"/>
  <c r="O125" i="1"/>
  <c r="O136" i="1" s="1"/>
  <c r="K125" i="1"/>
  <c r="K136" i="1" s="1"/>
  <c r="G139" i="1"/>
  <c r="M125" i="1"/>
  <c r="M136" i="1" s="1"/>
  <c r="I125" i="1"/>
  <c r="I136" i="1" s="1"/>
  <c r="H125" i="1"/>
  <c r="H136" i="1" s="1"/>
  <c r="N125" i="1"/>
  <c r="N136" i="1" s="1"/>
  <c r="J125" i="1"/>
  <c r="J136" i="1" s="1"/>
  <c r="F125" i="1"/>
  <c r="F136" i="1" s="1"/>
  <c r="G140" i="1"/>
  <c r="G123" i="1"/>
  <c r="G125" i="1" s="1"/>
  <c r="G136" i="1" s="1"/>
  <c r="G142" i="1"/>
  <c r="H142" i="1" l="1"/>
  <c r="I142" i="1" s="1"/>
  <c r="H140" i="1"/>
  <c r="I140" i="1" s="1"/>
  <c r="H141" i="1"/>
  <c r="I141" i="1" s="1"/>
  <c r="H139" i="1"/>
  <c r="I139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<sst xmlns="http://schemas.openxmlformats.org/spreadsheetml/2006/main" count="103" uniqueCount="96">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</sst>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5" xfId="0" applyNumberFormat="1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169" fontId="16" fillId="5" borderId="35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top" wrapText="1"/>
    </xf>
    <xf numFmtId="169" fontId="16" fillId="5" borderId="44" xfId="0" applyNumberFormat="1" applyFont="1" applyFill="1" applyBorder="1" applyAlignment="1">
      <alignment horizontal="center" vertical="center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169" fontId="16" fillId="2" borderId="47" xfId="0" applyNumberFormat="1" applyFont="1" applyFill="1" applyBorder="1" applyAlignment="1">
      <alignment horizontal="right" vertical="center" wrapText="1"/>
    </xf>
    <xf numFmtId="169" fontId="16" fillId="2" borderId="48" xfId="0" applyNumberFormat="1" applyFont="1" applyFill="1" applyBorder="1" applyAlignment="1">
      <alignment horizontal="right" vertical="center" wrapText="1"/>
    </xf>
    <xf numFmtId="169" fontId="16" fillId="2" borderId="59" xfId="0" applyNumberFormat="1" applyFont="1" applyFill="1" applyBorder="1" applyAlignment="1">
      <alignment horizontal="right" vertical="center" wrapText="1"/>
    </xf>
    <xf numFmtId="169" fontId="16" fillId="2" borderId="60" xfId="0" applyNumberFormat="1" applyFont="1" applyFill="1" applyBorder="1" applyAlignment="1">
      <alignment horizontal="right" vertical="center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169" fontId="16" fillId="2" borderId="47" xfId="0" applyNumberFormat="1" applyFont="1" applyFill="1" applyBorder="1" applyAlignment="1">
      <alignment horizontal="right" vertical="top" wrapText="1"/>
    </xf>
    <xf numFmtId="169" fontId="16" fillId="2" borderId="48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1" fillId="6" borderId="63" xfId="0" applyFont="1" applyFill="1" applyBorder="1" applyAlignment="1">
      <alignment horizontal="right" vertical="center" wrapText="1"/>
    </xf>
    <xf numFmtId="0" fontId="11" fillId="6" borderId="25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19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30" t="s">
        <v>64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1"/>
    </row>
    <row r="2" spans="2:17" ht="5.0999999999999996" hidden="1" customHeight="1" x14ac:dyDescent="0.25">
      <c r="B2" s="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42"/>
      <c r="D4" s="143"/>
      <c r="E4" s="144"/>
      <c r="F4" s="145"/>
      <c r="G4" s="146"/>
      <c r="H4" s="146"/>
      <c r="I4" s="146"/>
      <c r="J4" s="146"/>
      <c r="K4" s="146"/>
      <c r="L4" s="146"/>
      <c r="M4" s="146"/>
      <c r="N4" s="146"/>
      <c r="O4" s="146"/>
      <c r="P4" s="147"/>
      <c r="Q4" s="21"/>
    </row>
    <row r="5" spans="2:17" ht="15.75" thickBot="1" x14ac:dyDescent="0.3">
      <c r="B5" s="1"/>
      <c r="C5" s="148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9"/>
      <c r="Q5" s="21"/>
    </row>
    <row r="6" spans="2:17" ht="3.6" customHeight="1" x14ac:dyDescent="0.25">
      <c r="B6" s="1"/>
      <c r="C6" s="150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1"/>
      <c r="Q6" s="21"/>
    </row>
    <row r="7" spans="2:17" s="17" customFormat="1" x14ac:dyDescent="0.25">
      <c r="B7" s="7"/>
      <c r="C7" s="152"/>
      <c r="D7" s="90" t="s">
        <v>0</v>
      </c>
      <c r="E7" s="91"/>
      <c r="F7" s="92"/>
      <c r="G7" s="93"/>
      <c r="H7" s="93"/>
      <c r="I7" s="93"/>
      <c r="J7" s="93"/>
      <c r="K7" s="93"/>
      <c r="L7" s="93"/>
      <c r="M7" s="93"/>
      <c r="N7" s="93"/>
      <c r="O7" s="93"/>
      <c r="P7" s="153"/>
      <c r="Q7" s="22"/>
    </row>
    <row r="8" spans="2:17" s="17" customFormat="1" x14ac:dyDescent="0.25">
      <c r="B8" s="7"/>
      <c r="C8" s="152"/>
      <c r="D8" s="94" t="s">
        <v>1</v>
      </c>
      <c r="E8" s="95"/>
      <c r="F8" s="96"/>
      <c r="G8" s="97"/>
      <c r="H8" s="97"/>
      <c r="I8" s="97"/>
      <c r="J8" s="97"/>
      <c r="K8" s="97"/>
      <c r="L8" s="97"/>
      <c r="M8" s="97"/>
      <c r="N8" s="97"/>
      <c r="O8" s="97"/>
      <c r="P8" s="153"/>
      <c r="Q8" s="22"/>
    </row>
    <row r="9" spans="2:17" s="17" customFormat="1" x14ac:dyDescent="0.25">
      <c r="B9" s="7"/>
      <c r="C9" s="152"/>
      <c r="D9" s="94" t="s">
        <v>35</v>
      </c>
      <c r="E9" s="95"/>
      <c r="F9" s="96" t="str">
        <f>F83&amp;", "&amp;F84</f>
        <v xml:space="preserve">, </v>
      </c>
      <c r="G9" s="97" t="str">
        <f>G83&amp;", "&amp;G84</f>
        <v xml:space="preserve">, </v>
      </c>
      <c r="H9" s="97" t="str">
        <f t="shared" ref="H9:O9" si="0">H83&amp;", "&amp;H84</f>
        <v xml:space="preserve">, </v>
      </c>
      <c r="I9" s="97" t="str">
        <f t="shared" si="0"/>
        <v xml:space="preserve">, </v>
      </c>
      <c r="J9" s="97" t="str">
        <f t="shared" si="0"/>
        <v xml:space="preserve">, </v>
      </c>
      <c r="K9" s="97" t="str">
        <f t="shared" si="0"/>
        <v xml:space="preserve">, </v>
      </c>
      <c r="L9" s="97" t="str">
        <f t="shared" si="0"/>
        <v xml:space="preserve">, </v>
      </c>
      <c r="M9" s="97" t="str">
        <f t="shared" si="0"/>
        <v xml:space="preserve">, </v>
      </c>
      <c r="N9" s="97" t="str">
        <f t="shared" si="0"/>
        <v xml:space="preserve">, </v>
      </c>
      <c r="O9" s="97" t="str">
        <f t="shared" si="0"/>
        <v xml:space="preserve">, </v>
      </c>
      <c r="P9" s="153"/>
      <c r="Q9" s="22"/>
    </row>
    <row r="10" spans="2:17" ht="5.0999999999999996" customHeight="1" x14ac:dyDescent="0.25">
      <c r="B10" s="1"/>
      <c r="C10" s="150"/>
      <c r="D10" s="154"/>
      <c r="E10" s="155"/>
      <c r="F10" s="156"/>
      <c r="G10" s="157"/>
      <c r="H10" s="157"/>
      <c r="I10" s="157"/>
      <c r="J10" s="157"/>
      <c r="K10" s="157"/>
      <c r="L10" s="157"/>
      <c r="M10" s="157"/>
      <c r="N10" s="157"/>
      <c r="O10" s="157"/>
      <c r="P10" s="158"/>
      <c r="Q10" s="21"/>
    </row>
    <row r="11" spans="2:17" x14ac:dyDescent="0.25">
      <c r="B11" s="1"/>
      <c r="C11" s="159"/>
      <c r="D11" s="18" t="s">
        <v>32</v>
      </c>
      <c r="E11" s="160"/>
      <c r="F11" s="161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21"/>
    </row>
    <row r="12" spans="2:17" ht="5.0999999999999996" customHeight="1" x14ac:dyDescent="0.25">
      <c r="B12" s="1"/>
      <c r="C12" s="150"/>
      <c r="D12" s="154"/>
      <c r="E12" s="155"/>
      <c r="F12" s="156"/>
      <c r="G12" s="157"/>
      <c r="H12" s="157"/>
      <c r="I12" s="157"/>
      <c r="J12" s="157"/>
      <c r="K12" s="157"/>
      <c r="L12" s="157"/>
      <c r="M12" s="157"/>
      <c r="N12" s="157"/>
      <c r="O12" s="157"/>
      <c r="P12" s="151"/>
      <c r="Q12" s="21"/>
    </row>
    <row r="13" spans="2:17" s="17" customFormat="1" x14ac:dyDescent="0.25">
      <c r="B13" s="7"/>
      <c r="C13" s="152"/>
      <c r="D13" s="94" t="s">
        <v>2</v>
      </c>
      <c r="E13" s="95"/>
      <c r="F13" s="96"/>
      <c r="G13" s="97"/>
      <c r="H13" s="97"/>
      <c r="I13" s="97"/>
      <c r="J13" s="97"/>
      <c r="K13" s="97"/>
      <c r="L13" s="97"/>
      <c r="M13" s="97"/>
      <c r="N13" s="97"/>
      <c r="O13" s="97"/>
      <c r="P13" s="153"/>
      <c r="Q13" s="22"/>
    </row>
    <row r="14" spans="2:17" s="17" customFormat="1" x14ac:dyDescent="0.25">
      <c r="B14" s="7"/>
      <c r="C14" s="152"/>
      <c r="D14" s="94" t="s">
        <v>3</v>
      </c>
      <c r="E14" s="95"/>
      <c r="F14" s="96"/>
      <c r="G14" s="97"/>
      <c r="H14" s="97"/>
      <c r="I14" s="97"/>
      <c r="J14" s="97"/>
      <c r="K14" s="97"/>
      <c r="L14" s="97"/>
      <c r="M14" s="97"/>
      <c r="N14" s="97"/>
      <c r="O14" s="97"/>
      <c r="P14" s="153"/>
      <c r="Q14" s="22"/>
    </row>
    <row r="15" spans="2:17" s="17" customFormat="1" hidden="1" x14ac:dyDescent="0.25">
      <c r="B15" s="7"/>
      <c r="C15" s="152"/>
      <c r="D15" s="94" t="s">
        <v>39</v>
      </c>
      <c r="E15" s="95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153"/>
      <c r="Q15" s="22"/>
    </row>
    <row r="16" spans="2:17" s="17" customFormat="1" x14ac:dyDescent="0.25">
      <c r="B16" s="7"/>
      <c r="C16" s="152"/>
      <c r="D16" s="94" t="s">
        <v>43</v>
      </c>
      <c r="E16" s="95"/>
      <c r="F16" s="96" t="e">
        <f>RIGHT(F85,LEN(F85)-1)&amp;" "&amp;F86</f>
        <v>#VALUE!</v>
      </c>
      <c r="G16" s="97" t="e">
        <f>RIGHT(G85,LEN(G85)-1)&amp;" "&amp;G86</f>
        <v>#VALUE!</v>
      </c>
      <c r="H16" s="97" t="e">
        <f t="shared" ref="H16:O16" si="1">RIGHT(H85,LEN(H85)-1)&amp;" "&amp;H86</f>
        <v>#VALUE!</v>
      </c>
      <c r="I16" s="97" t="e">
        <f t="shared" si="1"/>
        <v>#VALUE!</v>
      </c>
      <c r="J16" s="97" t="e">
        <f t="shared" si="1"/>
        <v>#VALUE!</v>
      </c>
      <c r="K16" s="97" t="e">
        <f t="shared" si="1"/>
        <v>#VALUE!</v>
      </c>
      <c r="L16" s="97" t="e">
        <f t="shared" si="1"/>
        <v>#VALUE!</v>
      </c>
      <c r="M16" s="97" t="e">
        <f t="shared" si="1"/>
        <v>#VALUE!</v>
      </c>
      <c r="N16" s="97" t="e">
        <f t="shared" si="1"/>
        <v>#VALUE!</v>
      </c>
      <c r="O16" s="97" t="e">
        <f t="shared" si="1"/>
        <v>#VALUE!</v>
      </c>
      <c r="P16" s="153"/>
      <c r="Q16" s="22"/>
    </row>
    <row r="17" spans="2:17" s="17" customFormat="1" hidden="1" x14ac:dyDescent="0.25">
      <c r="B17" s="7"/>
      <c r="C17" s="152"/>
      <c r="D17" s="94" t="s">
        <v>40</v>
      </c>
      <c r="E17" s="95"/>
      <c r="F17" s="98"/>
      <c r="G17" s="99"/>
      <c r="H17" s="99"/>
      <c r="I17" s="99"/>
      <c r="J17" s="99"/>
      <c r="K17" s="99"/>
      <c r="L17" s="99"/>
      <c r="M17" s="99"/>
      <c r="N17" s="99"/>
      <c r="O17" s="99"/>
      <c r="P17" s="153"/>
      <c r="Q17" s="22"/>
    </row>
    <row r="18" spans="2:17" s="17" customFormat="1" x14ac:dyDescent="0.25">
      <c r="B18" s="7"/>
      <c r="C18" s="152"/>
      <c r="D18" s="94" t="s">
        <v>60</v>
      </c>
      <c r="E18" s="95"/>
      <c r="F18" s="98"/>
      <c r="G18" s="99"/>
      <c r="H18" s="99"/>
      <c r="I18" s="99"/>
      <c r="J18" s="99"/>
      <c r="K18" s="99"/>
      <c r="L18" s="99"/>
      <c r="M18" s="99"/>
      <c r="N18" s="99"/>
      <c r="O18" s="99"/>
      <c r="P18" s="153"/>
      <c r="Q18" s="22"/>
    </row>
    <row r="19" spans="2:17" s="17" customFormat="1" hidden="1" x14ac:dyDescent="0.25">
      <c r="B19" s="7"/>
      <c r="C19" s="152"/>
      <c r="D19" s="94" t="s">
        <v>13</v>
      </c>
      <c r="E19" s="95"/>
      <c r="F19" s="98"/>
      <c r="G19" s="99"/>
      <c r="H19" s="99"/>
      <c r="I19" s="99"/>
      <c r="J19" s="99"/>
      <c r="K19" s="99"/>
      <c r="L19" s="99"/>
      <c r="M19" s="99"/>
      <c r="N19" s="99"/>
      <c r="O19" s="99"/>
      <c r="P19" s="153"/>
      <c r="Q19" s="22"/>
    </row>
    <row r="20" spans="2:17" s="17" customFormat="1" hidden="1" x14ac:dyDescent="0.25">
      <c r="B20" s="7"/>
      <c r="C20" s="152"/>
      <c r="D20" s="94" t="s">
        <v>14</v>
      </c>
      <c r="E20" s="95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53"/>
      <c r="Q20" s="22"/>
    </row>
    <row r="21" spans="2:17" s="17" customFormat="1" x14ac:dyDescent="0.25">
      <c r="B21" s="7"/>
      <c r="C21" s="152"/>
      <c r="D21" s="94" t="s">
        <v>7</v>
      </c>
      <c r="E21" s="95"/>
      <c r="F21" s="225"/>
      <c r="G21" s="226"/>
      <c r="H21" s="226"/>
      <c r="I21" s="226"/>
      <c r="J21" s="226"/>
      <c r="K21" s="226"/>
      <c r="L21" s="226"/>
      <c r="M21" s="226"/>
      <c r="N21" s="226"/>
      <c r="O21" s="226"/>
      <c r="P21" s="153"/>
      <c r="Q21" s="22"/>
    </row>
    <row r="22" spans="2:17" s="17" customFormat="1" hidden="1" x14ac:dyDescent="0.25">
      <c r="B22" s="7"/>
      <c r="C22" s="152"/>
      <c r="D22" s="94" t="s">
        <v>8</v>
      </c>
      <c r="E22" s="95"/>
      <c r="F22" s="98"/>
      <c r="G22" s="99"/>
      <c r="H22" s="99"/>
      <c r="I22" s="99"/>
      <c r="J22" s="99"/>
      <c r="K22" s="99"/>
      <c r="L22" s="99"/>
      <c r="M22" s="99"/>
      <c r="N22" s="99"/>
      <c r="O22" s="99"/>
      <c r="P22" s="153"/>
      <c r="Q22" s="22"/>
    </row>
    <row r="23" spans="2:17" s="17" customFormat="1" hidden="1" x14ac:dyDescent="0.25">
      <c r="B23" s="7"/>
      <c r="C23" s="152"/>
      <c r="D23" s="94" t="s">
        <v>9</v>
      </c>
      <c r="E23" s="95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53"/>
      <c r="Q23" s="22"/>
    </row>
    <row r="24" spans="2:17" s="17" customFormat="1" hidden="1" x14ac:dyDescent="0.25">
      <c r="B24" s="7"/>
      <c r="C24" s="152"/>
      <c r="D24" s="102" t="s">
        <v>41</v>
      </c>
      <c r="E24" s="103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153"/>
      <c r="Q24" s="22"/>
    </row>
    <row r="25" spans="2:17" s="17" customFormat="1" x14ac:dyDescent="0.25">
      <c r="B25" s="7"/>
      <c r="C25" s="152"/>
      <c r="D25" s="102" t="s">
        <v>5</v>
      </c>
      <c r="E25" s="103"/>
      <c r="F25" s="96"/>
      <c r="G25" s="97"/>
      <c r="H25" s="97"/>
      <c r="I25" s="97"/>
      <c r="J25" s="97"/>
      <c r="K25" s="97"/>
      <c r="L25" s="97"/>
      <c r="M25" s="97"/>
      <c r="N25" s="97"/>
      <c r="O25" s="97"/>
      <c r="P25" s="153"/>
      <c r="Q25" s="22"/>
    </row>
    <row r="26" spans="2:17" s="17" customFormat="1" x14ac:dyDescent="0.25">
      <c r="B26" s="7"/>
      <c r="C26" s="152"/>
      <c r="D26" s="102" t="s">
        <v>6</v>
      </c>
      <c r="E26" s="103"/>
      <c r="F26" s="96"/>
      <c r="G26" s="97"/>
      <c r="H26" s="97"/>
      <c r="I26" s="97"/>
      <c r="J26" s="97"/>
      <c r="K26" s="97"/>
      <c r="L26" s="97"/>
      <c r="M26" s="97"/>
      <c r="N26" s="97"/>
      <c r="O26" s="97"/>
      <c r="P26" s="153"/>
      <c r="Q26" s="22"/>
    </row>
    <row r="27" spans="2:17" s="17" customFormat="1" x14ac:dyDescent="0.25">
      <c r="B27" s="7"/>
      <c r="C27" s="152"/>
      <c r="D27" s="102" t="s">
        <v>4</v>
      </c>
      <c r="E27" s="103"/>
      <c r="F27" s="96"/>
      <c r="G27" s="97"/>
      <c r="H27" s="97"/>
      <c r="I27" s="97"/>
      <c r="J27" s="97"/>
      <c r="K27" s="97"/>
      <c r="L27" s="97"/>
      <c r="M27" s="97"/>
      <c r="N27" s="97"/>
      <c r="O27" s="97"/>
      <c r="P27" s="153"/>
      <c r="Q27" s="22"/>
    </row>
    <row r="28" spans="2:17" s="17" customFormat="1" ht="14.25" hidden="1" customHeight="1" x14ac:dyDescent="0.25">
      <c r="B28" s="7"/>
      <c r="C28" s="152"/>
      <c r="D28" s="94" t="s">
        <v>44</v>
      </c>
      <c r="E28" s="95"/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153"/>
      <c r="Q28" s="22"/>
    </row>
    <row r="29" spans="2:17" s="17" customFormat="1" x14ac:dyDescent="0.25">
      <c r="B29" s="7"/>
      <c r="C29" s="152"/>
      <c r="D29" s="94" t="s">
        <v>12</v>
      </c>
      <c r="E29" s="95"/>
      <c r="F29" s="96"/>
      <c r="G29" s="97"/>
      <c r="H29" s="97"/>
      <c r="I29" s="97"/>
      <c r="J29" s="97"/>
      <c r="K29" s="97"/>
      <c r="L29" s="97"/>
      <c r="M29" s="97"/>
      <c r="N29" s="97"/>
      <c r="O29" s="97"/>
      <c r="P29" s="153"/>
      <c r="Q29" s="22"/>
    </row>
    <row r="30" spans="2:17" s="17" customFormat="1" x14ac:dyDescent="0.25">
      <c r="B30" s="7"/>
      <c r="C30" s="152"/>
      <c r="D30" s="94" t="s">
        <v>37</v>
      </c>
      <c r="E30" s="95"/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53"/>
      <c r="Q30" s="22"/>
    </row>
    <row r="31" spans="2:17" s="17" customFormat="1" hidden="1" x14ac:dyDescent="0.25">
      <c r="B31" s="7"/>
      <c r="C31" s="152"/>
      <c r="D31" s="164" t="s">
        <v>10</v>
      </c>
      <c r="E31" s="165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153"/>
      <c r="Q31" s="22"/>
    </row>
    <row r="32" spans="2:17" s="17" customFormat="1" hidden="1" x14ac:dyDescent="0.25">
      <c r="B32" s="7"/>
      <c r="C32" s="152"/>
      <c r="D32" s="164" t="s">
        <v>11</v>
      </c>
      <c r="E32" s="165"/>
      <c r="F32" s="63"/>
      <c r="G32" s="64"/>
      <c r="H32" s="64"/>
      <c r="I32" s="64"/>
      <c r="J32" s="64"/>
      <c r="K32" s="64"/>
      <c r="L32" s="64"/>
      <c r="M32" s="64"/>
      <c r="N32" s="64"/>
      <c r="O32" s="64"/>
      <c r="P32" s="153"/>
      <c r="Q32" s="22"/>
    </row>
    <row r="33" spans="2:17" s="17" customFormat="1" hidden="1" x14ac:dyDescent="0.25">
      <c r="B33" s="7"/>
      <c r="C33" s="152"/>
      <c r="D33" s="164" t="s">
        <v>62</v>
      </c>
      <c r="E33" s="165"/>
      <c r="F33" s="63"/>
      <c r="G33" s="64"/>
      <c r="H33" s="64"/>
      <c r="I33" s="64"/>
      <c r="J33" s="64"/>
      <c r="K33" s="64"/>
      <c r="L33" s="64"/>
      <c r="M33" s="64"/>
      <c r="N33" s="64"/>
      <c r="O33" s="64"/>
      <c r="P33" s="153"/>
      <c r="Q33" s="22"/>
    </row>
    <row r="34" spans="2:17" s="17" customFormat="1" hidden="1" x14ac:dyDescent="0.25">
      <c r="B34" s="7"/>
      <c r="C34" s="152"/>
      <c r="D34" s="164" t="s">
        <v>15</v>
      </c>
      <c r="E34" s="165"/>
      <c r="F34" s="166">
        <f t="shared" ref="F34:O34" si="2">F35/43560</f>
        <v>0</v>
      </c>
      <c r="G34" s="167">
        <f t="shared" si="2"/>
        <v>0</v>
      </c>
      <c r="H34" s="167">
        <f t="shared" si="2"/>
        <v>0</v>
      </c>
      <c r="I34" s="167">
        <f t="shared" si="2"/>
        <v>0</v>
      </c>
      <c r="J34" s="167">
        <f t="shared" si="2"/>
        <v>0</v>
      </c>
      <c r="K34" s="167">
        <f t="shared" si="2"/>
        <v>0</v>
      </c>
      <c r="L34" s="167">
        <f t="shared" si="2"/>
        <v>0</v>
      </c>
      <c r="M34" s="167">
        <f t="shared" si="2"/>
        <v>0</v>
      </c>
      <c r="N34" s="167">
        <f t="shared" si="2"/>
        <v>0</v>
      </c>
      <c r="O34" s="167">
        <f t="shared" si="2"/>
        <v>0</v>
      </c>
      <c r="P34" s="153"/>
      <c r="Q34" s="22"/>
    </row>
    <row r="35" spans="2:17" s="17" customFormat="1" hidden="1" x14ac:dyDescent="0.25">
      <c r="B35" s="7"/>
      <c r="C35" s="152"/>
      <c r="D35" s="164" t="s">
        <v>42</v>
      </c>
      <c r="E35" s="165"/>
      <c r="F35" s="69"/>
      <c r="G35" s="70"/>
      <c r="H35" s="70"/>
      <c r="I35" s="70"/>
      <c r="J35" s="70"/>
      <c r="K35" s="70"/>
      <c r="L35" s="70"/>
      <c r="M35" s="70"/>
      <c r="N35" s="70"/>
      <c r="O35" s="70"/>
      <c r="P35" s="153"/>
      <c r="Q35" s="22"/>
    </row>
    <row r="36" spans="2:17" s="17" customFormat="1" hidden="1" x14ac:dyDescent="0.25">
      <c r="B36" s="7"/>
      <c r="C36" s="152"/>
      <c r="D36" s="164" t="s">
        <v>38</v>
      </c>
      <c r="E36" s="165"/>
      <c r="F36" s="168"/>
      <c r="G36" s="169"/>
      <c r="H36" s="169"/>
      <c r="I36" s="169"/>
      <c r="J36" s="169"/>
      <c r="K36" s="169"/>
      <c r="L36" s="169"/>
      <c r="M36" s="169"/>
      <c r="N36" s="169"/>
      <c r="O36" s="169"/>
      <c r="P36" s="153"/>
      <c r="Q36" s="22"/>
    </row>
    <row r="37" spans="2:17" ht="5.0999999999999996" customHeight="1" x14ac:dyDescent="0.25">
      <c r="B37" s="1"/>
      <c r="C37" s="150"/>
      <c r="D37" s="154"/>
      <c r="E37" s="155"/>
      <c r="F37" s="156"/>
      <c r="G37" s="157"/>
      <c r="H37" s="157"/>
      <c r="I37" s="157"/>
      <c r="J37" s="157"/>
      <c r="K37" s="157"/>
      <c r="L37" s="157"/>
      <c r="M37" s="157"/>
      <c r="N37" s="157"/>
      <c r="O37" s="157"/>
      <c r="P37" s="151"/>
      <c r="Q37" s="21"/>
    </row>
    <row r="38" spans="2:17" x14ac:dyDescent="0.25">
      <c r="B38" s="1"/>
      <c r="C38" s="159"/>
      <c r="D38" s="18" t="s">
        <v>33</v>
      </c>
      <c r="E38" s="160"/>
      <c r="F38" s="161"/>
      <c r="G38" s="162"/>
      <c r="H38" s="162"/>
      <c r="I38" s="162"/>
      <c r="J38" s="162"/>
      <c r="K38" s="162"/>
      <c r="L38" s="162"/>
      <c r="M38" s="162"/>
      <c r="N38" s="162"/>
      <c r="O38" s="162"/>
      <c r="P38" s="163"/>
      <c r="Q38" s="21"/>
    </row>
    <row r="39" spans="2:17" ht="5.0999999999999996" customHeight="1" x14ac:dyDescent="0.25">
      <c r="B39" s="1"/>
      <c r="C39" s="150"/>
      <c r="D39" s="154"/>
      <c r="E39" s="155"/>
      <c r="F39" s="156"/>
      <c r="G39" s="157"/>
      <c r="H39" s="157"/>
      <c r="I39" s="157"/>
      <c r="J39" s="157"/>
      <c r="K39" s="157"/>
      <c r="L39" s="157"/>
      <c r="M39" s="157"/>
      <c r="N39" s="157"/>
      <c r="O39" s="157"/>
      <c r="P39" s="151"/>
      <c r="Q39" s="21"/>
    </row>
    <row r="40" spans="2:17" s="17" customFormat="1" x14ac:dyDescent="0.25">
      <c r="B40" s="7"/>
      <c r="C40" s="152"/>
      <c r="D40" s="90" t="s">
        <v>56</v>
      </c>
      <c r="E40" s="91"/>
      <c r="F40" s="92"/>
      <c r="G40" s="93"/>
      <c r="H40" s="93"/>
      <c r="I40" s="93"/>
      <c r="J40" s="93"/>
      <c r="K40" s="93"/>
      <c r="L40" s="93"/>
      <c r="M40" s="93"/>
      <c r="N40" s="93"/>
      <c r="O40" s="93"/>
      <c r="P40" s="153"/>
      <c r="Q40" s="22"/>
    </row>
    <row r="41" spans="2:17" s="17" customFormat="1" x14ac:dyDescent="0.25">
      <c r="B41" s="7"/>
      <c r="C41" s="152"/>
      <c r="D41" s="94" t="s">
        <v>61</v>
      </c>
      <c r="E41" s="95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153"/>
      <c r="Q41" s="22"/>
    </row>
    <row r="42" spans="2:17" s="17" customFormat="1" x14ac:dyDescent="0.25">
      <c r="B42" s="7"/>
      <c r="C42" s="152"/>
      <c r="D42" s="94" t="s">
        <v>21</v>
      </c>
      <c r="E42" s="95"/>
      <c r="F42" s="225"/>
      <c r="G42" s="226"/>
      <c r="H42" s="226"/>
      <c r="I42" s="226"/>
      <c r="J42" s="226"/>
      <c r="K42" s="226"/>
      <c r="L42" s="226"/>
      <c r="M42" s="226"/>
      <c r="N42" s="226"/>
      <c r="O42" s="226"/>
      <c r="P42" s="153"/>
      <c r="Q42" s="22"/>
    </row>
    <row r="43" spans="2:17" s="17" customFormat="1" hidden="1" x14ac:dyDescent="0.25">
      <c r="B43" s="7"/>
      <c r="C43" s="152"/>
      <c r="D43" s="94" t="s">
        <v>45</v>
      </c>
      <c r="E43" s="95"/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53"/>
      <c r="Q43" s="22"/>
    </row>
    <row r="44" spans="2:17" s="17" customFormat="1" x14ac:dyDescent="0.25">
      <c r="B44" s="7"/>
      <c r="C44" s="152"/>
      <c r="D44" s="94" t="s">
        <v>22</v>
      </c>
      <c r="E44" s="95"/>
      <c r="F44" s="96"/>
      <c r="G44" s="97"/>
      <c r="H44" s="97"/>
      <c r="I44" s="97"/>
      <c r="J44" s="97"/>
      <c r="K44" s="97"/>
      <c r="L44" s="97"/>
      <c r="M44" s="97"/>
      <c r="N44" s="97"/>
      <c r="O44" s="97"/>
      <c r="P44" s="153"/>
      <c r="Q44" s="22"/>
    </row>
    <row r="45" spans="2:17" s="17" customFormat="1" ht="25.5" x14ac:dyDescent="0.25">
      <c r="B45" s="7"/>
      <c r="C45" s="152"/>
      <c r="D45" s="94" t="s">
        <v>55</v>
      </c>
      <c r="E45" s="95"/>
      <c r="F45" s="96" t="str">
        <f t="shared" ref="F45:O45" si="3">F87&amp;" / "&amp;F88</f>
        <v xml:space="preserve"> / </v>
      </c>
      <c r="G45" s="97" t="str">
        <f t="shared" si="3"/>
        <v xml:space="preserve"> / </v>
      </c>
      <c r="H45" s="97" t="str">
        <f t="shared" si="3"/>
        <v xml:space="preserve"> / </v>
      </c>
      <c r="I45" s="97" t="str">
        <f t="shared" si="3"/>
        <v xml:space="preserve"> / </v>
      </c>
      <c r="J45" s="97" t="str">
        <f t="shared" si="3"/>
        <v xml:space="preserve"> / </v>
      </c>
      <c r="K45" s="97" t="str">
        <f t="shared" si="3"/>
        <v xml:space="preserve"> / </v>
      </c>
      <c r="L45" s="97" t="str">
        <f t="shared" si="3"/>
        <v xml:space="preserve"> / </v>
      </c>
      <c r="M45" s="97" t="str">
        <f t="shared" si="3"/>
        <v xml:space="preserve"> / </v>
      </c>
      <c r="N45" s="97" t="str">
        <f t="shared" si="3"/>
        <v xml:space="preserve"> / </v>
      </c>
      <c r="O45" s="97" t="str">
        <f t="shared" si="3"/>
        <v xml:space="preserve"> / </v>
      </c>
      <c r="P45" s="153"/>
      <c r="Q45" s="22"/>
    </row>
    <row r="46" spans="2:17" s="17" customFormat="1" ht="5.0999999999999996" customHeight="1" x14ac:dyDescent="0.25">
      <c r="B46" s="7"/>
      <c r="C46" s="170"/>
      <c r="D46" s="106"/>
      <c r="E46" s="107"/>
      <c r="F46" s="108"/>
      <c r="G46" s="109"/>
      <c r="H46" s="109"/>
      <c r="I46" s="109"/>
      <c r="J46" s="109"/>
      <c r="K46" s="109"/>
      <c r="L46" s="109"/>
      <c r="M46" s="109"/>
      <c r="N46" s="109"/>
      <c r="O46" s="109"/>
      <c r="P46" s="171"/>
      <c r="Q46" s="22"/>
    </row>
    <row r="47" spans="2:17" s="17" customFormat="1" ht="5.0999999999999996" customHeight="1" x14ac:dyDescent="0.25">
      <c r="B47" s="7"/>
      <c r="C47" s="152"/>
      <c r="D47" s="94"/>
      <c r="E47" s="95"/>
      <c r="F47" s="96"/>
      <c r="G47" s="97"/>
      <c r="H47" s="97"/>
      <c r="I47" s="97"/>
      <c r="J47" s="97"/>
      <c r="K47" s="97"/>
      <c r="L47" s="97"/>
      <c r="M47" s="97"/>
      <c r="N47" s="97"/>
      <c r="O47" s="97"/>
      <c r="P47" s="153"/>
      <c r="Q47" s="22"/>
    </row>
    <row r="48" spans="2:17" s="17" customFormat="1" x14ac:dyDescent="0.25">
      <c r="B48" s="7"/>
      <c r="C48" s="152"/>
      <c r="D48" s="94" t="s">
        <v>16</v>
      </c>
      <c r="E48" s="95"/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53"/>
      <c r="Q48" s="22"/>
    </row>
    <row r="49" spans="2:17" s="17" customFormat="1" x14ac:dyDescent="0.25">
      <c r="B49" s="7"/>
      <c r="C49" s="152"/>
      <c r="D49" s="94" t="s">
        <v>66</v>
      </c>
      <c r="E49" s="95"/>
      <c r="F49" s="96"/>
      <c r="G49" s="97"/>
      <c r="H49" s="97"/>
      <c r="I49" s="97"/>
      <c r="J49" s="97"/>
      <c r="K49" s="97"/>
      <c r="L49" s="97"/>
      <c r="M49" s="97"/>
      <c r="N49" s="97"/>
      <c r="O49" s="97"/>
      <c r="P49" s="153"/>
      <c r="Q49" s="22"/>
    </row>
    <row r="50" spans="2:17" s="17" customFormat="1" x14ac:dyDescent="0.25">
      <c r="B50" s="7"/>
      <c r="C50" s="152"/>
      <c r="D50" s="94" t="s">
        <v>53</v>
      </c>
      <c r="E50" s="95"/>
      <c r="F50" s="96"/>
      <c r="G50" s="97"/>
      <c r="H50" s="97"/>
      <c r="I50" s="97"/>
      <c r="J50" s="97"/>
      <c r="K50" s="97"/>
      <c r="L50" s="97"/>
      <c r="M50" s="97"/>
      <c r="N50" s="97"/>
      <c r="O50" s="97"/>
      <c r="P50" s="153"/>
      <c r="Q50" s="22"/>
    </row>
    <row r="51" spans="2:17" s="17" customFormat="1" x14ac:dyDescent="0.25">
      <c r="B51" s="7"/>
      <c r="C51" s="152"/>
      <c r="D51" s="94" t="s">
        <v>17</v>
      </c>
      <c r="E51" s="95"/>
      <c r="F51" s="96"/>
      <c r="G51" s="97"/>
      <c r="H51" s="97"/>
      <c r="I51" s="97"/>
      <c r="J51" s="97"/>
      <c r="K51" s="97"/>
      <c r="L51" s="97"/>
      <c r="M51" s="97"/>
      <c r="N51" s="97"/>
      <c r="O51" s="97"/>
      <c r="P51" s="153"/>
      <c r="Q51" s="22"/>
    </row>
    <row r="52" spans="2:17" s="17" customFormat="1" x14ac:dyDescent="0.25">
      <c r="B52" s="7"/>
      <c r="C52" s="152"/>
      <c r="D52" s="94" t="s">
        <v>49</v>
      </c>
      <c r="E52" s="95"/>
      <c r="F52" s="96"/>
      <c r="G52" s="97"/>
      <c r="H52" s="97"/>
      <c r="I52" s="97"/>
      <c r="J52" s="97"/>
      <c r="K52" s="97"/>
      <c r="L52" s="97"/>
      <c r="M52" s="97"/>
      <c r="N52" s="97"/>
      <c r="O52" s="97"/>
      <c r="P52" s="153"/>
      <c r="Q52" s="22"/>
    </row>
    <row r="53" spans="2:17" s="17" customFormat="1" hidden="1" x14ac:dyDescent="0.25">
      <c r="B53" s="7"/>
      <c r="C53" s="152"/>
      <c r="D53" s="94" t="s">
        <v>54</v>
      </c>
      <c r="E53" s="95"/>
      <c r="F53" s="104"/>
      <c r="G53" s="105"/>
      <c r="H53" s="105"/>
      <c r="I53" s="105"/>
      <c r="J53" s="105"/>
      <c r="K53" s="105"/>
      <c r="L53" s="105"/>
      <c r="M53" s="105"/>
      <c r="N53" s="105"/>
      <c r="O53" s="105"/>
      <c r="P53" s="153"/>
      <c r="Q53" s="22"/>
    </row>
    <row r="54" spans="2:17" s="17" customFormat="1" hidden="1" x14ac:dyDescent="0.25">
      <c r="B54" s="7"/>
      <c r="C54" s="152"/>
      <c r="D54" s="94" t="s">
        <v>20</v>
      </c>
      <c r="E54" s="95"/>
      <c r="F54" s="96"/>
      <c r="G54" s="97"/>
      <c r="H54" s="97"/>
      <c r="I54" s="97"/>
      <c r="J54" s="97"/>
      <c r="K54" s="97"/>
      <c r="L54" s="97"/>
      <c r="M54" s="97"/>
      <c r="N54" s="97"/>
      <c r="O54" s="97"/>
      <c r="P54" s="153"/>
      <c r="Q54" s="22"/>
    </row>
    <row r="55" spans="2:17" s="17" customFormat="1" x14ac:dyDescent="0.25">
      <c r="B55" s="7"/>
      <c r="C55" s="152"/>
      <c r="D55" s="94" t="s">
        <v>52</v>
      </c>
      <c r="E55" s="95"/>
      <c r="F55" s="96"/>
      <c r="G55" s="97"/>
      <c r="H55" s="97"/>
      <c r="I55" s="97"/>
      <c r="J55" s="97"/>
      <c r="K55" s="97"/>
      <c r="L55" s="97"/>
      <c r="M55" s="97"/>
      <c r="N55" s="97"/>
      <c r="O55" s="97"/>
      <c r="P55" s="153"/>
      <c r="Q55" s="22"/>
    </row>
    <row r="56" spans="2:17" s="17" customFormat="1" x14ac:dyDescent="0.25">
      <c r="B56" s="7"/>
      <c r="C56" s="152"/>
      <c r="D56" s="94" t="s">
        <v>18</v>
      </c>
      <c r="E56" s="95"/>
      <c r="F56" s="96"/>
      <c r="G56" s="97"/>
      <c r="H56" s="97"/>
      <c r="I56" s="97"/>
      <c r="J56" s="97"/>
      <c r="K56" s="97"/>
      <c r="L56" s="97"/>
      <c r="M56" s="97"/>
      <c r="N56" s="97"/>
      <c r="O56" s="97"/>
      <c r="P56" s="153"/>
      <c r="Q56" s="22"/>
    </row>
    <row r="57" spans="2:17" s="17" customFormat="1" ht="5.0999999999999996" customHeight="1" x14ac:dyDescent="0.25">
      <c r="B57" s="7"/>
      <c r="C57" s="170"/>
      <c r="D57" s="106"/>
      <c r="E57" s="107"/>
      <c r="F57" s="108"/>
      <c r="G57" s="109"/>
      <c r="H57" s="109"/>
      <c r="I57" s="109"/>
      <c r="J57" s="109"/>
      <c r="K57" s="109"/>
      <c r="L57" s="109"/>
      <c r="M57" s="109"/>
      <c r="N57" s="109"/>
      <c r="O57" s="109"/>
      <c r="P57" s="171"/>
      <c r="Q57" s="22"/>
    </row>
    <row r="58" spans="2:17" s="17" customFormat="1" ht="5.0999999999999996" customHeight="1" x14ac:dyDescent="0.25">
      <c r="B58" s="7"/>
      <c r="C58" s="152"/>
      <c r="D58" s="94"/>
      <c r="E58" s="95"/>
      <c r="F58" s="96"/>
      <c r="G58" s="97"/>
      <c r="H58" s="97"/>
      <c r="I58" s="97"/>
      <c r="J58" s="97"/>
      <c r="K58" s="97"/>
      <c r="L58" s="97"/>
      <c r="M58" s="97"/>
      <c r="N58" s="97"/>
      <c r="O58" s="97"/>
      <c r="P58" s="153"/>
      <c r="Q58" s="22"/>
    </row>
    <row r="59" spans="2:17" s="17" customFormat="1" hidden="1" x14ac:dyDescent="0.25">
      <c r="B59" s="7"/>
      <c r="C59" s="152"/>
      <c r="D59" s="94" t="s">
        <v>19</v>
      </c>
      <c r="E59" s="95"/>
      <c r="F59" s="112"/>
      <c r="G59" s="113"/>
      <c r="H59" s="113"/>
      <c r="I59" s="113"/>
      <c r="J59" s="113"/>
      <c r="K59" s="113"/>
      <c r="L59" s="113"/>
      <c r="M59" s="113"/>
      <c r="N59" s="113"/>
      <c r="O59" s="113"/>
      <c r="P59" s="153"/>
      <c r="Q59" s="22"/>
    </row>
    <row r="60" spans="2:17" s="17" customFormat="1" hidden="1" x14ac:dyDescent="0.25">
      <c r="B60" s="7"/>
      <c r="C60" s="152"/>
      <c r="D60" s="94"/>
      <c r="E60" s="95"/>
      <c r="F60" s="114" t="str">
        <f>IF(F91="---",F92,F91)</f>
        <v>---</v>
      </c>
      <c r="G60" s="115" t="str">
        <f>IF(G91="---",G92,G91)</f>
        <v>---</v>
      </c>
      <c r="H60" s="115" t="str">
        <f t="shared" ref="H60:O60" si="4">IF(H91="---",H92,H91)</f>
        <v>---</v>
      </c>
      <c r="I60" s="115" t="str">
        <f t="shared" si="4"/>
        <v>---</v>
      </c>
      <c r="J60" s="115" t="str">
        <f t="shared" si="4"/>
        <v>---</v>
      </c>
      <c r="K60" s="115" t="str">
        <f t="shared" si="4"/>
        <v>---</v>
      </c>
      <c r="L60" s="115" t="str">
        <f t="shared" si="4"/>
        <v>---</v>
      </c>
      <c r="M60" s="115" t="str">
        <f t="shared" si="4"/>
        <v>---</v>
      </c>
      <c r="N60" s="115" t="str">
        <f t="shared" si="4"/>
        <v>---</v>
      </c>
      <c r="O60" s="115" t="str">
        <f t="shared" si="4"/>
        <v>---</v>
      </c>
      <c r="P60" s="153"/>
      <c r="Q60" s="22"/>
    </row>
    <row r="61" spans="2:17" s="17" customFormat="1" ht="25.5" hidden="1" x14ac:dyDescent="0.25">
      <c r="B61" s="7"/>
      <c r="C61" s="152"/>
      <c r="D61" s="94" t="s">
        <v>63</v>
      </c>
      <c r="E61" s="95"/>
      <c r="F61" s="116"/>
      <c r="G61" s="117"/>
      <c r="H61" s="117"/>
      <c r="I61" s="117"/>
      <c r="J61" s="117"/>
      <c r="K61" s="117"/>
      <c r="L61" s="117"/>
      <c r="M61" s="117"/>
      <c r="N61" s="117"/>
      <c r="O61" s="117"/>
      <c r="P61" s="153"/>
      <c r="Q61" s="22"/>
    </row>
    <row r="62" spans="2:17" s="17" customFormat="1" hidden="1" x14ac:dyDescent="0.25">
      <c r="B62" s="7"/>
      <c r="C62" s="152"/>
      <c r="D62" s="94" t="s">
        <v>57</v>
      </c>
      <c r="E62" s="95"/>
      <c r="F62" s="112"/>
      <c r="G62" s="113"/>
      <c r="H62" s="113"/>
      <c r="I62" s="113"/>
      <c r="J62" s="113"/>
      <c r="K62" s="113"/>
      <c r="L62" s="113"/>
      <c r="M62" s="113"/>
      <c r="N62" s="113"/>
      <c r="O62" s="113"/>
      <c r="P62" s="153"/>
      <c r="Q62" s="22"/>
    </row>
    <row r="63" spans="2:17" s="17" customFormat="1" x14ac:dyDescent="0.25">
      <c r="B63" s="7"/>
      <c r="C63" s="152"/>
      <c r="D63" s="94" t="s">
        <v>46</v>
      </c>
      <c r="E63" s="95"/>
      <c r="F63" s="118"/>
      <c r="G63" s="119"/>
      <c r="H63" s="119"/>
      <c r="I63" s="119"/>
      <c r="J63" s="119"/>
      <c r="K63" s="119"/>
      <c r="L63" s="119"/>
      <c r="M63" s="119"/>
      <c r="N63" s="119"/>
      <c r="O63" s="119"/>
      <c r="P63" s="153"/>
      <c r="Q63" s="22"/>
    </row>
    <row r="64" spans="2:17" s="17" customFormat="1" x14ac:dyDescent="0.25">
      <c r="B64" s="7"/>
      <c r="C64" s="152"/>
      <c r="D64" s="94" t="s">
        <v>47</v>
      </c>
      <c r="E64" s="95"/>
      <c r="F64" s="118"/>
      <c r="G64" s="119"/>
      <c r="H64" s="119"/>
      <c r="I64" s="119"/>
      <c r="J64" s="119"/>
      <c r="K64" s="119"/>
      <c r="L64" s="119"/>
      <c r="M64" s="119"/>
      <c r="N64" s="119"/>
      <c r="O64" s="119"/>
      <c r="P64" s="153"/>
      <c r="Q64" s="22"/>
    </row>
    <row r="65" spans="2:17" s="17" customFormat="1" x14ac:dyDescent="0.25">
      <c r="B65" s="7"/>
      <c r="C65" s="152"/>
      <c r="D65" s="94" t="s">
        <v>48</v>
      </c>
      <c r="E65" s="95"/>
      <c r="F65" s="118"/>
      <c r="G65" s="119"/>
      <c r="H65" s="119"/>
      <c r="I65" s="119"/>
      <c r="J65" s="119"/>
      <c r="K65" s="119"/>
      <c r="L65" s="119"/>
      <c r="M65" s="119"/>
      <c r="N65" s="119"/>
      <c r="O65" s="119"/>
      <c r="P65" s="153"/>
      <c r="Q65" s="22"/>
    </row>
    <row r="66" spans="2:17" s="17" customFormat="1" x14ac:dyDescent="0.25">
      <c r="B66" s="7"/>
      <c r="C66" s="152"/>
      <c r="D66" s="94"/>
      <c r="E66" s="95"/>
      <c r="F66" s="114" t="str">
        <f>IF(F92="---",F91,F92)</f>
        <v>---</v>
      </c>
      <c r="G66" s="115" t="str">
        <f>IF(G92="---",G91,G92)</f>
        <v>---</v>
      </c>
      <c r="H66" s="115" t="str">
        <f t="shared" ref="H66:O66" si="5">IF(H92="---",H91,H92)</f>
        <v>---</v>
      </c>
      <c r="I66" s="115" t="str">
        <f t="shared" si="5"/>
        <v>---</v>
      </c>
      <c r="J66" s="115" t="str">
        <f t="shared" si="5"/>
        <v>---</v>
      </c>
      <c r="K66" s="115" t="str">
        <f t="shared" si="5"/>
        <v>---</v>
      </c>
      <c r="L66" s="115" t="str">
        <f t="shared" si="5"/>
        <v>---</v>
      </c>
      <c r="M66" s="115" t="str">
        <f t="shared" si="5"/>
        <v>---</v>
      </c>
      <c r="N66" s="115" t="str">
        <f t="shared" si="5"/>
        <v>---</v>
      </c>
      <c r="O66" s="115" t="str">
        <f t="shared" si="5"/>
        <v>---</v>
      </c>
      <c r="P66" s="153"/>
      <c r="Q66" s="22"/>
    </row>
    <row r="67" spans="2:17" ht="5.0999999999999996" hidden="1" customHeight="1" x14ac:dyDescent="0.25">
      <c r="B67" s="1"/>
      <c r="C67" s="150"/>
      <c r="D67" s="120"/>
      <c r="E67" s="121"/>
      <c r="F67" s="122"/>
      <c r="G67" s="123"/>
      <c r="H67" s="123"/>
      <c r="I67" s="123"/>
      <c r="J67" s="123"/>
      <c r="K67" s="123"/>
      <c r="L67" s="123"/>
      <c r="M67" s="123"/>
      <c r="N67" s="123"/>
      <c r="O67" s="123"/>
      <c r="P67" s="151"/>
      <c r="Q67" s="21"/>
    </row>
    <row r="68" spans="2:17" hidden="1" x14ac:dyDescent="0.25">
      <c r="B68" s="1"/>
      <c r="C68" s="159"/>
      <c r="D68" s="124" t="s">
        <v>34</v>
      </c>
      <c r="E68" s="125"/>
      <c r="F68" s="126"/>
      <c r="G68" s="127"/>
      <c r="H68" s="127"/>
      <c r="I68" s="127"/>
      <c r="J68" s="127"/>
      <c r="K68" s="127"/>
      <c r="L68" s="127"/>
      <c r="M68" s="127"/>
      <c r="N68" s="127"/>
      <c r="O68" s="127"/>
      <c r="P68" s="163"/>
      <c r="Q68" s="21"/>
    </row>
    <row r="69" spans="2:17" ht="5.0999999999999996" hidden="1" customHeight="1" x14ac:dyDescent="0.25">
      <c r="B69" s="1"/>
      <c r="C69" s="150"/>
      <c r="D69" s="120"/>
      <c r="E69" s="121"/>
      <c r="F69" s="122"/>
      <c r="G69" s="123"/>
      <c r="H69" s="123"/>
      <c r="I69" s="123"/>
      <c r="J69" s="123"/>
      <c r="K69" s="123"/>
      <c r="L69" s="123"/>
      <c r="M69" s="123"/>
      <c r="N69" s="123"/>
      <c r="O69" s="123"/>
      <c r="P69" s="151"/>
      <c r="Q69" s="21"/>
    </row>
    <row r="70" spans="2:17" s="17" customFormat="1" hidden="1" x14ac:dyDescent="0.25">
      <c r="B70" s="7"/>
      <c r="C70" s="152"/>
      <c r="D70" s="94" t="s">
        <v>23</v>
      </c>
      <c r="E70" s="95"/>
      <c r="F70" s="98"/>
      <c r="G70" s="99"/>
      <c r="H70" s="99"/>
      <c r="I70" s="99"/>
      <c r="J70" s="99"/>
      <c r="K70" s="99"/>
      <c r="L70" s="99"/>
      <c r="M70" s="99"/>
      <c r="N70" s="99"/>
      <c r="O70" s="99"/>
      <c r="P70" s="153"/>
      <c r="Q70" s="22"/>
    </row>
    <row r="71" spans="2:17" s="17" customFormat="1" hidden="1" x14ac:dyDescent="0.25">
      <c r="B71" s="7"/>
      <c r="C71" s="8"/>
      <c r="D71" s="94" t="s">
        <v>25</v>
      </c>
      <c r="E71" s="95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53"/>
      <c r="Q71" s="22"/>
    </row>
    <row r="72" spans="2:17" s="17" customFormat="1" hidden="1" x14ac:dyDescent="0.25">
      <c r="B72" s="7"/>
      <c r="C72" s="152"/>
      <c r="D72" s="94" t="s">
        <v>24</v>
      </c>
      <c r="E72" s="95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53"/>
      <c r="Q72" s="22"/>
    </row>
    <row r="73" spans="2:17" s="17" customFormat="1" hidden="1" x14ac:dyDescent="0.25">
      <c r="B73" s="7"/>
      <c r="C73" s="152"/>
      <c r="D73" s="94" t="s">
        <v>26</v>
      </c>
      <c r="E73" s="95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153"/>
      <c r="Q73" s="22"/>
    </row>
    <row r="74" spans="2:17" s="17" customFormat="1" hidden="1" x14ac:dyDescent="0.25">
      <c r="B74" s="7"/>
      <c r="C74" s="152"/>
      <c r="D74" s="94" t="s">
        <v>28</v>
      </c>
      <c r="E74" s="95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53"/>
      <c r="Q74" s="22"/>
    </row>
    <row r="75" spans="2:17" s="17" customFormat="1" hidden="1" x14ac:dyDescent="0.25">
      <c r="B75" s="7"/>
      <c r="C75" s="8"/>
      <c r="D75" s="94" t="s">
        <v>27</v>
      </c>
      <c r="E75" s="95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53"/>
      <c r="Q75" s="22"/>
    </row>
    <row r="76" spans="2:17" s="17" customFormat="1" hidden="1" x14ac:dyDescent="0.25">
      <c r="B76" s="7"/>
      <c r="C76" s="152"/>
      <c r="D76" s="94" t="s">
        <v>51</v>
      </c>
      <c r="E76" s="95"/>
      <c r="F76" s="110"/>
      <c r="G76" s="111"/>
      <c r="H76" s="111"/>
      <c r="I76" s="111"/>
      <c r="J76" s="111"/>
      <c r="K76" s="111"/>
      <c r="L76" s="111"/>
      <c r="M76" s="111"/>
      <c r="N76" s="111"/>
      <c r="O76" s="111"/>
      <c r="P76" s="153"/>
      <c r="Q76" s="22"/>
    </row>
    <row r="77" spans="2:17" s="17" customFormat="1" hidden="1" x14ac:dyDescent="0.25">
      <c r="B77" s="7"/>
      <c r="C77" s="152"/>
      <c r="D77" s="94" t="s">
        <v>50</v>
      </c>
      <c r="E77" s="95"/>
      <c r="F77" s="110"/>
      <c r="G77" s="111"/>
      <c r="H77" s="111"/>
      <c r="I77" s="111"/>
      <c r="J77" s="111"/>
      <c r="K77" s="111"/>
      <c r="L77" s="111"/>
      <c r="M77" s="111"/>
      <c r="N77" s="111"/>
      <c r="O77" s="111"/>
      <c r="P77" s="153"/>
      <c r="Q77" s="22"/>
    </row>
    <row r="78" spans="2:17" s="17" customFormat="1" hidden="1" x14ac:dyDescent="0.25">
      <c r="B78" s="7"/>
      <c r="C78" s="152"/>
      <c r="D78" s="94" t="s">
        <v>29</v>
      </c>
      <c r="E78" s="95"/>
      <c r="F78" s="96"/>
      <c r="G78" s="97"/>
      <c r="H78" s="97"/>
      <c r="I78" s="97"/>
      <c r="J78" s="97"/>
      <c r="K78" s="97"/>
      <c r="L78" s="97"/>
      <c r="M78" s="97"/>
      <c r="N78" s="97"/>
      <c r="O78" s="97"/>
      <c r="P78" s="153"/>
      <c r="Q78" s="22"/>
    </row>
    <row r="79" spans="2:17" s="17" customFormat="1" hidden="1" x14ac:dyDescent="0.25">
      <c r="B79" s="7"/>
      <c r="C79" s="152"/>
      <c r="D79" s="94" t="s">
        <v>36</v>
      </c>
      <c r="E79" s="95"/>
      <c r="F79" s="96"/>
      <c r="G79" s="97"/>
      <c r="H79" s="97"/>
      <c r="I79" s="97"/>
      <c r="J79" s="97"/>
      <c r="K79" s="97"/>
      <c r="L79" s="97"/>
      <c r="M79" s="97"/>
      <c r="N79" s="97"/>
      <c r="O79" s="97"/>
      <c r="P79" s="153"/>
      <c r="Q79" s="22"/>
    </row>
    <row r="80" spans="2:17" s="17" customFormat="1" hidden="1" x14ac:dyDescent="0.25">
      <c r="B80" s="7"/>
      <c r="C80" s="152"/>
      <c r="D80" s="94" t="s">
        <v>30</v>
      </c>
      <c r="E80" s="95"/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153"/>
      <c r="Q80" s="22"/>
    </row>
    <row r="81" spans="2:17" ht="5.0999999999999996" customHeight="1" thickBot="1" x14ac:dyDescent="0.3">
      <c r="B81" s="1"/>
      <c r="C81" s="172"/>
      <c r="D81" s="128"/>
      <c r="E81" s="129"/>
      <c r="F81" s="130"/>
      <c r="G81" s="131"/>
      <c r="H81" s="131"/>
      <c r="I81" s="131"/>
      <c r="J81" s="131"/>
      <c r="K81" s="131"/>
      <c r="L81" s="131"/>
      <c r="M81" s="131"/>
      <c r="N81" s="131"/>
      <c r="O81" s="131"/>
      <c r="P81" s="173"/>
      <c r="Q81" s="21"/>
    </row>
    <row r="82" spans="2:17" ht="6.75" customHeight="1" thickTop="1" x14ac:dyDescent="0.25">
      <c r="B82" s="1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21"/>
    </row>
    <row r="83" spans="2:17" hidden="1" x14ac:dyDescent="0.25">
      <c r="B83" s="1"/>
      <c r="C83" s="154"/>
      <c r="D83" s="154"/>
      <c r="E83" s="15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54"/>
      <c r="Q83" s="21"/>
    </row>
    <row r="84" spans="2:17" hidden="1" x14ac:dyDescent="0.25">
      <c r="B84" s="1"/>
      <c r="C84" s="154"/>
      <c r="D84" s="154"/>
      <c r="E84" s="15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54"/>
      <c r="Q84" s="21"/>
    </row>
    <row r="85" spans="2:17" s="17" customFormat="1" hidden="1" x14ac:dyDescent="0.25">
      <c r="B85" s="9"/>
      <c r="C85" s="176"/>
      <c r="D85" s="177"/>
      <c r="E85" s="176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6"/>
      <c r="Q85" s="22"/>
    </row>
    <row r="86" spans="2:17" s="17" customFormat="1" hidden="1" x14ac:dyDescent="0.25">
      <c r="B86" s="9"/>
      <c r="C86" s="176"/>
      <c r="D86" s="179"/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76"/>
      <c r="Q86" s="22"/>
    </row>
    <row r="87" spans="2:17" s="17" customFormat="1" hidden="1" x14ac:dyDescent="0.25">
      <c r="B87" s="9"/>
      <c r="C87" s="176"/>
      <c r="D87" s="177"/>
      <c r="E87" s="176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6"/>
      <c r="Q87" s="22"/>
    </row>
    <row r="88" spans="2:17" s="17" customFormat="1" hidden="1" x14ac:dyDescent="0.25">
      <c r="B88" s="9"/>
      <c r="C88" s="176"/>
      <c r="D88" s="177"/>
      <c r="E88" s="176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6"/>
      <c r="Q88" s="22"/>
    </row>
    <row r="89" spans="2:17" s="17" customFormat="1" hidden="1" x14ac:dyDescent="0.25">
      <c r="B89" s="7"/>
      <c r="C89" s="152"/>
      <c r="D89" s="164" t="s">
        <v>58</v>
      </c>
      <c r="E89" s="165"/>
      <c r="F89" s="182"/>
      <c r="G89" s="183"/>
      <c r="H89" s="183"/>
      <c r="I89" s="183"/>
      <c r="J89" s="183"/>
      <c r="K89" s="183"/>
      <c r="L89" s="183"/>
      <c r="M89" s="183"/>
      <c r="N89" s="183"/>
      <c r="O89" s="183"/>
      <c r="P89" s="153"/>
      <c r="Q89" s="22"/>
    </row>
    <row r="90" spans="2:17" s="17" customFormat="1" hidden="1" x14ac:dyDescent="0.25">
      <c r="B90" s="7"/>
      <c r="C90" s="152"/>
      <c r="D90" s="164" t="s">
        <v>59</v>
      </c>
      <c r="E90" s="165"/>
      <c r="F90" s="182"/>
      <c r="G90" s="183"/>
      <c r="H90" s="183"/>
      <c r="I90" s="183"/>
      <c r="J90" s="183"/>
      <c r="K90" s="183"/>
      <c r="L90" s="183"/>
      <c r="M90" s="183"/>
      <c r="N90" s="183"/>
      <c r="O90" s="183"/>
      <c r="P90" s="153"/>
      <c r="Q90" s="22"/>
    </row>
    <row r="91" spans="2:17" s="17" customFormat="1" hidden="1" x14ac:dyDescent="0.25">
      <c r="B91" s="7"/>
      <c r="C91" s="184"/>
      <c r="D91" s="164"/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64"/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188"/>
      <c r="G95" s="188"/>
      <c r="H95" s="188"/>
      <c r="I95" s="188"/>
      <c r="J95" s="188"/>
      <c r="K95" s="188"/>
      <c r="L95" s="188"/>
      <c r="M95" s="188"/>
      <c r="N95" s="188"/>
      <c r="O95" s="188"/>
    </row>
    <row r="96" spans="2:17" s="187" customFormat="1" ht="12.75" x14ac:dyDescent="0.2">
      <c r="B96" s="186"/>
      <c r="F96" s="189"/>
      <c r="G96" s="189"/>
      <c r="H96" s="189"/>
      <c r="I96" s="189"/>
      <c r="J96" s="189"/>
      <c r="K96" s="189"/>
      <c r="L96" s="189"/>
      <c r="M96" s="189"/>
      <c r="N96" s="189"/>
      <c r="O96" s="189"/>
    </row>
    <row r="97" spans="1:28" s="187" customFormat="1" ht="12.75" x14ac:dyDescent="0.2">
      <c r="B97" s="186"/>
      <c r="F97" s="190"/>
      <c r="G97" s="190"/>
      <c r="H97" s="190"/>
      <c r="I97" s="190"/>
      <c r="J97" s="190"/>
      <c r="K97" s="190"/>
      <c r="L97" s="190"/>
      <c r="M97" s="190"/>
      <c r="N97" s="190"/>
      <c r="O97" s="190"/>
    </row>
    <row r="98" spans="1:28" s="187" customFormat="1" ht="12.75" x14ac:dyDescent="0.2">
      <c r="B98" s="186"/>
      <c r="F98" s="191"/>
      <c r="G98" s="191"/>
      <c r="H98" s="191"/>
      <c r="I98" s="191"/>
      <c r="J98" s="191"/>
      <c r="K98" s="191"/>
      <c r="L98" s="191"/>
      <c r="M98" s="191"/>
      <c r="N98" s="191"/>
      <c r="O98" s="191"/>
    </row>
    <row r="99" spans="1:28" s="187" customFormat="1" ht="12.75" x14ac:dyDescent="0.2">
      <c r="B99" s="186"/>
      <c r="F99" s="191" t="e">
        <f>RIGHT(F145,LEN(F145)-1)</f>
        <v>#VALUE!</v>
      </c>
      <c r="G99" s="191" t="e">
        <f t="shared" ref="G99:O99" si="8">RIGHT(G145,LEN(G145)-1)</f>
        <v>#VALUE!</v>
      </c>
      <c r="H99" s="191" t="e">
        <f t="shared" si="8"/>
        <v>#VALUE!</v>
      </c>
      <c r="I99" s="191" t="e">
        <f t="shared" si="8"/>
        <v>#VALUE!</v>
      </c>
      <c r="J99" s="191" t="e">
        <f t="shared" si="8"/>
        <v>#VALUE!</v>
      </c>
      <c r="K99" s="191" t="e">
        <f t="shared" si="8"/>
        <v>#VALUE!</v>
      </c>
      <c r="L99" s="191" t="e">
        <f t="shared" si="8"/>
        <v>#VALUE!</v>
      </c>
      <c r="M99" s="191" t="e">
        <f t="shared" si="8"/>
        <v>#VALUE!</v>
      </c>
      <c r="N99" s="191" t="e">
        <f t="shared" si="8"/>
        <v>#VALUE!</v>
      </c>
      <c r="O99" s="191" t="e">
        <f t="shared" si="8"/>
        <v>#VALUE!</v>
      </c>
    </row>
    <row r="101" spans="1:28" x14ac:dyDescent="0.25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7" customFormat="1" ht="16.5" customHeight="1" x14ac:dyDescent="0.25">
      <c r="A104" s="12"/>
      <c r="B104" s="19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2"/>
      <c r="B105" s="19"/>
      <c r="C105" s="231" t="s">
        <v>85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B106" s="28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8"/>
      <c r="C107" s="29"/>
      <c r="D107" s="50"/>
      <c r="E107" s="50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25"/>
      <c r="R107" s="26"/>
      <c r="S107" s="33" t="s">
        <v>67</v>
      </c>
      <c r="T107" s="34"/>
      <c r="U107" s="34"/>
      <c r="V107" s="34"/>
      <c r="X107" s="26"/>
      <c r="Y107" s="26"/>
      <c r="Z107" s="26"/>
      <c r="AA107" s="26"/>
      <c r="AB107" s="26"/>
    </row>
    <row r="108" spans="1:28" s="27" customFormat="1" ht="15.75" thickBot="1" x14ac:dyDescent="0.3">
      <c r="B108" s="28"/>
      <c r="C108" s="35"/>
      <c r="D108" s="51" t="s">
        <v>68</v>
      </c>
      <c r="E108" s="51"/>
      <c r="F108" s="227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36"/>
      <c r="Q108" s="25"/>
      <c r="R108" s="26"/>
      <c r="S108" s="37" t="s">
        <v>69</v>
      </c>
      <c r="T108" s="25"/>
      <c r="U108" s="38"/>
      <c r="V108" s="39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8"/>
      <c r="C109" s="40"/>
      <c r="D109" s="52"/>
      <c r="E109" s="52"/>
      <c r="F109" s="41"/>
      <c r="G109" s="42"/>
      <c r="H109" s="42"/>
      <c r="I109" s="42"/>
      <c r="J109" s="42"/>
      <c r="K109" s="42"/>
      <c r="L109" s="42"/>
      <c r="M109" s="42"/>
      <c r="N109" s="42"/>
      <c r="O109" s="42"/>
      <c r="P109" s="43"/>
      <c r="Q109" s="25"/>
      <c r="R109" s="26"/>
      <c r="S109" s="37"/>
      <c r="T109" s="25"/>
      <c r="U109" s="25"/>
      <c r="V109" s="44"/>
      <c r="X109" s="26"/>
      <c r="Y109" s="26"/>
      <c r="Z109" s="26"/>
      <c r="AA109" s="26"/>
      <c r="AB109" s="26"/>
    </row>
    <row r="110" spans="1:28" s="27" customFormat="1" x14ac:dyDescent="0.25">
      <c r="B110" s="28"/>
      <c r="C110" s="192"/>
      <c r="D110" s="81" t="s">
        <v>0</v>
      </c>
      <c r="E110" s="81"/>
      <c r="F110" s="63">
        <f t="shared" ref="F110:O110" si="11">F7</f>
        <v>0</v>
      </c>
      <c r="G110" s="64">
        <f t="shared" si="11"/>
        <v>0</v>
      </c>
      <c r="H110" s="64">
        <f t="shared" si="11"/>
        <v>0</v>
      </c>
      <c r="I110" s="64">
        <f t="shared" si="11"/>
        <v>0</v>
      </c>
      <c r="J110" s="64">
        <f t="shared" si="11"/>
        <v>0</v>
      </c>
      <c r="K110" s="64">
        <f t="shared" si="11"/>
        <v>0</v>
      </c>
      <c r="L110" s="64">
        <f t="shared" si="11"/>
        <v>0</v>
      </c>
      <c r="M110" s="64">
        <f t="shared" si="11"/>
        <v>0</v>
      </c>
      <c r="N110" s="64">
        <f t="shared" si="11"/>
        <v>0</v>
      </c>
      <c r="O110" s="64">
        <f t="shared" si="11"/>
        <v>0</v>
      </c>
      <c r="P110" s="193"/>
      <c r="Q110" s="25"/>
      <c r="R110" s="26"/>
      <c r="S110" s="37" t="s">
        <v>70</v>
      </c>
      <c r="T110" s="25"/>
      <c r="U110" s="25"/>
      <c r="V110" s="45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8"/>
      <c r="C111" s="192"/>
      <c r="D111" s="81" t="s">
        <v>1</v>
      </c>
      <c r="E111" s="81"/>
      <c r="F111" s="63">
        <f t="shared" ref="F111:O111" si="12">F8</f>
        <v>0</v>
      </c>
      <c r="G111" s="64">
        <f t="shared" si="12"/>
        <v>0</v>
      </c>
      <c r="H111" s="64">
        <f t="shared" si="12"/>
        <v>0</v>
      </c>
      <c r="I111" s="64">
        <f t="shared" si="12"/>
        <v>0</v>
      </c>
      <c r="J111" s="64">
        <f t="shared" si="12"/>
        <v>0</v>
      </c>
      <c r="K111" s="64">
        <f t="shared" si="12"/>
        <v>0</v>
      </c>
      <c r="L111" s="64">
        <f t="shared" si="12"/>
        <v>0</v>
      </c>
      <c r="M111" s="64">
        <f t="shared" si="12"/>
        <v>0</v>
      </c>
      <c r="N111" s="64">
        <f t="shared" si="12"/>
        <v>0</v>
      </c>
      <c r="O111" s="64">
        <f t="shared" si="12"/>
        <v>0</v>
      </c>
      <c r="P111" s="193"/>
      <c r="Q111" s="25"/>
      <c r="R111" s="26"/>
      <c r="S111" s="37"/>
      <c r="T111" s="25"/>
      <c r="U111" s="25"/>
      <c r="V111" s="46"/>
      <c r="X111" s="26"/>
      <c r="Y111" s="26"/>
      <c r="Z111" s="26"/>
      <c r="AA111" s="26"/>
      <c r="AB111" s="26"/>
    </row>
    <row r="112" spans="1:28" s="27" customFormat="1" x14ac:dyDescent="0.25">
      <c r="B112" s="28"/>
      <c r="C112" s="192"/>
      <c r="D112" s="81" t="s">
        <v>71</v>
      </c>
      <c r="E112" s="81"/>
      <c r="F112" s="63" t="str">
        <f t="shared" ref="F112:O112" si="13">F9</f>
        <v xml:space="preserve">, </v>
      </c>
      <c r="G112" s="64" t="str">
        <f t="shared" si="13"/>
        <v xml:space="preserve">, </v>
      </c>
      <c r="H112" s="64" t="str">
        <f t="shared" si="13"/>
        <v xml:space="preserve">, </v>
      </c>
      <c r="I112" s="64" t="str">
        <f t="shared" si="13"/>
        <v xml:space="preserve">, </v>
      </c>
      <c r="J112" s="64" t="str">
        <f t="shared" si="13"/>
        <v xml:space="preserve">, </v>
      </c>
      <c r="K112" s="64" t="str">
        <f t="shared" si="13"/>
        <v xml:space="preserve">, </v>
      </c>
      <c r="L112" s="64" t="str">
        <f t="shared" si="13"/>
        <v xml:space="preserve">, </v>
      </c>
      <c r="M112" s="64" t="str">
        <f t="shared" si="13"/>
        <v xml:space="preserve">, </v>
      </c>
      <c r="N112" s="64" t="str">
        <f t="shared" si="13"/>
        <v xml:space="preserve">, </v>
      </c>
      <c r="O112" s="64" t="str">
        <f t="shared" si="13"/>
        <v xml:space="preserve">, </v>
      </c>
      <c r="P112" s="193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8"/>
      <c r="C113" s="194"/>
      <c r="D113" s="195"/>
      <c r="E113" s="195"/>
      <c r="F113" s="63"/>
      <c r="G113" s="64"/>
      <c r="H113" s="64"/>
      <c r="I113" s="64"/>
      <c r="J113" s="64"/>
      <c r="K113" s="64"/>
      <c r="L113" s="64"/>
      <c r="M113" s="64"/>
      <c r="N113" s="64"/>
      <c r="O113" s="64"/>
      <c r="P113" s="193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8"/>
      <c r="C114" s="47"/>
      <c r="D114" s="53" t="s">
        <v>31</v>
      </c>
      <c r="E114" s="53"/>
      <c r="F114" s="65"/>
      <c r="G114" s="66"/>
      <c r="H114" s="66"/>
      <c r="I114" s="66"/>
      <c r="J114" s="66"/>
      <c r="K114" s="66"/>
      <c r="L114" s="66"/>
      <c r="M114" s="66"/>
      <c r="N114" s="66"/>
      <c r="O114" s="66"/>
      <c r="P114" s="196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8"/>
      <c r="C115" s="194"/>
      <c r="D115" s="195"/>
      <c r="E115" s="195"/>
      <c r="F115" s="63"/>
      <c r="G115" s="64"/>
      <c r="H115" s="64"/>
      <c r="I115" s="64"/>
      <c r="J115" s="64"/>
      <c r="K115" s="64"/>
      <c r="L115" s="64"/>
      <c r="M115" s="64"/>
      <c r="N115" s="64"/>
      <c r="O115" s="64"/>
      <c r="P115" s="193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8"/>
      <c r="C116" s="192"/>
      <c r="D116" s="81" t="s">
        <v>56</v>
      </c>
      <c r="E116" s="81"/>
      <c r="F116" s="67">
        <f t="shared" ref="F116:O116" si="14">F40</f>
        <v>0</v>
      </c>
      <c r="G116" s="68">
        <f t="shared" si="14"/>
        <v>0</v>
      </c>
      <c r="H116" s="68">
        <f t="shared" si="14"/>
        <v>0</v>
      </c>
      <c r="I116" s="68">
        <f t="shared" si="14"/>
        <v>0</v>
      </c>
      <c r="J116" s="68">
        <f t="shared" si="14"/>
        <v>0</v>
      </c>
      <c r="K116" s="68">
        <f t="shared" si="14"/>
        <v>0</v>
      </c>
      <c r="L116" s="68">
        <f t="shared" si="14"/>
        <v>0</v>
      </c>
      <c r="M116" s="68">
        <f t="shared" si="14"/>
        <v>0</v>
      </c>
      <c r="N116" s="68">
        <f t="shared" si="14"/>
        <v>0</v>
      </c>
      <c r="O116" s="68">
        <f t="shared" si="14"/>
        <v>0</v>
      </c>
      <c r="P116" s="197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8"/>
      <c r="C117" s="192"/>
      <c r="D117" s="81" t="s">
        <v>61</v>
      </c>
      <c r="E117" s="81"/>
      <c r="F117" s="69">
        <f t="shared" ref="F117:O117" si="15">F41</f>
        <v>0</v>
      </c>
      <c r="G117" s="70">
        <f t="shared" si="15"/>
        <v>0</v>
      </c>
      <c r="H117" s="70">
        <f t="shared" si="15"/>
        <v>0</v>
      </c>
      <c r="I117" s="70">
        <f t="shared" si="15"/>
        <v>0</v>
      </c>
      <c r="J117" s="70">
        <f t="shared" si="15"/>
        <v>0</v>
      </c>
      <c r="K117" s="70">
        <f t="shared" si="15"/>
        <v>0</v>
      </c>
      <c r="L117" s="70">
        <f t="shared" si="15"/>
        <v>0</v>
      </c>
      <c r="M117" s="70">
        <f t="shared" si="15"/>
        <v>0</v>
      </c>
      <c r="N117" s="70">
        <f t="shared" si="15"/>
        <v>0</v>
      </c>
      <c r="O117" s="70">
        <f t="shared" si="15"/>
        <v>0</v>
      </c>
      <c r="P117" s="197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8"/>
      <c r="C118" s="192"/>
      <c r="D118" s="81" t="s">
        <v>16</v>
      </c>
      <c r="E118" s="81"/>
      <c r="F118" s="67">
        <f t="shared" ref="F118:O118" si="16">F48</f>
        <v>0</v>
      </c>
      <c r="G118" s="68">
        <f t="shared" si="16"/>
        <v>0</v>
      </c>
      <c r="H118" s="68">
        <f t="shared" si="16"/>
        <v>0</v>
      </c>
      <c r="I118" s="68">
        <f t="shared" si="16"/>
        <v>0</v>
      </c>
      <c r="J118" s="68">
        <f t="shared" si="16"/>
        <v>0</v>
      </c>
      <c r="K118" s="68">
        <f t="shared" si="16"/>
        <v>0</v>
      </c>
      <c r="L118" s="68">
        <f t="shared" si="16"/>
        <v>0</v>
      </c>
      <c r="M118" s="68">
        <f t="shared" si="16"/>
        <v>0</v>
      </c>
      <c r="N118" s="68">
        <f t="shared" si="16"/>
        <v>0</v>
      </c>
      <c r="O118" s="68">
        <f t="shared" si="16"/>
        <v>0</v>
      </c>
      <c r="P118" s="197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8"/>
      <c r="C119" s="192"/>
      <c r="D119" s="81" t="s">
        <v>47</v>
      </c>
      <c r="E119" s="81"/>
      <c r="F119" s="140">
        <f t="shared" ref="F119:O119" si="17">F64</f>
        <v>0</v>
      </c>
      <c r="G119" s="141">
        <f t="shared" si="17"/>
        <v>0</v>
      </c>
      <c r="H119" s="141">
        <f t="shared" si="17"/>
        <v>0</v>
      </c>
      <c r="I119" s="141">
        <f t="shared" si="17"/>
        <v>0</v>
      </c>
      <c r="J119" s="141">
        <f t="shared" si="17"/>
        <v>0</v>
      </c>
      <c r="K119" s="141">
        <f t="shared" si="17"/>
        <v>0</v>
      </c>
      <c r="L119" s="141">
        <f t="shared" si="17"/>
        <v>0</v>
      </c>
      <c r="M119" s="141">
        <f t="shared" si="17"/>
        <v>0</v>
      </c>
      <c r="N119" s="141">
        <f t="shared" si="17"/>
        <v>0</v>
      </c>
      <c r="O119" s="141">
        <f t="shared" si="17"/>
        <v>0</v>
      </c>
      <c r="P119" s="198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8"/>
      <c r="C120" s="47"/>
      <c r="D120" s="53" t="s">
        <v>72</v>
      </c>
      <c r="E120" s="53"/>
      <c r="F120" s="67"/>
      <c r="G120" s="68"/>
      <c r="H120" s="68"/>
      <c r="I120" s="68"/>
      <c r="J120" s="68"/>
      <c r="K120" s="68"/>
      <c r="L120" s="68"/>
      <c r="M120" s="68"/>
      <c r="N120" s="68"/>
      <c r="O120" s="68"/>
      <c r="P120" s="197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8"/>
      <c r="C121" s="199"/>
      <c r="D121" s="200"/>
      <c r="E121" s="200"/>
      <c r="F121" s="67"/>
      <c r="G121" s="68"/>
      <c r="H121" s="68"/>
      <c r="I121" s="68"/>
      <c r="J121" s="68"/>
      <c r="K121" s="68"/>
      <c r="L121" s="68"/>
      <c r="M121" s="68"/>
      <c r="N121" s="68"/>
      <c r="O121" s="68"/>
      <c r="P121" s="197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8"/>
      <c r="C122" s="199"/>
      <c r="D122" s="84" t="s">
        <v>89</v>
      </c>
      <c r="E122" s="84"/>
      <c r="F122" s="75">
        <v>0</v>
      </c>
      <c r="G122" s="76">
        <v>0</v>
      </c>
      <c r="H122" s="76">
        <v>0</v>
      </c>
      <c r="I122" s="76">
        <v>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197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x14ac:dyDescent="0.25">
      <c r="B123" s="28"/>
      <c r="C123" s="201"/>
      <c r="D123" s="132" t="s">
        <v>90</v>
      </c>
      <c r="E123" s="202"/>
      <c r="F123" s="133">
        <f t="shared" ref="F123:O123" si="18">F119*(1+F122)</f>
        <v>0</v>
      </c>
      <c r="G123" s="134">
        <f t="shared" si="18"/>
        <v>0</v>
      </c>
      <c r="H123" s="134">
        <f t="shared" si="18"/>
        <v>0</v>
      </c>
      <c r="I123" s="134">
        <f t="shared" si="18"/>
        <v>0</v>
      </c>
      <c r="J123" s="134">
        <f t="shared" si="18"/>
        <v>0</v>
      </c>
      <c r="K123" s="134">
        <f t="shared" si="18"/>
        <v>0</v>
      </c>
      <c r="L123" s="134">
        <f t="shared" si="18"/>
        <v>0</v>
      </c>
      <c r="M123" s="134">
        <f t="shared" si="18"/>
        <v>0</v>
      </c>
      <c r="N123" s="134">
        <f t="shared" si="18"/>
        <v>0</v>
      </c>
      <c r="O123" s="134">
        <f t="shared" si="18"/>
        <v>0</v>
      </c>
      <c r="P123" s="198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8"/>
      <c r="C124" s="192"/>
      <c r="D124" s="84" t="s">
        <v>73</v>
      </c>
      <c r="E124" s="84"/>
      <c r="F124" s="75">
        <f t="shared" ref="F124:O124" si="19">($V$108-F118)/30.4735*($V$110/12)</f>
        <v>3.5059970137988747</v>
      </c>
      <c r="G124" s="76">
        <f t="shared" si="19"/>
        <v>3.5059970137988747</v>
      </c>
      <c r="H124" s="76">
        <f t="shared" si="19"/>
        <v>3.5059970137988747</v>
      </c>
      <c r="I124" s="76">
        <f t="shared" si="19"/>
        <v>3.5059970137988747</v>
      </c>
      <c r="J124" s="76">
        <f t="shared" si="19"/>
        <v>3.5059970137988747</v>
      </c>
      <c r="K124" s="76">
        <f t="shared" si="19"/>
        <v>3.5059970137988747</v>
      </c>
      <c r="L124" s="76">
        <f t="shared" si="19"/>
        <v>3.5059970137988747</v>
      </c>
      <c r="M124" s="76">
        <f t="shared" si="19"/>
        <v>3.5059970137988747</v>
      </c>
      <c r="N124" s="76">
        <f t="shared" si="19"/>
        <v>3.5059970137988747</v>
      </c>
      <c r="O124" s="76">
        <f t="shared" si="19"/>
        <v>3.5059970137988747</v>
      </c>
      <c r="P124" s="197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ht="16.5" customHeight="1" x14ac:dyDescent="0.25">
      <c r="B125" s="28"/>
      <c r="C125" s="203"/>
      <c r="D125" s="83" t="s">
        <v>86</v>
      </c>
      <c r="E125" s="83"/>
      <c r="F125" s="73">
        <f t="shared" ref="F125:O125" si="20">F123*(1+F124)</f>
        <v>0</v>
      </c>
      <c r="G125" s="74">
        <f t="shared" si="20"/>
        <v>0</v>
      </c>
      <c r="H125" s="74">
        <f t="shared" si="20"/>
        <v>0</v>
      </c>
      <c r="I125" s="74">
        <f t="shared" si="20"/>
        <v>0</v>
      </c>
      <c r="J125" s="74">
        <f t="shared" si="20"/>
        <v>0</v>
      </c>
      <c r="K125" s="74">
        <f t="shared" si="20"/>
        <v>0</v>
      </c>
      <c r="L125" s="74">
        <f t="shared" si="20"/>
        <v>0</v>
      </c>
      <c r="M125" s="74">
        <f t="shared" si="20"/>
        <v>0</v>
      </c>
      <c r="N125" s="74">
        <f t="shared" si="20"/>
        <v>0</v>
      </c>
      <c r="O125" s="74">
        <f t="shared" si="20"/>
        <v>0</v>
      </c>
      <c r="P125" s="197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x14ac:dyDescent="0.25">
      <c r="B126" s="28"/>
      <c r="C126" s="47"/>
      <c r="D126" s="53" t="s">
        <v>74</v>
      </c>
      <c r="E126" s="53"/>
      <c r="F126" s="67"/>
      <c r="G126" s="68"/>
      <c r="H126" s="68"/>
      <c r="I126" s="68"/>
      <c r="J126" s="68"/>
      <c r="K126" s="68"/>
      <c r="L126" s="68"/>
      <c r="M126" s="68"/>
      <c r="N126" s="68"/>
      <c r="O126" s="68"/>
      <c r="P126" s="197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3" customHeight="1" x14ac:dyDescent="0.25">
      <c r="B127" s="28"/>
      <c r="C127" s="199"/>
      <c r="D127" s="204"/>
      <c r="E127" s="204"/>
      <c r="F127" s="67"/>
      <c r="G127" s="68"/>
      <c r="H127" s="68"/>
      <c r="I127" s="68"/>
      <c r="J127" s="68"/>
      <c r="K127" s="68"/>
      <c r="L127" s="68"/>
      <c r="M127" s="68"/>
      <c r="N127" s="68"/>
      <c r="O127" s="68"/>
      <c r="P127" s="197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ht="16.5" customHeight="1" x14ac:dyDescent="0.25">
      <c r="B128" s="28"/>
      <c r="C128" s="192"/>
      <c r="D128" s="84" t="s">
        <v>75</v>
      </c>
      <c r="E128" s="84"/>
      <c r="F128" s="75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197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8"/>
      <c r="C129" s="205"/>
      <c r="D129" s="85" t="s">
        <v>76</v>
      </c>
      <c r="E129" s="85"/>
      <c r="F129" s="77">
        <v>0</v>
      </c>
      <c r="G129" s="78">
        <v>0</v>
      </c>
      <c r="H129" s="78">
        <v>0</v>
      </c>
      <c r="I129" s="78">
        <v>0</v>
      </c>
      <c r="J129" s="78">
        <v>0</v>
      </c>
      <c r="K129" s="78">
        <v>0</v>
      </c>
      <c r="L129" s="78">
        <v>0</v>
      </c>
      <c r="M129" s="78">
        <v>0</v>
      </c>
      <c r="N129" s="78">
        <v>0</v>
      </c>
      <c r="O129" s="78">
        <v>0</v>
      </c>
      <c r="P129" s="198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8"/>
      <c r="C130" s="192"/>
      <c r="D130" s="84" t="s">
        <v>93</v>
      </c>
      <c r="E130" s="84"/>
      <c r="F130" s="75">
        <v>0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  <c r="O130" s="76">
        <v>0</v>
      </c>
      <c r="P130" s="197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8"/>
      <c r="C131" s="205"/>
      <c r="D131" s="85" t="s">
        <v>77</v>
      </c>
      <c r="E131" s="85"/>
      <c r="F131" s="77">
        <v>0</v>
      </c>
      <c r="G131" s="78">
        <v>0</v>
      </c>
      <c r="H131" s="78">
        <v>0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  <c r="N131" s="78">
        <v>0</v>
      </c>
      <c r="O131" s="78">
        <v>0</v>
      </c>
      <c r="P131" s="198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ht="16.5" customHeight="1" x14ac:dyDescent="0.25">
      <c r="B132" s="28"/>
      <c r="C132" s="192"/>
      <c r="D132" s="84" t="s">
        <v>91</v>
      </c>
      <c r="E132" s="84"/>
      <c r="F132" s="75">
        <v>0</v>
      </c>
      <c r="G132" s="76">
        <v>0</v>
      </c>
      <c r="H132" s="76">
        <v>0</v>
      </c>
      <c r="I132" s="76">
        <v>0</v>
      </c>
      <c r="J132" s="76">
        <v>0</v>
      </c>
      <c r="K132" s="76">
        <v>0</v>
      </c>
      <c r="L132" s="76">
        <v>0</v>
      </c>
      <c r="M132" s="76">
        <v>0</v>
      </c>
      <c r="N132" s="76">
        <v>0</v>
      </c>
      <c r="O132" s="76">
        <v>0</v>
      </c>
      <c r="P132" s="197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8"/>
      <c r="C133" s="192"/>
      <c r="D133" s="84" t="s">
        <v>94</v>
      </c>
      <c r="E133" s="84"/>
      <c r="F133" s="75">
        <v>0</v>
      </c>
      <c r="G133" s="76">
        <v>0</v>
      </c>
      <c r="H133" s="76">
        <v>0</v>
      </c>
      <c r="I133" s="76">
        <v>0</v>
      </c>
      <c r="J133" s="76">
        <v>0</v>
      </c>
      <c r="K133" s="76">
        <v>0</v>
      </c>
      <c r="L133" s="76">
        <v>0</v>
      </c>
      <c r="M133" s="76">
        <v>0</v>
      </c>
      <c r="N133" s="76">
        <v>0</v>
      </c>
      <c r="O133" s="76">
        <v>0</v>
      </c>
      <c r="P133" s="197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6.75" customHeight="1" x14ac:dyDescent="0.25">
      <c r="B134" s="28"/>
      <c r="C134" s="206"/>
      <c r="D134" s="82"/>
      <c r="E134" s="82"/>
      <c r="F134" s="71"/>
      <c r="G134" s="72"/>
      <c r="H134" s="72"/>
      <c r="I134" s="72"/>
      <c r="J134" s="72"/>
      <c r="K134" s="72"/>
      <c r="L134" s="72"/>
      <c r="M134" s="72"/>
      <c r="N134" s="72"/>
      <c r="O134" s="72"/>
      <c r="P134" s="207"/>
      <c r="Q134" s="25"/>
      <c r="R134" s="26"/>
      <c r="S134" s="26"/>
      <c r="T134" s="26"/>
      <c r="U134" s="26"/>
      <c r="V134" s="26"/>
      <c r="X134" s="26"/>
      <c r="Y134" s="26"/>
      <c r="Z134" s="26"/>
      <c r="AA134" s="26"/>
      <c r="AB134" s="26"/>
    </row>
    <row r="135" spans="2:28" s="27" customFormat="1" ht="23.25" customHeight="1" x14ac:dyDescent="0.25">
      <c r="B135" s="28"/>
      <c r="C135" s="208"/>
      <c r="D135" s="86" t="s">
        <v>92</v>
      </c>
      <c r="E135" s="86"/>
      <c r="F135" s="79">
        <f t="shared" ref="F135:O135" si="21">SUM(F128:F133)</f>
        <v>0</v>
      </c>
      <c r="G135" s="80">
        <f t="shared" si="21"/>
        <v>0</v>
      </c>
      <c r="H135" s="80">
        <f t="shared" si="21"/>
        <v>0</v>
      </c>
      <c r="I135" s="80">
        <f t="shared" si="21"/>
        <v>0</v>
      </c>
      <c r="J135" s="80">
        <f t="shared" si="21"/>
        <v>0</v>
      </c>
      <c r="K135" s="80">
        <f t="shared" si="21"/>
        <v>0</v>
      </c>
      <c r="L135" s="80">
        <f t="shared" si="21"/>
        <v>0</v>
      </c>
      <c r="M135" s="80">
        <f t="shared" si="21"/>
        <v>0</v>
      </c>
      <c r="N135" s="80">
        <f t="shared" si="21"/>
        <v>0</v>
      </c>
      <c r="O135" s="80">
        <f t="shared" si="21"/>
        <v>0</v>
      </c>
      <c r="P135" s="209"/>
      <c r="Q135" s="25"/>
      <c r="R135" s="26"/>
      <c r="S135" s="26"/>
      <c r="T135" s="26"/>
      <c r="U135" s="26"/>
      <c r="V135" s="26"/>
      <c r="X135" s="26"/>
      <c r="Y135" s="26"/>
      <c r="Z135" s="26"/>
      <c r="AA135" s="26"/>
      <c r="AB135" s="26"/>
    </row>
    <row r="136" spans="2:28" s="27" customFormat="1" ht="24" customHeight="1" thickBot="1" x14ac:dyDescent="0.3">
      <c r="B136" s="28"/>
      <c r="C136" s="210"/>
      <c r="D136" s="89" t="s">
        <v>95</v>
      </c>
      <c r="E136" s="211"/>
      <c r="F136" s="135">
        <f t="shared" ref="F136:O136" si="22">(SUM(F127:F134)+1)*F125</f>
        <v>0</v>
      </c>
      <c r="G136" s="136">
        <f t="shared" si="22"/>
        <v>0</v>
      </c>
      <c r="H136" s="136">
        <f t="shared" si="22"/>
        <v>0</v>
      </c>
      <c r="I136" s="136">
        <f t="shared" si="22"/>
        <v>0</v>
      </c>
      <c r="J136" s="136">
        <f t="shared" si="22"/>
        <v>0</v>
      </c>
      <c r="K136" s="136">
        <f t="shared" si="22"/>
        <v>0</v>
      </c>
      <c r="L136" s="136">
        <f t="shared" si="22"/>
        <v>0</v>
      </c>
      <c r="M136" s="136">
        <f t="shared" si="22"/>
        <v>0</v>
      </c>
      <c r="N136" s="136">
        <f t="shared" si="22"/>
        <v>0</v>
      </c>
      <c r="O136" s="136">
        <f t="shared" si="22"/>
        <v>0</v>
      </c>
      <c r="P136" s="212"/>
      <c r="Q136" s="25"/>
      <c r="R136" s="26"/>
      <c r="S136" s="26"/>
      <c r="T136" s="26"/>
      <c r="U136" s="26"/>
      <c r="V136" s="26"/>
      <c r="X136" s="26"/>
      <c r="Y136" s="26"/>
      <c r="Z136" s="26"/>
      <c r="AA136" s="26"/>
      <c r="AB136" s="26"/>
    </row>
    <row r="137" spans="2:28" s="27" customFormat="1" ht="15.75" thickTop="1" x14ac:dyDescent="0.25">
      <c r="B137" s="28"/>
      <c r="C137" s="87"/>
      <c r="D137" s="88" t="s">
        <v>84</v>
      </c>
      <c r="E137" s="88"/>
      <c r="F137" s="54" t="s">
        <v>78</v>
      </c>
      <c r="G137" s="55" t="s">
        <v>87</v>
      </c>
      <c r="H137" s="55" t="s">
        <v>88</v>
      </c>
      <c r="I137" s="48" t="s">
        <v>79</v>
      </c>
      <c r="J137" s="137"/>
      <c r="K137" s="213"/>
      <c r="L137" s="213"/>
      <c r="M137" s="213"/>
      <c r="N137" s="213"/>
      <c r="O137" s="185"/>
      <c r="P137" s="197"/>
      <c r="Q137" s="25"/>
      <c r="R137" s="26"/>
      <c r="S137" s="26"/>
      <c r="T137" s="26"/>
      <c r="U137" s="26"/>
      <c r="V137" s="26"/>
      <c r="X137" s="26"/>
      <c r="Y137" s="26"/>
      <c r="Z137" s="26"/>
      <c r="AA137" s="26"/>
      <c r="AB137" s="26"/>
    </row>
    <row r="138" spans="2:28" s="27" customFormat="1" ht="7.5" customHeight="1" x14ac:dyDescent="0.25">
      <c r="B138" s="28"/>
      <c r="C138" s="214"/>
      <c r="D138" s="215"/>
      <c r="E138" s="215"/>
      <c r="F138" s="216"/>
      <c r="G138" s="217"/>
      <c r="H138" s="217"/>
      <c r="I138" s="217"/>
      <c r="J138" s="218"/>
      <c r="K138" s="185"/>
      <c r="L138" s="185"/>
      <c r="M138" s="185"/>
      <c r="N138" s="185"/>
      <c r="O138" s="185"/>
      <c r="P138" s="197"/>
      <c r="Q138" s="25"/>
      <c r="R138" s="26"/>
      <c r="S138" s="26"/>
      <c r="T138" s="26"/>
      <c r="U138" s="26"/>
      <c r="V138" s="26"/>
      <c r="X138" s="26"/>
      <c r="Y138" s="26"/>
      <c r="Z138" s="26"/>
      <c r="AA138" s="26"/>
      <c r="AB138" s="26"/>
    </row>
    <row r="139" spans="2:28" s="27" customFormat="1" x14ac:dyDescent="0.25">
      <c r="B139" s="28"/>
      <c r="C139" s="219"/>
      <c r="D139" s="220"/>
      <c r="E139" s="220"/>
      <c r="F139" s="56" t="s">
        <v>80</v>
      </c>
      <c r="G139" s="57">
        <f>MIN(F119:O119)</f>
        <v>0</v>
      </c>
      <c r="H139" s="57">
        <f>MIN(F136:O136)</f>
        <v>0</v>
      </c>
      <c r="I139" s="58" t="e">
        <f>(H139-G139)/G139</f>
        <v>#DIV/0!</v>
      </c>
      <c r="J139" s="138"/>
      <c r="K139" s="185"/>
      <c r="L139" s="185"/>
      <c r="M139" s="185"/>
      <c r="N139" s="185"/>
      <c r="O139" s="185"/>
      <c r="P139" s="197"/>
      <c r="Q139" s="25"/>
      <c r="R139" s="26"/>
      <c r="S139" s="26"/>
      <c r="T139" s="26"/>
      <c r="U139" s="26"/>
      <c r="V139" s="26"/>
      <c r="X139" s="26"/>
      <c r="Y139" s="26"/>
      <c r="Z139" s="26"/>
      <c r="AA139" s="26"/>
      <c r="AB139" s="26"/>
    </row>
    <row r="140" spans="2:28" s="27" customFormat="1" ht="16.5" customHeight="1" x14ac:dyDescent="0.25">
      <c r="B140" s="28"/>
      <c r="C140" s="219"/>
      <c r="D140" s="220"/>
      <c r="E140" s="220"/>
      <c r="F140" s="56" t="s">
        <v>81</v>
      </c>
      <c r="G140" s="57">
        <f>MAX(F119:O119)</f>
        <v>0</v>
      </c>
      <c r="H140" s="57">
        <f>MAX(F136:O136)</f>
        <v>0</v>
      </c>
      <c r="I140" s="58" t="e">
        <f>(H140-G140)/G140</f>
        <v>#DIV/0!</v>
      </c>
      <c r="J140" s="138"/>
      <c r="K140" s="221"/>
      <c r="L140" s="221"/>
      <c r="M140" s="221"/>
      <c r="N140" s="221"/>
      <c r="O140" s="221"/>
      <c r="P140" s="197"/>
      <c r="Q140" s="25"/>
      <c r="R140" s="26"/>
      <c r="S140" s="26"/>
      <c r="T140" s="26"/>
      <c r="U140" s="26"/>
      <c r="V140" s="26"/>
      <c r="X140" s="26"/>
      <c r="Y140" s="26"/>
      <c r="Z140" s="26"/>
      <c r="AA140" s="26"/>
      <c r="AB140" s="26"/>
    </row>
    <row r="141" spans="2:28" s="27" customFormat="1" ht="16.5" customHeight="1" x14ac:dyDescent="0.25">
      <c r="B141" s="28"/>
      <c r="C141" s="219"/>
      <c r="D141" s="220"/>
      <c r="E141" s="220"/>
      <c r="F141" s="56" t="s">
        <v>82</v>
      </c>
      <c r="G141" s="59">
        <f>AVERAGE(F119:O119)</f>
        <v>0</v>
      </c>
      <c r="H141" s="59">
        <f>AVERAGE(F136:O136)</f>
        <v>0</v>
      </c>
      <c r="I141" s="58" t="e">
        <f>(H141-G141)/G141</f>
        <v>#DIV/0!</v>
      </c>
      <c r="J141" s="138"/>
      <c r="K141" s="23"/>
      <c r="L141" s="23"/>
      <c r="M141" s="23"/>
      <c r="N141" s="23"/>
      <c r="O141" s="23"/>
      <c r="P141" s="197"/>
      <c r="Q141" s="25"/>
      <c r="R141" s="26"/>
      <c r="S141" s="26"/>
      <c r="T141" s="26"/>
      <c r="U141" s="26"/>
      <c r="V141" s="26"/>
      <c r="X141" s="26"/>
      <c r="Y141" s="26"/>
      <c r="Z141" s="26"/>
      <c r="AA141" s="26"/>
      <c r="AB141" s="26"/>
    </row>
    <row r="142" spans="2:28" s="27" customFormat="1" ht="16.5" customHeight="1" thickBot="1" x14ac:dyDescent="0.3">
      <c r="B142" s="28"/>
      <c r="C142" s="222"/>
      <c r="D142" s="223"/>
      <c r="E142" s="223"/>
      <c r="F142" s="60" t="s">
        <v>83</v>
      </c>
      <c r="G142" s="61">
        <f>MEDIAN(F119:O119)</f>
        <v>0</v>
      </c>
      <c r="H142" s="61">
        <f>MEDIAN(F136:O136)</f>
        <v>0</v>
      </c>
      <c r="I142" s="62" t="e">
        <f>(H142-G142)/G142</f>
        <v>#DIV/0!</v>
      </c>
      <c r="J142" s="139"/>
      <c r="K142" s="49"/>
      <c r="L142" s="49"/>
      <c r="M142" s="49"/>
      <c r="N142" s="49"/>
      <c r="O142" s="49"/>
      <c r="P142" s="224"/>
      <c r="Q142" s="25"/>
      <c r="R142" s="26"/>
      <c r="S142" s="26"/>
      <c r="T142" s="26"/>
      <c r="U142" s="26"/>
      <c r="V142" s="26"/>
      <c r="X142" s="26"/>
      <c r="Y142" s="26"/>
      <c r="Z142" s="26"/>
      <c r="AA142" s="26"/>
      <c r="AB142" s="26"/>
    </row>
    <row r="143" spans="2:28" s="27" customFormat="1" ht="16.5" customHeight="1" thickTop="1" x14ac:dyDescent="0.25">
      <c r="B143" s="28"/>
      <c r="C143" s="23"/>
      <c r="D143" s="23"/>
      <c r="E143" s="2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5"/>
      <c r="R143" s="26"/>
      <c r="S143" s="26"/>
      <c r="T143" s="26"/>
      <c r="U143" s="26"/>
      <c r="V143" s="26"/>
      <c r="X143" s="26"/>
      <c r="Y143" s="26"/>
      <c r="Z143" s="26"/>
      <c r="AA143" s="26"/>
      <c r="AB143" s="2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</sheetData>
  <customSheetViews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4"/>
      <headerFooter alignWithMargins="0"/>
    </customSheetView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BB758A-8936-4BA6-A03A-91415797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2C7920-B62D-47AD-841E-27AD6E73C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6F2CBB-E005-4233-A3A0-2DB2878F45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  <property fmtid="{D5CDD505-2E9C-101B-9397-08002B2CF9AE}" pid="790" name="ContentTypeId">
    <vt:lpwstr>0x010100CF5F8BD6FB4F524198FB3326D5055444</vt:lpwstr>
  </property>
</Properties>
</file>