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1C4DB987-2A72-41F5-9B5C-75511BACE65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ncome Approach" sheetId="1" r:id="rId1"/>
  </sheets>
  <definedNames>
    <definedName name="_xlnm.Print_Area" localSheetId="0">'Income Approach'!$A$1:$O$41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2" i="1" l="1"/>
  <c r="R50" i="1"/>
  <c r="F16" i="1"/>
  <c r="S50" i="1" s="1"/>
  <c r="S58" i="1" s="1"/>
  <c r="J14" i="1"/>
  <c r="D14" i="1"/>
  <c r="J13" i="1"/>
  <c r="L18" i="1" s="1"/>
  <c r="S54" i="1" l="1"/>
  <c r="L20" i="1"/>
  <c r="N20" i="1" s="1"/>
  <c r="H16" i="1"/>
  <c r="R18" i="1"/>
  <c r="N18" i="1"/>
  <c r="U52" i="1"/>
  <c r="L22" i="1" l="1"/>
  <c r="J28" i="1" l="1"/>
  <c r="N28" i="1" s="1"/>
  <c r="J27" i="1"/>
  <c r="N22" i="1"/>
  <c r="L30" i="1" l="1"/>
  <c r="N27" i="1"/>
  <c r="N30" i="1" l="1"/>
  <c r="L33" i="1"/>
  <c r="L40" i="1" l="1"/>
  <c r="N33" i="1"/>
  <c r="U50" i="1" l="1"/>
  <c r="N40" i="1"/>
  <c r="U58" i="1" l="1"/>
  <c r="L48" i="1"/>
  <c r="L50" i="1" s="1"/>
  <c r="U54" i="1"/>
  <c r="L58" i="1" l="1"/>
  <c r="L54" i="1"/>
</calcChain>
</file>

<file path=xl/sharedStrings.xml><?xml version="1.0" encoding="utf-8"?>
<sst xmlns="http://schemas.openxmlformats.org/spreadsheetml/2006/main" count="47" uniqueCount="43">
  <si>
    <t>STABILIZED MARKET VALUATION</t>
  </si>
  <si>
    <t>VIA THE INCOME APPROACH</t>
  </si>
  <si>
    <t>ASSUMPTIONS</t>
  </si>
  <si>
    <t xml:space="preserve">           Pro Forma Income and Expenses</t>
  </si>
  <si>
    <t>$ / SF</t>
  </si>
  <si>
    <t>Date of Value</t>
  </si>
  <si>
    <t>Subtotal</t>
  </si>
  <si>
    <t>Total</t>
  </si>
  <si>
    <t>GLA</t>
  </si>
  <si>
    <t>Monthly</t>
  </si>
  <si>
    <t>NNN Rent</t>
  </si>
  <si>
    <t>REVENUE SUMMARY</t>
  </si>
  <si>
    <t>/ SF GLA</t>
  </si>
  <si>
    <t xml:space="preserve"> - Industrial Shell Space:</t>
  </si>
  <si>
    <t>SF</t>
  </si>
  <si>
    <t xml:space="preserve"> - Office Space:</t>
  </si>
  <si>
    <t>Build-Out</t>
  </si>
  <si>
    <t xml:space="preserve">Rent / </t>
  </si>
  <si>
    <r>
      <t>Gross Leasable Area</t>
    </r>
    <r>
      <rPr>
        <i/>
        <sz val="8"/>
        <color rgb="FF000000"/>
        <rFont val="Calibri"/>
      </rPr>
      <t>:</t>
    </r>
  </si>
  <si>
    <t>Month</t>
  </si>
  <si>
    <t>POTENTIAL GROSS RENTAL INCOME</t>
  </si>
  <si>
    <t xml:space="preserve">LESS: </t>
  </si>
  <si>
    <t>Vacancy and Collection Loss:</t>
  </si>
  <si>
    <t>EFFECTIVE GROSS INCOME</t>
  </si>
  <si>
    <t>OPERATING EXPENSE SUMMARY</t>
  </si>
  <si>
    <t xml:space="preserve">  -  Management Fees</t>
  </si>
  <si>
    <t>of EGI</t>
  </si>
  <si>
    <t xml:space="preserve">  -  Reserves for Capital Replacement</t>
  </si>
  <si>
    <t>TOTAL OPERATING EXPENSES</t>
  </si>
  <si>
    <t>NET OPERATING INCOME</t>
  </si>
  <si>
    <t>DIVIDED BY DIRECT CAPITALIZATION RATE:</t>
  </si>
  <si>
    <t>CONCLUDED STABILIZED MARKET VALUE OF THE SUBJECT</t>
  </si>
  <si>
    <t>Probability</t>
  </si>
  <si>
    <t>PROPERTY VIA THE INCOME CAPITALIZATION APPROACH</t>
  </si>
  <si>
    <t xml:space="preserve">(Rounded)  </t>
  </si>
  <si>
    <t>Sales Comparison</t>
  </si>
  <si>
    <t>Adjust. Leasehold Interest</t>
  </si>
  <si>
    <t>Fee Simple Market Value</t>
  </si>
  <si>
    <t>Leased Fee Market Value</t>
  </si>
  <si>
    <t>LF NOI</t>
  </si>
  <si>
    <t>Inferred LF Cap Rate</t>
  </si>
  <si>
    <t>Direct Cap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</si>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</sst>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#,##0\ ;\(#,##0\)"/>
    <numFmt numFmtId="165" formatCode="0.0%"/>
    <numFmt numFmtId="166" formatCode="&quot;$&quot;#,##0.000_);\(&quot;$&quot;#,##0.00\)"/>
  </numFmts>
  <fonts count="13" x14ac:knownFonts="1">
    <font>
      <sz val="11"/>
      <color rgb="FF000000"/>
      <name val="Calibri"/>
    </font>
    <font>
      <sz val="8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8"/>
      <color rgb="FF000000"/>
      <name val="Calibri"/>
    </font>
    <font>
      <b/>
      <sz val="10"/>
      <color rgb="FFFFFFFF"/>
      <name val="Calibri"/>
    </font>
    <font>
      <i/>
      <sz val="8"/>
      <color rgb="FF000000"/>
      <name val="Calibri"/>
    </font>
    <font>
      <b/>
      <sz val="9"/>
      <color rgb="FFFFFFFF"/>
      <name val="Calibri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9"/>
      <color rgb="FFFFFFFF"/>
      <name val="Calibri"/>
      <family val="2"/>
    </font>
    <font>
      <b/>
      <sz val="8"/>
      <color theme="0"/>
      <name val="Calibri"/>
      <family val="2"/>
    </font>
    <font>
      <b/>
      <sz val="9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ck">
        <color rgb="FF00B050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8" fontId="1" fillId="2" borderId="0" xfId="0" applyNumberFormat="1" applyFont="1" applyFill="1"/>
    <xf numFmtId="7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5" fontId="1" fillId="2" borderId="0" xfId="0" applyNumberFormat="1" applyFont="1" applyFill="1" applyAlignment="1">
      <alignment horizontal="center"/>
    </xf>
    <xf numFmtId="5" fontId="4" fillId="2" borderId="1" xfId="0" applyNumberFormat="1" applyFont="1" applyFill="1" applyBorder="1"/>
    <xf numFmtId="0" fontId="1" fillId="2" borderId="1" xfId="0" applyFont="1" applyFill="1" applyBorder="1"/>
    <xf numFmtId="5" fontId="4" fillId="2" borderId="1" xfId="0" applyNumberFormat="1" applyFont="1" applyFill="1" applyBorder="1" applyAlignment="1">
      <alignment horizontal="left"/>
    </xf>
    <xf numFmtId="5" fontId="2" fillId="2" borderId="0" xfId="0" applyNumberFormat="1" applyFont="1" applyFill="1"/>
    <xf numFmtId="0" fontId="2" fillId="2" borderId="0" xfId="0" applyFont="1" applyFill="1"/>
    <xf numFmtId="0" fontId="2" fillId="2" borderId="1" xfId="0" applyFont="1" applyFill="1" applyBorder="1"/>
    <xf numFmtId="5" fontId="1" fillId="2" borderId="0" xfId="0" applyNumberFormat="1" applyFont="1" applyFill="1"/>
    <xf numFmtId="0" fontId="4" fillId="2" borderId="0" xfId="0" applyFont="1" applyFill="1"/>
    <xf numFmtId="10" fontId="4" fillId="2" borderId="0" xfId="0" applyNumberFormat="1" applyFont="1" applyFill="1"/>
    <xf numFmtId="0" fontId="4" fillId="2" borderId="0" xfId="0" applyFont="1" applyFill="1" applyAlignment="1">
      <alignment horizontal="left"/>
    </xf>
    <xf numFmtId="5" fontId="1" fillId="2" borderId="2" xfId="0" applyNumberFormat="1" applyFont="1" applyFill="1" applyBorder="1"/>
    <xf numFmtId="5" fontId="1" fillId="2" borderId="3" xfId="0" applyNumberFormat="1" applyFont="1" applyFill="1" applyBorder="1"/>
    <xf numFmtId="5" fontId="1" fillId="2" borderId="4" xfId="0" applyNumberFormat="1" applyFont="1" applyFill="1" applyBorder="1"/>
    <xf numFmtId="0" fontId="1" fillId="2" borderId="5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164" fontId="1" fillId="2" borderId="7" xfId="0" quotePrefix="1" applyNumberFormat="1" applyFont="1" applyFill="1" applyBorder="1"/>
    <xf numFmtId="164" fontId="1" fillId="2" borderId="0" xfId="0" applyNumberFormat="1" applyFont="1" applyFill="1"/>
    <xf numFmtId="5" fontId="2" fillId="2" borderId="7" xfId="0" applyNumberFormat="1" applyFont="1" applyFill="1" applyBorder="1"/>
    <xf numFmtId="3" fontId="1" fillId="2" borderId="0" xfId="0" applyNumberFormat="1" applyFont="1" applyFill="1"/>
    <xf numFmtId="3" fontId="5" fillId="3" borderId="7" xfId="0" applyNumberFormat="1" applyFont="1" applyFill="1" applyBorder="1"/>
    <xf numFmtId="3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5" fillId="3" borderId="8" xfId="0" applyFont="1" applyFill="1" applyBorder="1"/>
    <xf numFmtId="164" fontId="1" fillId="2" borderId="7" xfId="0" applyNumberFormat="1" applyFont="1" applyFill="1" applyBorder="1"/>
    <xf numFmtId="3" fontId="5" fillId="3" borderId="9" xfId="0" applyNumberFormat="1" applyFont="1" applyFill="1" applyBorder="1"/>
    <xf numFmtId="3" fontId="5" fillId="3" borderId="10" xfId="0" applyNumberFormat="1" applyFont="1" applyFill="1" applyBorder="1"/>
    <xf numFmtId="0" fontId="5" fillId="3" borderId="10" xfId="0" applyFont="1" applyFill="1" applyBorder="1"/>
    <xf numFmtId="0" fontId="5" fillId="3" borderId="10" xfId="0" applyFont="1" applyFill="1" applyBorder="1" applyAlignment="1">
      <alignment horizontal="left"/>
    </xf>
    <xf numFmtId="0" fontId="5" fillId="3" borderId="11" xfId="0" applyFont="1" applyFill="1" applyBorder="1"/>
    <xf numFmtId="164" fontId="1" fillId="2" borderId="12" xfId="0" applyNumberFormat="1" applyFont="1" applyFill="1" applyBorder="1"/>
    <xf numFmtId="164" fontId="1" fillId="2" borderId="1" xfId="0" applyNumberFormat="1" applyFont="1" applyFill="1" applyBorder="1"/>
    <xf numFmtId="3" fontId="1" fillId="2" borderId="1" xfId="0" applyNumberFormat="1" applyFont="1" applyFill="1" applyBorder="1"/>
    <xf numFmtId="3" fontId="1" fillId="2" borderId="12" xfId="0" applyNumberFormat="1" applyFont="1" applyFill="1" applyBorder="1"/>
    <xf numFmtId="0" fontId="4" fillId="2" borderId="1" xfId="0" applyFont="1" applyFill="1" applyBorder="1" applyAlignment="1">
      <alignment horizontal="left"/>
    </xf>
    <xf numFmtId="0" fontId="1" fillId="2" borderId="13" xfId="0" applyFont="1" applyFill="1" applyBorder="1"/>
    <xf numFmtId="10" fontId="2" fillId="2" borderId="7" xfId="0" applyNumberFormat="1" applyFont="1" applyFill="1" applyBorder="1"/>
    <xf numFmtId="10" fontId="2" fillId="2" borderId="0" xfId="0" applyNumberFormat="1" applyFont="1" applyFill="1"/>
    <xf numFmtId="10" fontId="2" fillId="4" borderId="7" xfId="0" applyNumberFormat="1" applyFont="1" applyFill="1" applyBorder="1"/>
    <xf numFmtId="3" fontId="1" fillId="2" borderId="7" xfId="0" applyNumberFormat="1" applyFont="1" applyFill="1" applyBorder="1"/>
    <xf numFmtId="0" fontId="1" fillId="2" borderId="8" xfId="0" applyFont="1" applyFill="1" applyBorder="1"/>
    <xf numFmtId="5" fontId="1" fillId="2" borderId="7" xfId="0" applyNumberFormat="1" applyFont="1" applyFill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3" fontId="5" fillId="3" borderId="12" xfId="0" applyNumberFormat="1" applyFont="1" applyFill="1" applyBorder="1"/>
    <xf numFmtId="3" fontId="5" fillId="3" borderId="1" xfId="0" applyNumberFormat="1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3" xfId="0" applyFont="1" applyFill="1" applyBorder="1"/>
    <xf numFmtId="164" fontId="1" fillId="2" borderId="9" xfId="0" applyNumberFormat="1" applyFont="1" applyFill="1" applyBorder="1"/>
    <xf numFmtId="164" fontId="1" fillId="2" borderId="10" xfId="0" applyNumberFormat="1" applyFont="1" applyFill="1" applyBorder="1"/>
    <xf numFmtId="3" fontId="1" fillId="2" borderId="10" xfId="0" applyNumberFormat="1" applyFont="1" applyFill="1" applyBorder="1"/>
    <xf numFmtId="0" fontId="1" fillId="2" borderId="7" xfId="0" applyFont="1" applyFill="1" applyBorder="1"/>
    <xf numFmtId="8" fontId="1" fillId="2" borderId="1" xfId="0" applyNumberFormat="1" applyFont="1" applyFill="1" applyBorder="1"/>
    <xf numFmtId="165" fontId="1" fillId="2" borderId="0" xfId="0" applyNumberFormat="1" applyFont="1" applyFill="1"/>
    <xf numFmtId="0" fontId="5" fillId="3" borderId="12" xfId="0" applyFont="1" applyFill="1" applyBorder="1"/>
    <xf numFmtId="0" fontId="5" fillId="3" borderId="9" xfId="0" applyFont="1" applyFill="1" applyBorder="1"/>
    <xf numFmtId="3" fontId="1" fillId="2" borderId="9" xfId="0" applyNumberFormat="1" applyFont="1" applyFill="1" applyBorder="1"/>
    <xf numFmtId="10" fontId="1" fillId="4" borderId="7" xfId="0" applyNumberFormat="1" applyFont="1" applyFill="1" applyBorder="1" applyAlignment="1">
      <alignment horizontal="right"/>
    </xf>
    <xf numFmtId="3" fontId="1" fillId="2" borderId="7" xfId="0" applyNumberFormat="1" applyFont="1" applyFill="1" applyBorder="1" applyAlignment="1">
      <alignment horizontal="right"/>
    </xf>
    <xf numFmtId="5" fontId="1" fillId="2" borderId="7" xfId="0" applyNumberFormat="1" applyFont="1" applyFill="1" applyBorder="1" applyAlignment="1">
      <alignment horizontal="right"/>
    </xf>
    <xf numFmtId="166" fontId="1" fillId="2" borderId="7" xfId="0" applyNumberFormat="1" applyFont="1" applyFill="1" applyBorder="1"/>
    <xf numFmtId="3" fontId="1" fillId="2" borderId="0" xfId="0" applyNumberFormat="1" applyFont="1" applyFill="1" applyAlignment="1">
      <alignment horizontal="left"/>
    </xf>
    <xf numFmtId="0" fontId="1" fillId="2" borderId="12" xfId="0" applyFont="1" applyFill="1" applyBorder="1"/>
    <xf numFmtId="3" fontId="1" fillId="2" borderId="1" xfId="0" applyNumberFormat="1" applyFont="1" applyFill="1" applyBorder="1" applyAlignment="1">
      <alignment horizontal="right"/>
    </xf>
    <xf numFmtId="37" fontId="1" fillId="2" borderId="7" xfId="0" applyNumberFormat="1" applyFont="1" applyFill="1" applyBorder="1" applyAlignment="1">
      <alignment horizontal="right"/>
    </xf>
    <xf numFmtId="0" fontId="6" fillId="2" borderId="14" xfId="0" applyFont="1" applyFill="1" applyBorder="1"/>
    <xf numFmtId="165" fontId="6" fillId="2" borderId="15" xfId="0" applyNumberFormat="1" applyFont="1" applyFill="1" applyBorder="1" applyAlignment="1">
      <alignment horizontal="right"/>
    </xf>
    <xf numFmtId="0" fontId="5" fillId="3" borderId="1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7" xfId="0" applyFont="1" applyFill="1" applyBorder="1"/>
    <xf numFmtId="0" fontId="5" fillId="3" borderId="12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1" fillId="2" borderId="0" xfId="0" applyFont="1" applyFill="1"/>
    <xf numFmtId="0" fontId="5" fillId="3" borderId="9" xfId="0" applyFont="1" applyFill="1" applyBorder="1" applyAlignment="1">
      <alignment horizontal="right"/>
    </xf>
    <xf numFmtId="0" fontId="5" fillId="3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5" xfId="0" applyFont="1" applyFill="1" applyBorder="1"/>
    <xf numFmtId="0" fontId="5" fillId="3" borderId="16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12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6" fontId="1" fillId="2" borderId="12" xfId="0" applyNumberFormat="1" applyFont="1" applyFill="1" applyBorder="1" applyAlignment="1">
      <alignment horizontal="center"/>
    </xf>
    <xf numFmtId="3" fontId="5" fillId="3" borderId="7" xfId="0" applyNumberFormat="1" applyFont="1" applyFill="1" applyBorder="1" applyAlignment="1">
      <alignment horizontal="right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1" fillId="2" borderId="20" xfId="0" applyFont="1" applyFill="1" applyBorder="1"/>
    <xf numFmtId="7" fontId="1" fillId="2" borderId="20" xfId="0" applyNumberFormat="1" applyFont="1" applyFill="1" applyBorder="1" applyAlignment="1">
      <alignment horizontal="center"/>
    </xf>
    <xf numFmtId="0" fontId="1" fillId="2" borderId="17" xfId="0" applyFont="1" applyFill="1" applyBorder="1"/>
    <xf numFmtId="0" fontId="10" fillId="3" borderId="18" xfId="0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0" fontId="1" fillId="2" borderId="21" xfId="0" applyFont="1" applyFill="1" applyBorder="1"/>
    <xf numFmtId="5" fontId="2" fillId="2" borderId="22" xfId="0" applyNumberFormat="1" applyFont="1" applyFill="1" applyBorder="1" applyAlignment="1">
      <alignment horizontal="left"/>
    </xf>
    <xf numFmtId="0" fontId="3" fillId="2" borderId="22" xfId="0" applyFont="1" applyFill="1" applyBorder="1"/>
    <xf numFmtId="10" fontId="2" fillId="2" borderId="22" xfId="0" applyNumberFormat="1" applyFont="1" applyFill="1" applyBorder="1"/>
    <xf numFmtId="0" fontId="1" fillId="2" borderId="22" xfId="0" applyFont="1" applyFill="1" applyBorder="1"/>
    <xf numFmtId="0" fontId="1" fillId="2" borderId="24" xfId="0" applyFont="1" applyFill="1" applyBorder="1"/>
    <xf numFmtId="5" fontId="2" fillId="2" borderId="24" xfId="0" applyNumberFormat="1" applyFont="1" applyFill="1" applyBorder="1"/>
    <xf numFmtId="5" fontId="4" fillId="2" borderId="25" xfId="0" applyNumberFormat="1" applyFont="1" applyFill="1" applyBorder="1"/>
    <xf numFmtId="10" fontId="2" fillId="2" borderId="23" xfId="0" applyNumberFormat="1" applyFont="1" applyFill="1" applyBorder="1"/>
    <xf numFmtId="0" fontId="1" fillId="2" borderId="27" xfId="0" applyFont="1" applyFill="1" applyBorder="1"/>
    <xf numFmtId="5" fontId="2" fillId="2" borderId="27" xfId="0" applyNumberFormat="1" applyFont="1" applyFill="1" applyBorder="1"/>
    <xf numFmtId="5" fontId="2" fillId="2" borderId="28" xfId="0" applyNumberFormat="1" applyFont="1" applyFill="1" applyBorder="1"/>
    <xf numFmtId="5" fontId="4" fillId="2" borderId="28" xfId="0" applyNumberFormat="1" applyFont="1" applyFill="1" applyBorder="1"/>
    <xf numFmtId="10" fontId="2" fillId="2" borderId="26" xfId="0" applyNumberFormat="1" applyFont="1" applyFill="1" applyBorder="1"/>
    <xf numFmtId="0" fontId="11" fillId="3" borderId="29" xfId="0" applyFont="1" applyFill="1" applyBorder="1"/>
    <xf numFmtId="0" fontId="12" fillId="3" borderId="29" xfId="0" applyFont="1" applyFill="1" applyBorder="1"/>
    <xf numFmtId="0" fontId="11" fillId="3" borderId="29" xfId="0" applyFont="1" applyFill="1" applyBorder="1" applyAlignment="1">
      <alignment horizontal="right"/>
    </xf>
    <xf numFmtId="5" fontId="1" fillId="2" borderId="12" xfId="0" applyNumberFormat="1" applyFont="1" applyFill="1" applyBorder="1" applyAlignment="1">
      <alignment horizontal="right"/>
    </xf>
    <xf numFmtId="7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5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/>
    <xf numFmtId="3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/>
  <colors>
    <mruColors>
      <color rgb="FFFF0066"/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WG77"/>
  <sheetViews>
    <sheetView showGridLines="0" tabSelected="1" workbookViewId="0">
      <selection activeCell="S12" sqref="S12"/>
    </sheetView>
  </sheetViews>
  <sheetFormatPr defaultColWidth="6.85546875" defaultRowHeight="15" x14ac:dyDescent="0.25"/>
  <cols>
    <col min="1" max="1" width="1.5703125" style="1" customWidth="1"/>
    <col min="2" max="2" width="8.5703125" style="1" customWidth="1"/>
    <col min="3" max="3" width="13" style="1" customWidth="1"/>
    <col min="4" max="4" width="8.140625" style="1" customWidth="1"/>
    <col min="5" max="5" width="10.28515625" style="1" customWidth="1"/>
    <col min="6" max="6" width="7.28515625" style="1" customWidth="1"/>
    <col min="7" max="7" width="3" style="1" customWidth="1"/>
    <col min="8" max="8" width="9.85546875" style="1" customWidth="1"/>
    <col min="9" max="9" width="0.85546875" style="1" customWidth="1"/>
    <col min="10" max="10" width="8.28515625" style="1" customWidth="1"/>
    <col min="11" max="11" width="3.42578125" style="1" customWidth="1"/>
    <col min="12" max="12" width="12.7109375" style="1" customWidth="1"/>
    <col min="13" max="13" width="5.28515625" style="1" customWidth="1"/>
    <col min="14" max="14" width="7.140625" style="1" customWidth="1"/>
    <col min="15" max="15" width="4.140625" style="1" customWidth="1"/>
    <col min="16" max="16" width="1.7109375" style="1" customWidth="1"/>
    <col min="17" max="17" width="7.140625" style="1" customWidth="1"/>
    <col min="18" max="18" width="9.85546875" style="1" customWidth="1"/>
    <col min="19" max="19" width="11.5703125" style="1" customWidth="1"/>
    <col min="20" max="20" width="3.42578125" style="1" customWidth="1"/>
    <col min="21" max="23" width="11.5703125" style="1" customWidth="1"/>
    <col min="24" max="24" width="3.42578125" style="1" customWidth="1"/>
    <col min="25" max="256" width="6.85546875" style="1"/>
    <col min="257" max="257" width="1.5703125" style="1" customWidth="1"/>
    <col min="258" max="258" width="8.5703125" style="1" customWidth="1"/>
    <col min="259" max="259" width="9.7109375" style="1" customWidth="1"/>
    <col min="260" max="260" width="8.140625" style="1" customWidth="1"/>
    <col min="261" max="261" width="10.28515625" style="1" customWidth="1"/>
    <col min="262" max="262" width="7.28515625" style="1" customWidth="1"/>
    <col min="263" max="263" width="3" style="1" customWidth="1"/>
    <col min="264" max="264" width="9.85546875" style="1" customWidth="1"/>
    <col min="265" max="265" width="0.85546875" style="1" customWidth="1"/>
    <col min="266" max="266" width="8.28515625" style="1" customWidth="1"/>
    <col min="267" max="267" width="3.42578125" style="1" customWidth="1"/>
    <col min="268" max="268" width="11.140625" style="1" customWidth="1"/>
    <col min="269" max="269" width="5.28515625" style="1" customWidth="1"/>
    <col min="270" max="270" width="7.140625" style="1" customWidth="1"/>
    <col min="271" max="271" width="4.140625" style="1" customWidth="1"/>
    <col min="272" max="272" width="1.7109375" style="1" customWidth="1"/>
    <col min="273" max="273" width="7.140625" style="1" customWidth="1"/>
    <col min="274" max="274" width="13.28515625" style="1" customWidth="1"/>
    <col min="275" max="279" width="11.5703125" style="1" customWidth="1"/>
    <col min="280" max="280" width="3.42578125" style="1" customWidth="1"/>
    <col min="281" max="512" width="6.85546875" style="1"/>
    <col min="513" max="513" width="1.5703125" style="1" customWidth="1"/>
    <col min="514" max="514" width="8.5703125" style="1" customWidth="1"/>
    <col min="515" max="515" width="9.7109375" style="1" customWidth="1"/>
    <col min="516" max="516" width="8.140625" style="1" customWidth="1"/>
    <col min="517" max="517" width="10.28515625" style="1" customWidth="1"/>
    <col min="518" max="518" width="7.28515625" style="1" customWidth="1"/>
    <col min="519" max="519" width="3" style="1" customWidth="1"/>
    <col min="520" max="520" width="9.85546875" style="1" customWidth="1"/>
    <col min="521" max="521" width="0.85546875" style="1" customWidth="1"/>
    <col min="522" max="522" width="8.28515625" style="1" customWidth="1"/>
    <col min="523" max="523" width="3.42578125" style="1" customWidth="1"/>
    <col min="524" max="524" width="11.140625" style="1" customWidth="1"/>
    <col min="525" max="525" width="5.28515625" style="1" customWidth="1"/>
    <col min="526" max="526" width="7.140625" style="1" customWidth="1"/>
    <col min="527" max="527" width="4.140625" style="1" customWidth="1"/>
    <col min="528" max="528" width="1.7109375" style="1" customWidth="1"/>
    <col min="529" max="529" width="7.140625" style="1" customWidth="1"/>
    <col min="530" max="530" width="13.28515625" style="1" customWidth="1"/>
    <col min="531" max="535" width="11.5703125" style="1" customWidth="1"/>
    <col min="536" max="536" width="3.42578125" style="1" customWidth="1"/>
    <col min="537" max="768" width="6.85546875" style="1"/>
    <col min="769" max="769" width="1.5703125" style="1" customWidth="1"/>
    <col min="770" max="770" width="8.5703125" style="1" customWidth="1"/>
    <col min="771" max="771" width="9.7109375" style="1" customWidth="1"/>
    <col min="772" max="772" width="8.140625" style="1" customWidth="1"/>
    <col min="773" max="773" width="10.28515625" style="1" customWidth="1"/>
    <col min="774" max="774" width="7.28515625" style="1" customWidth="1"/>
    <col min="775" max="775" width="3" style="1" customWidth="1"/>
    <col min="776" max="776" width="9.85546875" style="1" customWidth="1"/>
    <col min="777" max="777" width="0.85546875" style="1" customWidth="1"/>
    <col min="778" max="778" width="8.28515625" style="1" customWidth="1"/>
    <col min="779" max="779" width="3.42578125" style="1" customWidth="1"/>
    <col min="780" max="780" width="11.140625" style="1" customWidth="1"/>
    <col min="781" max="781" width="5.28515625" style="1" customWidth="1"/>
    <col min="782" max="782" width="7.140625" style="1" customWidth="1"/>
    <col min="783" max="783" width="4.140625" style="1" customWidth="1"/>
    <col min="784" max="784" width="1.7109375" style="1" customWidth="1"/>
    <col min="785" max="785" width="7.140625" style="1" customWidth="1"/>
    <col min="786" max="786" width="13.28515625" style="1" customWidth="1"/>
    <col min="787" max="791" width="11.5703125" style="1" customWidth="1"/>
    <col min="792" max="792" width="3.42578125" style="1" customWidth="1"/>
    <col min="793" max="1024" width="6.85546875" style="1"/>
    <col min="1025" max="1025" width="1.5703125" style="1" customWidth="1"/>
    <col min="1026" max="1026" width="8.5703125" style="1" customWidth="1"/>
    <col min="1027" max="1027" width="9.7109375" style="1" customWidth="1"/>
    <col min="1028" max="1028" width="8.140625" style="1" customWidth="1"/>
    <col min="1029" max="1029" width="10.28515625" style="1" customWidth="1"/>
    <col min="1030" max="1030" width="7.28515625" style="1" customWidth="1"/>
    <col min="1031" max="1031" width="3" style="1" customWidth="1"/>
    <col min="1032" max="1032" width="9.85546875" style="1" customWidth="1"/>
    <col min="1033" max="1033" width="0.85546875" style="1" customWidth="1"/>
    <col min="1034" max="1034" width="8.28515625" style="1" customWidth="1"/>
    <col min="1035" max="1035" width="3.42578125" style="1" customWidth="1"/>
    <col min="1036" max="1036" width="11.140625" style="1" customWidth="1"/>
    <col min="1037" max="1037" width="5.28515625" style="1" customWidth="1"/>
    <col min="1038" max="1038" width="7.140625" style="1" customWidth="1"/>
    <col min="1039" max="1039" width="4.140625" style="1" customWidth="1"/>
    <col min="1040" max="1040" width="1.7109375" style="1" customWidth="1"/>
    <col min="1041" max="1041" width="7.140625" style="1" customWidth="1"/>
    <col min="1042" max="1042" width="13.28515625" style="1" customWidth="1"/>
    <col min="1043" max="1047" width="11.5703125" style="1" customWidth="1"/>
    <col min="1048" max="1048" width="3.42578125" style="1" customWidth="1"/>
    <col min="1049" max="1280" width="6.85546875" style="1"/>
    <col min="1281" max="1281" width="1.5703125" style="1" customWidth="1"/>
    <col min="1282" max="1282" width="8.5703125" style="1" customWidth="1"/>
    <col min="1283" max="1283" width="9.7109375" style="1" customWidth="1"/>
    <col min="1284" max="1284" width="8.140625" style="1" customWidth="1"/>
    <col min="1285" max="1285" width="10.28515625" style="1" customWidth="1"/>
    <col min="1286" max="1286" width="7.28515625" style="1" customWidth="1"/>
    <col min="1287" max="1287" width="3" style="1" customWidth="1"/>
    <col min="1288" max="1288" width="9.85546875" style="1" customWidth="1"/>
    <col min="1289" max="1289" width="0.85546875" style="1" customWidth="1"/>
    <col min="1290" max="1290" width="8.28515625" style="1" customWidth="1"/>
    <col min="1291" max="1291" width="3.42578125" style="1" customWidth="1"/>
    <col min="1292" max="1292" width="11.140625" style="1" customWidth="1"/>
    <col min="1293" max="1293" width="5.28515625" style="1" customWidth="1"/>
    <col min="1294" max="1294" width="7.140625" style="1" customWidth="1"/>
    <col min="1295" max="1295" width="4.140625" style="1" customWidth="1"/>
    <col min="1296" max="1296" width="1.7109375" style="1" customWidth="1"/>
    <col min="1297" max="1297" width="7.140625" style="1" customWidth="1"/>
    <col min="1298" max="1298" width="13.28515625" style="1" customWidth="1"/>
    <col min="1299" max="1303" width="11.5703125" style="1" customWidth="1"/>
    <col min="1304" max="1304" width="3.42578125" style="1" customWidth="1"/>
    <col min="1305" max="1536" width="6.85546875" style="1"/>
    <col min="1537" max="1537" width="1.5703125" style="1" customWidth="1"/>
    <col min="1538" max="1538" width="8.5703125" style="1" customWidth="1"/>
    <col min="1539" max="1539" width="9.7109375" style="1" customWidth="1"/>
    <col min="1540" max="1540" width="8.140625" style="1" customWidth="1"/>
    <col min="1541" max="1541" width="10.28515625" style="1" customWidth="1"/>
    <col min="1542" max="1542" width="7.28515625" style="1" customWidth="1"/>
    <col min="1543" max="1543" width="3" style="1" customWidth="1"/>
    <col min="1544" max="1544" width="9.85546875" style="1" customWidth="1"/>
    <col min="1545" max="1545" width="0.85546875" style="1" customWidth="1"/>
    <col min="1546" max="1546" width="8.28515625" style="1" customWidth="1"/>
    <col min="1547" max="1547" width="3.42578125" style="1" customWidth="1"/>
    <col min="1548" max="1548" width="11.140625" style="1" customWidth="1"/>
    <col min="1549" max="1549" width="5.28515625" style="1" customWidth="1"/>
    <col min="1550" max="1550" width="7.140625" style="1" customWidth="1"/>
    <col min="1551" max="1551" width="4.140625" style="1" customWidth="1"/>
    <col min="1552" max="1552" width="1.7109375" style="1" customWidth="1"/>
    <col min="1553" max="1553" width="7.140625" style="1" customWidth="1"/>
    <col min="1554" max="1554" width="13.28515625" style="1" customWidth="1"/>
    <col min="1555" max="1559" width="11.5703125" style="1" customWidth="1"/>
    <col min="1560" max="1560" width="3.42578125" style="1" customWidth="1"/>
    <col min="1561" max="1792" width="6.85546875" style="1"/>
    <col min="1793" max="1793" width="1.5703125" style="1" customWidth="1"/>
    <col min="1794" max="1794" width="8.5703125" style="1" customWidth="1"/>
    <col min="1795" max="1795" width="9.7109375" style="1" customWidth="1"/>
    <col min="1796" max="1796" width="8.140625" style="1" customWidth="1"/>
    <col min="1797" max="1797" width="10.28515625" style="1" customWidth="1"/>
    <col min="1798" max="1798" width="7.28515625" style="1" customWidth="1"/>
    <col min="1799" max="1799" width="3" style="1" customWidth="1"/>
    <col min="1800" max="1800" width="9.85546875" style="1" customWidth="1"/>
    <col min="1801" max="1801" width="0.85546875" style="1" customWidth="1"/>
    <col min="1802" max="1802" width="8.28515625" style="1" customWidth="1"/>
    <col min="1803" max="1803" width="3.42578125" style="1" customWidth="1"/>
    <col min="1804" max="1804" width="11.140625" style="1" customWidth="1"/>
    <col min="1805" max="1805" width="5.28515625" style="1" customWidth="1"/>
    <col min="1806" max="1806" width="7.140625" style="1" customWidth="1"/>
    <col min="1807" max="1807" width="4.140625" style="1" customWidth="1"/>
    <col min="1808" max="1808" width="1.7109375" style="1" customWidth="1"/>
    <col min="1809" max="1809" width="7.140625" style="1" customWidth="1"/>
    <col min="1810" max="1810" width="13.28515625" style="1" customWidth="1"/>
    <col min="1811" max="1815" width="11.5703125" style="1" customWidth="1"/>
    <col min="1816" max="1816" width="3.42578125" style="1" customWidth="1"/>
    <col min="1817" max="2048" width="6.85546875" style="1"/>
    <col min="2049" max="2049" width="1.5703125" style="1" customWidth="1"/>
    <col min="2050" max="2050" width="8.5703125" style="1" customWidth="1"/>
    <col min="2051" max="2051" width="9.7109375" style="1" customWidth="1"/>
    <col min="2052" max="2052" width="8.140625" style="1" customWidth="1"/>
    <col min="2053" max="2053" width="10.28515625" style="1" customWidth="1"/>
    <col min="2054" max="2054" width="7.28515625" style="1" customWidth="1"/>
    <col min="2055" max="2055" width="3" style="1" customWidth="1"/>
    <col min="2056" max="2056" width="9.85546875" style="1" customWidth="1"/>
    <col min="2057" max="2057" width="0.85546875" style="1" customWidth="1"/>
    <col min="2058" max="2058" width="8.28515625" style="1" customWidth="1"/>
    <col min="2059" max="2059" width="3.42578125" style="1" customWidth="1"/>
    <col min="2060" max="2060" width="11.140625" style="1" customWidth="1"/>
    <col min="2061" max="2061" width="5.28515625" style="1" customWidth="1"/>
    <col min="2062" max="2062" width="7.140625" style="1" customWidth="1"/>
    <col min="2063" max="2063" width="4.140625" style="1" customWidth="1"/>
    <col min="2064" max="2064" width="1.7109375" style="1" customWidth="1"/>
    <col min="2065" max="2065" width="7.140625" style="1" customWidth="1"/>
    <col min="2066" max="2066" width="13.28515625" style="1" customWidth="1"/>
    <col min="2067" max="2071" width="11.5703125" style="1" customWidth="1"/>
    <col min="2072" max="2072" width="3.42578125" style="1" customWidth="1"/>
    <col min="2073" max="2304" width="6.85546875" style="1"/>
    <col min="2305" max="2305" width="1.5703125" style="1" customWidth="1"/>
    <col min="2306" max="2306" width="8.5703125" style="1" customWidth="1"/>
    <col min="2307" max="2307" width="9.7109375" style="1" customWidth="1"/>
    <col min="2308" max="2308" width="8.140625" style="1" customWidth="1"/>
    <col min="2309" max="2309" width="10.28515625" style="1" customWidth="1"/>
    <col min="2310" max="2310" width="7.28515625" style="1" customWidth="1"/>
    <col min="2311" max="2311" width="3" style="1" customWidth="1"/>
    <col min="2312" max="2312" width="9.85546875" style="1" customWidth="1"/>
    <col min="2313" max="2313" width="0.85546875" style="1" customWidth="1"/>
    <col min="2314" max="2314" width="8.28515625" style="1" customWidth="1"/>
    <col min="2315" max="2315" width="3.42578125" style="1" customWidth="1"/>
    <col min="2316" max="2316" width="11.140625" style="1" customWidth="1"/>
    <col min="2317" max="2317" width="5.28515625" style="1" customWidth="1"/>
    <col min="2318" max="2318" width="7.140625" style="1" customWidth="1"/>
    <col min="2319" max="2319" width="4.140625" style="1" customWidth="1"/>
    <col min="2320" max="2320" width="1.7109375" style="1" customWidth="1"/>
    <col min="2321" max="2321" width="7.140625" style="1" customWidth="1"/>
    <col min="2322" max="2322" width="13.28515625" style="1" customWidth="1"/>
    <col min="2323" max="2327" width="11.5703125" style="1" customWidth="1"/>
    <col min="2328" max="2328" width="3.42578125" style="1" customWidth="1"/>
    <col min="2329" max="2560" width="6.85546875" style="1"/>
    <col min="2561" max="2561" width="1.5703125" style="1" customWidth="1"/>
    <col min="2562" max="2562" width="8.5703125" style="1" customWidth="1"/>
    <col min="2563" max="2563" width="9.7109375" style="1" customWidth="1"/>
    <col min="2564" max="2564" width="8.140625" style="1" customWidth="1"/>
    <col min="2565" max="2565" width="10.28515625" style="1" customWidth="1"/>
    <col min="2566" max="2566" width="7.28515625" style="1" customWidth="1"/>
    <col min="2567" max="2567" width="3" style="1" customWidth="1"/>
    <col min="2568" max="2568" width="9.85546875" style="1" customWidth="1"/>
    <col min="2569" max="2569" width="0.85546875" style="1" customWidth="1"/>
    <col min="2570" max="2570" width="8.28515625" style="1" customWidth="1"/>
    <col min="2571" max="2571" width="3.42578125" style="1" customWidth="1"/>
    <col min="2572" max="2572" width="11.140625" style="1" customWidth="1"/>
    <col min="2573" max="2573" width="5.28515625" style="1" customWidth="1"/>
    <col min="2574" max="2574" width="7.140625" style="1" customWidth="1"/>
    <col min="2575" max="2575" width="4.140625" style="1" customWidth="1"/>
    <col min="2576" max="2576" width="1.7109375" style="1" customWidth="1"/>
    <col min="2577" max="2577" width="7.140625" style="1" customWidth="1"/>
    <col min="2578" max="2578" width="13.28515625" style="1" customWidth="1"/>
    <col min="2579" max="2583" width="11.5703125" style="1" customWidth="1"/>
    <col min="2584" max="2584" width="3.42578125" style="1" customWidth="1"/>
    <col min="2585" max="2816" width="6.85546875" style="1"/>
    <col min="2817" max="2817" width="1.5703125" style="1" customWidth="1"/>
    <col min="2818" max="2818" width="8.5703125" style="1" customWidth="1"/>
    <col min="2819" max="2819" width="9.7109375" style="1" customWidth="1"/>
    <col min="2820" max="2820" width="8.140625" style="1" customWidth="1"/>
    <col min="2821" max="2821" width="10.28515625" style="1" customWidth="1"/>
    <col min="2822" max="2822" width="7.28515625" style="1" customWidth="1"/>
    <col min="2823" max="2823" width="3" style="1" customWidth="1"/>
    <col min="2824" max="2824" width="9.85546875" style="1" customWidth="1"/>
    <col min="2825" max="2825" width="0.85546875" style="1" customWidth="1"/>
    <col min="2826" max="2826" width="8.28515625" style="1" customWidth="1"/>
    <col min="2827" max="2827" width="3.42578125" style="1" customWidth="1"/>
    <col min="2828" max="2828" width="11.140625" style="1" customWidth="1"/>
    <col min="2829" max="2829" width="5.28515625" style="1" customWidth="1"/>
    <col min="2830" max="2830" width="7.140625" style="1" customWidth="1"/>
    <col min="2831" max="2831" width="4.140625" style="1" customWidth="1"/>
    <col min="2832" max="2832" width="1.7109375" style="1" customWidth="1"/>
    <col min="2833" max="2833" width="7.140625" style="1" customWidth="1"/>
    <col min="2834" max="2834" width="13.28515625" style="1" customWidth="1"/>
    <col min="2835" max="2839" width="11.5703125" style="1" customWidth="1"/>
    <col min="2840" max="2840" width="3.42578125" style="1" customWidth="1"/>
    <col min="2841" max="3072" width="6.85546875" style="1"/>
    <col min="3073" max="3073" width="1.5703125" style="1" customWidth="1"/>
    <col min="3074" max="3074" width="8.5703125" style="1" customWidth="1"/>
    <col min="3075" max="3075" width="9.7109375" style="1" customWidth="1"/>
    <col min="3076" max="3076" width="8.140625" style="1" customWidth="1"/>
    <col min="3077" max="3077" width="10.28515625" style="1" customWidth="1"/>
    <col min="3078" max="3078" width="7.28515625" style="1" customWidth="1"/>
    <col min="3079" max="3079" width="3" style="1" customWidth="1"/>
    <col min="3080" max="3080" width="9.85546875" style="1" customWidth="1"/>
    <col min="3081" max="3081" width="0.85546875" style="1" customWidth="1"/>
    <col min="3082" max="3082" width="8.28515625" style="1" customWidth="1"/>
    <col min="3083" max="3083" width="3.42578125" style="1" customWidth="1"/>
    <col min="3084" max="3084" width="11.140625" style="1" customWidth="1"/>
    <col min="3085" max="3085" width="5.28515625" style="1" customWidth="1"/>
    <col min="3086" max="3086" width="7.140625" style="1" customWidth="1"/>
    <col min="3087" max="3087" width="4.140625" style="1" customWidth="1"/>
    <col min="3088" max="3088" width="1.7109375" style="1" customWidth="1"/>
    <col min="3089" max="3089" width="7.140625" style="1" customWidth="1"/>
    <col min="3090" max="3090" width="13.28515625" style="1" customWidth="1"/>
    <col min="3091" max="3095" width="11.5703125" style="1" customWidth="1"/>
    <col min="3096" max="3096" width="3.42578125" style="1" customWidth="1"/>
    <col min="3097" max="3328" width="6.85546875" style="1"/>
    <col min="3329" max="3329" width="1.5703125" style="1" customWidth="1"/>
    <col min="3330" max="3330" width="8.5703125" style="1" customWidth="1"/>
    <col min="3331" max="3331" width="9.7109375" style="1" customWidth="1"/>
    <col min="3332" max="3332" width="8.140625" style="1" customWidth="1"/>
    <col min="3333" max="3333" width="10.28515625" style="1" customWidth="1"/>
    <col min="3334" max="3334" width="7.28515625" style="1" customWidth="1"/>
    <col min="3335" max="3335" width="3" style="1" customWidth="1"/>
    <col min="3336" max="3336" width="9.85546875" style="1" customWidth="1"/>
    <col min="3337" max="3337" width="0.85546875" style="1" customWidth="1"/>
    <col min="3338" max="3338" width="8.28515625" style="1" customWidth="1"/>
    <col min="3339" max="3339" width="3.42578125" style="1" customWidth="1"/>
    <col min="3340" max="3340" width="11.140625" style="1" customWidth="1"/>
    <col min="3341" max="3341" width="5.28515625" style="1" customWidth="1"/>
    <col min="3342" max="3342" width="7.140625" style="1" customWidth="1"/>
    <col min="3343" max="3343" width="4.140625" style="1" customWidth="1"/>
    <col min="3344" max="3344" width="1.7109375" style="1" customWidth="1"/>
    <col min="3345" max="3345" width="7.140625" style="1" customWidth="1"/>
    <col min="3346" max="3346" width="13.28515625" style="1" customWidth="1"/>
    <col min="3347" max="3351" width="11.5703125" style="1" customWidth="1"/>
    <col min="3352" max="3352" width="3.42578125" style="1" customWidth="1"/>
    <col min="3353" max="3584" width="6.85546875" style="1"/>
    <col min="3585" max="3585" width="1.5703125" style="1" customWidth="1"/>
    <col min="3586" max="3586" width="8.5703125" style="1" customWidth="1"/>
    <col min="3587" max="3587" width="9.7109375" style="1" customWidth="1"/>
    <col min="3588" max="3588" width="8.140625" style="1" customWidth="1"/>
    <col min="3589" max="3589" width="10.28515625" style="1" customWidth="1"/>
    <col min="3590" max="3590" width="7.28515625" style="1" customWidth="1"/>
    <col min="3591" max="3591" width="3" style="1" customWidth="1"/>
    <col min="3592" max="3592" width="9.85546875" style="1" customWidth="1"/>
    <col min="3593" max="3593" width="0.85546875" style="1" customWidth="1"/>
    <col min="3594" max="3594" width="8.28515625" style="1" customWidth="1"/>
    <col min="3595" max="3595" width="3.42578125" style="1" customWidth="1"/>
    <col min="3596" max="3596" width="11.140625" style="1" customWidth="1"/>
    <col min="3597" max="3597" width="5.28515625" style="1" customWidth="1"/>
    <col min="3598" max="3598" width="7.140625" style="1" customWidth="1"/>
    <col min="3599" max="3599" width="4.140625" style="1" customWidth="1"/>
    <col min="3600" max="3600" width="1.7109375" style="1" customWidth="1"/>
    <col min="3601" max="3601" width="7.140625" style="1" customWidth="1"/>
    <col min="3602" max="3602" width="13.28515625" style="1" customWidth="1"/>
    <col min="3603" max="3607" width="11.5703125" style="1" customWidth="1"/>
    <col min="3608" max="3608" width="3.42578125" style="1" customWidth="1"/>
    <col min="3609" max="3840" width="6.85546875" style="1"/>
    <col min="3841" max="3841" width="1.5703125" style="1" customWidth="1"/>
    <col min="3842" max="3842" width="8.5703125" style="1" customWidth="1"/>
    <col min="3843" max="3843" width="9.7109375" style="1" customWidth="1"/>
    <col min="3844" max="3844" width="8.140625" style="1" customWidth="1"/>
    <col min="3845" max="3845" width="10.28515625" style="1" customWidth="1"/>
    <col min="3846" max="3846" width="7.28515625" style="1" customWidth="1"/>
    <col min="3847" max="3847" width="3" style="1" customWidth="1"/>
    <col min="3848" max="3848" width="9.85546875" style="1" customWidth="1"/>
    <col min="3849" max="3849" width="0.85546875" style="1" customWidth="1"/>
    <col min="3850" max="3850" width="8.28515625" style="1" customWidth="1"/>
    <col min="3851" max="3851" width="3.42578125" style="1" customWidth="1"/>
    <col min="3852" max="3852" width="11.140625" style="1" customWidth="1"/>
    <col min="3853" max="3853" width="5.28515625" style="1" customWidth="1"/>
    <col min="3854" max="3854" width="7.140625" style="1" customWidth="1"/>
    <col min="3855" max="3855" width="4.140625" style="1" customWidth="1"/>
    <col min="3856" max="3856" width="1.7109375" style="1" customWidth="1"/>
    <col min="3857" max="3857" width="7.140625" style="1" customWidth="1"/>
    <col min="3858" max="3858" width="13.28515625" style="1" customWidth="1"/>
    <col min="3859" max="3863" width="11.5703125" style="1" customWidth="1"/>
    <col min="3864" max="3864" width="3.42578125" style="1" customWidth="1"/>
    <col min="3865" max="4096" width="6.85546875" style="1"/>
    <col min="4097" max="4097" width="1.5703125" style="1" customWidth="1"/>
    <col min="4098" max="4098" width="8.5703125" style="1" customWidth="1"/>
    <col min="4099" max="4099" width="9.7109375" style="1" customWidth="1"/>
    <col min="4100" max="4100" width="8.140625" style="1" customWidth="1"/>
    <col min="4101" max="4101" width="10.28515625" style="1" customWidth="1"/>
    <col min="4102" max="4102" width="7.28515625" style="1" customWidth="1"/>
    <col min="4103" max="4103" width="3" style="1" customWidth="1"/>
    <col min="4104" max="4104" width="9.85546875" style="1" customWidth="1"/>
    <col min="4105" max="4105" width="0.85546875" style="1" customWidth="1"/>
    <col min="4106" max="4106" width="8.28515625" style="1" customWidth="1"/>
    <col min="4107" max="4107" width="3.42578125" style="1" customWidth="1"/>
    <col min="4108" max="4108" width="11.140625" style="1" customWidth="1"/>
    <col min="4109" max="4109" width="5.28515625" style="1" customWidth="1"/>
    <col min="4110" max="4110" width="7.140625" style="1" customWidth="1"/>
    <col min="4111" max="4111" width="4.140625" style="1" customWidth="1"/>
    <col min="4112" max="4112" width="1.7109375" style="1" customWidth="1"/>
    <col min="4113" max="4113" width="7.140625" style="1" customWidth="1"/>
    <col min="4114" max="4114" width="13.28515625" style="1" customWidth="1"/>
    <col min="4115" max="4119" width="11.5703125" style="1" customWidth="1"/>
    <col min="4120" max="4120" width="3.42578125" style="1" customWidth="1"/>
    <col min="4121" max="4352" width="6.85546875" style="1"/>
    <col min="4353" max="4353" width="1.5703125" style="1" customWidth="1"/>
    <col min="4354" max="4354" width="8.5703125" style="1" customWidth="1"/>
    <col min="4355" max="4355" width="9.7109375" style="1" customWidth="1"/>
    <col min="4356" max="4356" width="8.140625" style="1" customWidth="1"/>
    <col min="4357" max="4357" width="10.28515625" style="1" customWidth="1"/>
    <col min="4358" max="4358" width="7.28515625" style="1" customWidth="1"/>
    <col min="4359" max="4359" width="3" style="1" customWidth="1"/>
    <col min="4360" max="4360" width="9.85546875" style="1" customWidth="1"/>
    <col min="4361" max="4361" width="0.85546875" style="1" customWidth="1"/>
    <col min="4362" max="4362" width="8.28515625" style="1" customWidth="1"/>
    <col min="4363" max="4363" width="3.42578125" style="1" customWidth="1"/>
    <col min="4364" max="4364" width="11.140625" style="1" customWidth="1"/>
    <col min="4365" max="4365" width="5.28515625" style="1" customWidth="1"/>
    <col min="4366" max="4366" width="7.140625" style="1" customWidth="1"/>
    <col min="4367" max="4367" width="4.140625" style="1" customWidth="1"/>
    <col min="4368" max="4368" width="1.7109375" style="1" customWidth="1"/>
    <col min="4369" max="4369" width="7.140625" style="1" customWidth="1"/>
    <col min="4370" max="4370" width="13.28515625" style="1" customWidth="1"/>
    <col min="4371" max="4375" width="11.5703125" style="1" customWidth="1"/>
    <col min="4376" max="4376" width="3.42578125" style="1" customWidth="1"/>
    <col min="4377" max="4608" width="6.85546875" style="1"/>
    <col min="4609" max="4609" width="1.5703125" style="1" customWidth="1"/>
    <col min="4610" max="4610" width="8.5703125" style="1" customWidth="1"/>
    <col min="4611" max="4611" width="9.7109375" style="1" customWidth="1"/>
    <col min="4612" max="4612" width="8.140625" style="1" customWidth="1"/>
    <col min="4613" max="4613" width="10.28515625" style="1" customWidth="1"/>
    <col min="4614" max="4614" width="7.28515625" style="1" customWidth="1"/>
    <col min="4615" max="4615" width="3" style="1" customWidth="1"/>
    <col min="4616" max="4616" width="9.85546875" style="1" customWidth="1"/>
    <col min="4617" max="4617" width="0.85546875" style="1" customWidth="1"/>
    <col min="4618" max="4618" width="8.28515625" style="1" customWidth="1"/>
    <col min="4619" max="4619" width="3.42578125" style="1" customWidth="1"/>
    <col min="4620" max="4620" width="11.140625" style="1" customWidth="1"/>
    <col min="4621" max="4621" width="5.28515625" style="1" customWidth="1"/>
    <col min="4622" max="4622" width="7.140625" style="1" customWidth="1"/>
    <col min="4623" max="4623" width="4.140625" style="1" customWidth="1"/>
    <col min="4624" max="4624" width="1.7109375" style="1" customWidth="1"/>
    <col min="4625" max="4625" width="7.140625" style="1" customWidth="1"/>
    <col min="4626" max="4626" width="13.28515625" style="1" customWidth="1"/>
    <col min="4627" max="4631" width="11.5703125" style="1" customWidth="1"/>
    <col min="4632" max="4632" width="3.42578125" style="1" customWidth="1"/>
    <col min="4633" max="4864" width="6.85546875" style="1"/>
    <col min="4865" max="4865" width="1.5703125" style="1" customWidth="1"/>
    <col min="4866" max="4866" width="8.5703125" style="1" customWidth="1"/>
    <col min="4867" max="4867" width="9.7109375" style="1" customWidth="1"/>
    <col min="4868" max="4868" width="8.140625" style="1" customWidth="1"/>
    <col min="4869" max="4869" width="10.28515625" style="1" customWidth="1"/>
    <col min="4870" max="4870" width="7.28515625" style="1" customWidth="1"/>
    <col min="4871" max="4871" width="3" style="1" customWidth="1"/>
    <col min="4872" max="4872" width="9.85546875" style="1" customWidth="1"/>
    <col min="4873" max="4873" width="0.85546875" style="1" customWidth="1"/>
    <col min="4874" max="4874" width="8.28515625" style="1" customWidth="1"/>
    <col min="4875" max="4875" width="3.42578125" style="1" customWidth="1"/>
    <col min="4876" max="4876" width="11.140625" style="1" customWidth="1"/>
    <col min="4877" max="4877" width="5.28515625" style="1" customWidth="1"/>
    <col min="4878" max="4878" width="7.140625" style="1" customWidth="1"/>
    <col min="4879" max="4879" width="4.140625" style="1" customWidth="1"/>
    <col min="4880" max="4880" width="1.7109375" style="1" customWidth="1"/>
    <col min="4881" max="4881" width="7.140625" style="1" customWidth="1"/>
    <col min="4882" max="4882" width="13.28515625" style="1" customWidth="1"/>
    <col min="4883" max="4887" width="11.5703125" style="1" customWidth="1"/>
    <col min="4888" max="4888" width="3.42578125" style="1" customWidth="1"/>
    <col min="4889" max="5120" width="6.85546875" style="1"/>
    <col min="5121" max="5121" width="1.5703125" style="1" customWidth="1"/>
    <col min="5122" max="5122" width="8.5703125" style="1" customWidth="1"/>
    <col min="5123" max="5123" width="9.7109375" style="1" customWidth="1"/>
    <col min="5124" max="5124" width="8.140625" style="1" customWidth="1"/>
    <col min="5125" max="5125" width="10.28515625" style="1" customWidth="1"/>
    <col min="5126" max="5126" width="7.28515625" style="1" customWidth="1"/>
    <col min="5127" max="5127" width="3" style="1" customWidth="1"/>
    <col min="5128" max="5128" width="9.85546875" style="1" customWidth="1"/>
    <col min="5129" max="5129" width="0.85546875" style="1" customWidth="1"/>
    <col min="5130" max="5130" width="8.28515625" style="1" customWidth="1"/>
    <col min="5131" max="5131" width="3.42578125" style="1" customWidth="1"/>
    <col min="5132" max="5132" width="11.140625" style="1" customWidth="1"/>
    <col min="5133" max="5133" width="5.28515625" style="1" customWidth="1"/>
    <col min="5134" max="5134" width="7.140625" style="1" customWidth="1"/>
    <col min="5135" max="5135" width="4.140625" style="1" customWidth="1"/>
    <col min="5136" max="5136" width="1.7109375" style="1" customWidth="1"/>
    <col min="5137" max="5137" width="7.140625" style="1" customWidth="1"/>
    <col min="5138" max="5138" width="13.28515625" style="1" customWidth="1"/>
    <col min="5139" max="5143" width="11.5703125" style="1" customWidth="1"/>
    <col min="5144" max="5144" width="3.42578125" style="1" customWidth="1"/>
    <col min="5145" max="5376" width="6.85546875" style="1"/>
    <col min="5377" max="5377" width="1.5703125" style="1" customWidth="1"/>
    <col min="5378" max="5378" width="8.5703125" style="1" customWidth="1"/>
    <col min="5379" max="5379" width="9.7109375" style="1" customWidth="1"/>
    <col min="5380" max="5380" width="8.140625" style="1" customWidth="1"/>
    <col min="5381" max="5381" width="10.28515625" style="1" customWidth="1"/>
    <col min="5382" max="5382" width="7.28515625" style="1" customWidth="1"/>
    <col min="5383" max="5383" width="3" style="1" customWidth="1"/>
    <col min="5384" max="5384" width="9.85546875" style="1" customWidth="1"/>
    <col min="5385" max="5385" width="0.85546875" style="1" customWidth="1"/>
    <col min="5386" max="5386" width="8.28515625" style="1" customWidth="1"/>
    <col min="5387" max="5387" width="3.42578125" style="1" customWidth="1"/>
    <col min="5388" max="5388" width="11.140625" style="1" customWidth="1"/>
    <col min="5389" max="5389" width="5.28515625" style="1" customWidth="1"/>
    <col min="5390" max="5390" width="7.140625" style="1" customWidth="1"/>
    <col min="5391" max="5391" width="4.140625" style="1" customWidth="1"/>
    <col min="5392" max="5392" width="1.7109375" style="1" customWidth="1"/>
    <col min="5393" max="5393" width="7.140625" style="1" customWidth="1"/>
    <col min="5394" max="5394" width="13.28515625" style="1" customWidth="1"/>
    <col min="5395" max="5399" width="11.5703125" style="1" customWidth="1"/>
    <col min="5400" max="5400" width="3.42578125" style="1" customWidth="1"/>
    <col min="5401" max="5632" width="6.85546875" style="1"/>
    <col min="5633" max="5633" width="1.5703125" style="1" customWidth="1"/>
    <col min="5634" max="5634" width="8.5703125" style="1" customWidth="1"/>
    <col min="5635" max="5635" width="9.7109375" style="1" customWidth="1"/>
    <col min="5636" max="5636" width="8.140625" style="1" customWidth="1"/>
    <col min="5637" max="5637" width="10.28515625" style="1" customWidth="1"/>
    <col min="5638" max="5638" width="7.28515625" style="1" customWidth="1"/>
    <col min="5639" max="5639" width="3" style="1" customWidth="1"/>
    <col min="5640" max="5640" width="9.85546875" style="1" customWidth="1"/>
    <col min="5641" max="5641" width="0.85546875" style="1" customWidth="1"/>
    <col min="5642" max="5642" width="8.28515625" style="1" customWidth="1"/>
    <col min="5643" max="5643" width="3.42578125" style="1" customWidth="1"/>
    <col min="5644" max="5644" width="11.140625" style="1" customWidth="1"/>
    <col min="5645" max="5645" width="5.28515625" style="1" customWidth="1"/>
    <col min="5646" max="5646" width="7.140625" style="1" customWidth="1"/>
    <col min="5647" max="5647" width="4.140625" style="1" customWidth="1"/>
    <col min="5648" max="5648" width="1.7109375" style="1" customWidth="1"/>
    <col min="5649" max="5649" width="7.140625" style="1" customWidth="1"/>
    <col min="5650" max="5650" width="13.28515625" style="1" customWidth="1"/>
    <col min="5651" max="5655" width="11.5703125" style="1" customWidth="1"/>
    <col min="5656" max="5656" width="3.42578125" style="1" customWidth="1"/>
    <col min="5657" max="5888" width="6.85546875" style="1"/>
    <col min="5889" max="5889" width="1.5703125" style="1" customWidth="1"/>
    <col min="5890" max="5890" width="8.5703125" style="1" customWidth="1"/>
    <col min="5891" max="5891" width="9.7109375" style="1" customWidth="1"/>
    <col min="5892" max="5892" width="8.140625" style="1" customWidth="1"/>
    <col min="5893" max="5893" width="10.28515625" style="1" customWidth="1"/>
    <col min="5894" max="5894" width="7.28515625" style="1" customWidth="1"/>
    <col min="5895" max="5895" width="3" style="1" customWidth="1"/>
    <col min="5896" max="5896" width="9.85546875" style="1" customWidth="1"/>
    <col min="5897" max="5897" width="0.85546875" style="1" customWidth="1"/>
    <col min="5898" max="5898" width="8.28515625" style="1" customWidth="1"/>
    <col min="5899" max="5899" width="3.42578125" style="1" customWidth="1"/>
    <col min="5900" max="5900" width="11.140625" style="1" customWidth="1"/>
    <col min="5901" max="5901" width="5.28515625" style="1" customWidth="1"/>
    <col min="5902" max="5902" width="7.140625" style="1" customWidth="1"/>
    <col min="5903" max="5903" width="4.140625" style="1" customWidth="1"/>
    <col min="5904" max="5904" width="1.7109375" style="1" customWidth="1"/>
    <col min="5905" max="5905" width="7.140625" style="1" customWidth="1"/>
    <col min="5906" max="5906" width="13.28515625" style="1" customWidth="1"/>
    <col min="5907" max="5911" width="11.5703125" style="1" customWidth="1"/>
    <col min="5912" max="5912" width="3.42578125" style="1" customWidth="1"/>
    <col min="5913" max="6144" width="6.85546875" style="1"/>
    <col min="6145" max="6145" width="1.5703125" style="1" customWidth="1"/>
    <col min="6146" max="6146" width="8.5703125" style="1" customWidth="1"/>
    <col min="6147" max="6147" width="9.7109375" style="1" customWidth="1"/>
    <col min="6148" max="6148" width="8.140625" style="1" customWidth="1"/>
    <col min="6149" max="6149" width="10.28515625" style="1" customWidth="1"/>
    <col min="6150" max="6150" width="7.28515625" style="1" customWidth="1"/>
    <col min="6151" max="6151" width="3" style="1" customWidth="1"/>
    <col min="6152" max="6152" width="9.85546875" style="1" customWidth="1"/>
    <col min="6153" max="6153" width="0.85546875" style="1" customWidth="1"/>
    <col min="6154" max="6154" width="8.28515625" style="1" customWidth="1"/>
    <col min="6155" max="6155" width="3.42578125" style="1" customWidth="1"/>
    <col min="6156" max="6156" width="11.140625" style="1" customWidth="1"/>
    <col min="6157" max="6157" width="5.28515625" style="1" customWidth="1"/>
    <col min="6158" max="6158" width="7.140625" style="1" customWidth="1"/>
    <col min="6159" max="6159" width="4.140625" style="1" customWidth="1"/>
    <col min="6160" max="6160" width="1.7109375" style="1" customWidth="1"/>
    <col min="6161" max="6161" width="7.140625" style="1" customWidth="1"/>
    <col min="6162" max="6162" width="13.28515625" style="1" customWidth="1"/>
    <col min="6163" max="6167" width="11.5703125" style="1" customWidth="1"/>
    <col min="6168" max="6168" width="3.42578125" style="1" customWidth="1"/>
    <col min="6169" max="6400" width="6.85546875" style="1"/>
    <col min="6401" max="6401" width="1.5703125" style="1" customWidth="1"/>
    <col min="6402" max="6402" width="8.5703125" style="1" customWidth="1"/>
    <col min="6403" max="6403" width="9.7109375" style="1" customWidth="1"/>
    <col min="6404" max="6404" width="8.140625" style="1" customWidth="1"/>
    <col min="6405" max="6405" width="10.28515625" style="1" customWidth="1"/>
    <col min="6406" max="6406" width="7.28515625" style="1" customWidth="1"/>
    <col min="6407" max="6407" width="3" style="1" customWidth="1"/>
    <col min="6408" max="6408" width="9.85546875" style="1" customWidth="1"/>
    <col min="6409" max="6409" width="0.85546875" style="1" customWidth="1"/>
    <col min="6410" max="6410" width="8.28515625" style="1" customWidth="1"/>
    <col min="6411" max="6411" width="3.42578125" style="1" customWidth="1"/>
    <col min="6412" max="6412" width="11.140625" style="1" customWidth="1"/>
    <col min="6413" max="6413" width="5.28515625" style="1" customWidth="1"/>
    <col min="6414" max="6414" width="7.140625" style="1" customWidth="1"/>
    <col min="6415" max="6415" width="4.140625" style="1" customWidth="1"/>
    <col min="6416" max="6416" width="1.7109375" style="1" customWidth="1"/>
    <col min="6417" max="6417" width="7.140625" style="1" customWidth="1"/>
    <col min="6418" max="6418" width="13.28515625" style="1" customWidth="1"/>
    <col min="6419" max="6423" width="11.5703125" style="1" customWidth="1"/>
    <col min="6424" max="6424" width="3.42578125" style="1" customWidth="1"/>
    <col min="6425" max="6656" width="6.85546875" style="1"/>
    <col min="6657" max="6657" width="1.5703125" style="1" customWidth="1"/>
    <col min="6658" max="6658" width="8.5703125" style="1" customWidth="1"/>
    <col min="6659" max="6659" width="9.7109375" style="1" customWidth="1"/>
    <col min="6660" max="6660" width="8.140625" style="1" customWidth="1"/>
    <col min="6661" max="6661" width="10.28515625" style="1" customWidth="1"/>
    <col min="6662" max="6662" width="7.28515625" style="1" customWidth="1"/>
    <col min="6663" max="6663" width="3" style="1" customWidth="1"/>
    <col min="6664" max="6664" width="9.85546875" style="1" customWidth="1"/>
    <col min="6665" max="6665" width="0.85546875" style="1" customWidth="1"/>
    <col min="6666" max="6666" width="8.28515625" style="1" customWidth="1"/>
    <col min="6667" max="6667" width="3.42578125" style="1" customWidth="1"/>
    <col min="6668" max="6668" width="11.140625" style="1" customWidth="1"/>
    <col min="6669" max="6669" width="5.28515625" style="1" customWidth="1"/>
    <col min="6670" max="6670" width="7.140625" style="1" customWidth="1"/>
    <col min="6671" max="6671" width="4.140625" style="1" customWidth="1"/>
    <col min="6672" max="6672" width="1.7109375" style="1" customWidth="1"/>
    <col min="6673" max="6673" width="7.140625" style="1" customWidth="1"/>
    <col min="6674" max="6674" width="13.28515625" style="1" customWidth="1"/>
    <col min="6675" max="6679" width="11.5703125" style="1" customWidth="1"/>
    <col min="6680" max="6680" width="3.42578125" style="1" customWidth="1"/>
    <col min="6681" max="6912" width="6.85546875" style="1"/>
    <col min="6913" max="6913" width="1.5703125" style="1" customWidth="1"/>
    <col min="6914" max="6914" width="8.5703125" style="1" customWidth="1"/>
    <col min="6915" max="6915" width="9.7109375" style="1" customWidth="1"/>
    <col min="6916" max="6916" width="8.140625" style="1" customWidth="1"/>
    <col min="6917" max="6917" width="10.28515625" style="1" customWidth="1"/>
    <col min="6918" max="6918" width="7.28515625" style="1" customWidth="1"/>
    <col min="6919" max="6919" width="3" style="1" customWidth="1"/>
    <col min="6920" max="6920" width="9.85546875" style="1" customWidth="1"/>
    <col min="6921" max="6921" width="0.85546875" style="1" customWidth="1"/>
    <col min="6922" max="6922" width="8.28515625" style="1" customWidth="1"/>
    <col min="6923" max="6923" width="3.42578125" style="1" customWidth="1"/>
    <col min="6924" max="6924" width="11.140625" style="1" customWidth="1"/>
    <col min="6925" max="6925" width="5.28515625" style="1" customWidth="1"/>
    <col min="6926" max="6926" width="7.140625" style="1" customWidth="1"/>
    <col min="6927" max="6927" width="4.140625" style="1" customWidth="1"/>
    <col min="6928" max="6928" width="1.7109375" style="1" customWidth="1"/>
    <col min="6929" max="6929" width="7.140625" style="1" customWidth="1"/>
    <col min="6930" max="6930" width="13.28515625" style="1" customWidth="1"/>
    <col min="6931" max="6935" width="11.5703125" style="1" customWidth="1"/>
    <col min="6936" max="6936" width="3.42578125" style="1" customWidth="1"/>
    <col min="6937" max="7168" width="6.85546875" style="1"/>
    <col min="7169" max="7169" width="1.5703125" style="1" customWidth="1"/>
    <col min="7170" max="7170" width="8.5703125" style="1" customWidth="1"/>
    <col min="7171" max="7171" width="9.7109375" style="1" customWidth="1"/>
    <col min="7172" max="7172" width="8.140625" style="1" customWidth="1"/>
    <col min="7173" max="7173" width="10.28515625" style="1" customWidth="1"/>
    <col min="7174" max="7174" width="7.28515625" style="1" customWidth="1"/>
    <col min="7175" max="7175" width="3" style="1" customWidth="1"/>
    <col min="7176" max="7176" width="9.85546875" style="1" customWidth="1"/>
    <col min="7177" max="7177" width="0.85546875" style="1" customWidth="1"/>
    <col min="7178" max="7178" width="8.28515625" style="1" customWidth="1"/>
    <col min="7179" max="7179" width="3.42578125" style="1" customWidth="1"/>
    <col min="7180" max="7180" width="11.140625" style="1" customWidth="1"/>
    <col min="7181" max="7181" width="5.28515625" style="1" customWidth="1"/>
    <col min="7182" max="7182" width="7.140625" style="1" customWidth="1"/>
    <col min="7183" max="7183" width="4.140625" style="1" customWidth="1"/>
    <col min="7184" max="7184" width="1.7109375" style="1" customWidth="1"/>
    <col min="7185" max="7185" width="7.140625" style="1" customWidth="1"/>
    <col min="7186" max="7186" width="13.28515625" style="1" customWidth="1"/>
    <col min="7187" max="7191" width="11.5703125" style="1" customWidth="1"/>
    <col min="7192" max="7192" width="3.42578125" style="1" customWidth="1"/>
    <col min="7193" max="7424" width="6.85546875" style="1"/>
    <col min="7425" max="7425" width="1.5703125" style="1" customWidth="1"/>
    <col min="7426" max="7426" width="8.5703125" style="1" customWidth="1"/>
    <col min="7427" max="7427" width="9.7109375" style="1" customWidth="1"/>
    <col min="7428" max="7428" width="8.140625" style="1" customWidth="1"/>
    <col min="7429" max="7429" width="10.28515625" style="1" customWidth="1"/>
    <col min="7430" max="7430" width="7.28515625" style="1" customWidth="1"/>
    <col min="7431" max="7431" width="3" style="1" customWidth="1"/>
    <col min="7432" max="7432" width="9.85546875" style="1" customWidth="1"/>
    <col min="7433" max="7433" width="0.85546875" style="1" customWidth="1"/>
    <col min="7434" max="7434" width="8.28515625" style="1" customWidth="1"/>
    <col min="7435" max="7435" width="3.42578125" style="1" customWidth="1"/>
    <col min="7436" max="7436" width="11.140625" style="1" customWidth="1"/>
    <col min="7437" max="7437" width="5.28515625" style="1" customWidth="1"/>
    <col min="7438" max="7438" width="7.140625" style="1" customWidth="1"/>
    <col min="7439" max="7439" width="4.140625" style="1" customWidth="1"/>
    <col min="7440" max="7440" width="1.7109375" style="1" customWidth="1"/>
    <col min="7441" max="7441" width="7.140625" style="1" customWidth="1"/>
    <col min="7442" max="7442" width="13.28515625" style="1" customWidth="1"/>
    <col min="7443" max="7447" width="11.5703125" style="1" customWidth="1"/>
    <col min="7448" max="7448" width="3.42578125" style="1" customWidth="1"/>
    <col min="7449" max="7680" width="6.85546875" style="1"/>
    <col min="7681" max="7681" width="1.5703125" style="1" customWidth="1"/>
    <col min="7682" max="7682" width="8.5703125" style="1" customWidth="1"/>
    <col min="7683" max="7683" width="9.7109375" style="1" customWidth="1"/>
    <col min="7684" max="7684" width="8.140625" style="1" customWidth="1"/>
    <col min="7685" max="7685" width="10.28515625" style="1" customWidth="1"/>
    <col min="7686" max="7686" width="7.28515625" style="1" customWidth="1"/>
    <col min="7687" max="7687" width="3" style="1" customWidth="1"/>
    <col min="7688" max="7688" width="9.85546875" style="1" customWidth="1"/>
    <col min="7689" max="7689" width="0.85546875" style="1" customWidth="1"/>
    <col min="7690" max="7690" width="8.28515625" style="1" customWidth="1"/>
    <col min="7691" max="7691" width="3.42578125" style="1" customWidth="1"/>
    <col min="7692" max="7692" width="11.140625" style="1" customWidth="1"/>
    <col min="7693" max="7693" width="5.28515625" style="1" customWidth="1"/>
    <col min="7694" max="7694" width="7.140625" style="1" customWidth="1"/>
    <col min="7695" max="7695" width="4.140625" style="1" customWidth="1"/>
    <col min="7696" max="7696" width="1.7109375" style="1" customWidth="1"/>
    <col min="7697" max="7697" width="7.140625" style="1" customWidth="1"/>
    <col min="7698" max="7698" width="13.28515625" style="1" customWidth="1"/>
    <col min="7699" max="7703" width="11.5703125" style="1" customWidth="1"/>
    <col min="7704" max="7704" width="3.42578125" style="1" customWidth="1"/>
    <col min="7705" max="7936" width="6.85546875" style="1"/>
    <col min="7937" max="7937" width="1.5703125" style="1" customWidth="1"/>
    <col min="7938" max="7938" width="8.5703125" style="1" customWidth="1"/>
    <col min="7939" max="7939" width="9.7109375" style="1" customWidth="1"/>
    <col min="7940" max="7940" width="8.140625" style="1" customWidth="1"/>
    <col min="7941" max="7941" width="10.28515625" style="1" customWidth="1"/>
    <col min="7942" max="7942" width="7.28515625" style="1" customWidth="1"/>
    <col min="7943" max="7943" width="3" style="1" customWidth="1"/>
    <col min="7944" max="7944" width="9.85546875" style="1" customWidth="1"/>
    <col min="7945" max="7945" width="0.85546875" style="1" customWidth="1"/>
    <col min="7946" max="7946" width="8.28515625" style="1" customWidth="1"/>
    <col min="7947" max="7947" width="3.42578125" style="1" customWidth="1"/>
    <col min="7948" max="7948" width="11.140625" style="1" customWidth="1"/>
    <col min="7949" max="7949" width="5.28515625" style="1" customWidth="1"/>
    <col min="7950" max="7950" width="7.140625" style="1" customWidth="1"/>
    <col min="7951" max="7951" width="4.140625" style="1" customWidth="1"/>
    <col min="7952" max="7952" width="1.7109375" style="1" customWidth="1"/>
    <col min="7953" max="7953" width="7.140625" style="1" customWidth="1"/>
    <col min="7954" max="7954" width="13.28515625" style="1" customWidth="1"/>
    <col min="7955" max="7959" width="11.5703125" style="1" customWidth="1"/>
    <col min="7960" max="7960" width="3.42578125" style="1" customWidth="1"/>
    <col min="7961" max="8192" width="6.85546875" style="1"/>
    <col min="8193" max="8193" width="1.5703125" style="1" customWidth="1"/>
    <col min="8194" max="8194" width="8.5703125" style="1" customWidth="1"/>
    <col min="8195" max="8195" width="9.7109375" style="1" customWidth="1"/>
    <col min="8196" max="8196" width="8.140625" style="1" customWidth="1"/>
    <col min="8197" max="8197" width="10.28515625" style="1" customWidth="1"/>
    <col min="8198" max="8198" width="7.28515625" style="1" customWidth="1"/>
    <col min="8199" max="8199" width="3" style="1" customWidth="1"/>
    <col min="8200" max="8200" width="9.85546875" style="1" customWidth="1"/>
    <col min="8201" max="8201" width="0.85546875" style="1" customWidth="1"/>
    <col min="8202" max="8202" width="8.28515625" style="1" customWidth="1"/>
    <col min="8203" max="8203" width="3.42578125" style="1" customWidth="1"/>
    <col min="8204" max="8204" width="11.140625" style="1" customWidth="1"/>
    <col min="8205" max="8205" width="5.28515625" style="1" customWidth="1"/>
    <col min="8206" max="8206" width="7.140625" style="1" customWidth="1"/>
    <col min="8207" max="8207" width="4.140625" style="1" customWidth="1"/>
    <col min="8208" max="8208" width="1.7109375" style="1" customWidth="1"/>
    <col min="8209" max="8209" width="7.140625" style="1" customWidth="1"/>
    <col min="8210" max="8210" width="13.28515625" style="1" customWidth="1"/>
    <col min="8211" max="8215" width="11.5703125" style="1" customWidth="1"/>
    <col min="8216" max="8216" width="3.42578125" style="1" customWidth="1"/>
    <col min="8217" max="8448" width="6.85546875" style="1"/>
    <col min="8449" max="8449" width="1.5703125" style="1" customWidth="1"/>
    <col min="8450" max="8450" width="8.5703125" style="1" customWidth="1"/>
    <col min="8451" max="8451" width="9.7109375" style="1" customWidth="1"/>
    <col min="8452" max="8452" width="8.140625" style="1" customWidth="1"/>
    <col min="8453" max="8453" width="10.28515625" style="1" customWidth="1"/>
    <col min="8454" max="8454" width="7.28515625" style="1" customWidth="1"/>
    <col min="8455" max="8455" width="3" style="1" customWidth="1"/>
    <col min="8456" max="8456" width="9.85546875" style="1" customWidth="1"/>
    <col min="8457" max="8457" width="0.85546875" style="1" customWidth="1"/>
    <col min="8458" max="8458" width="8.28515625" style="1" customWidth="1"/>
    <col min="8459" max="8459" width="3.42578125" style="1" customWidth="1"/>
    <col min="8460" max="8460" width="11.140625" style="1" customWidth="1"/>
    <col min="8461" max="8461" width="5.28515625" style="1" customWidth="1"/>
    <col min="8462" max="8462" width="7.140625" style="1" customWidth="1"/>
    <col min="8463" max="8463" width="4.140625" style="1" customWidth="1"/>
    <col min="8464" max="8464" width="1.7109375" style="1" customWidth="1"/>
    <col min="8465" max="8465" width="7.140625" style="1" customWidth="1"/>
    <col min="8466" max="8466" width="13.28515625" style="1" customWidth="1"/>
    <col min="8467" max="8471" width="11.5703125" style="1" customWidth="1"/>
    <col min="8472" max="8472" width="3.42578125" style="1" customWidth="1"/>
    <col min="8473" max="8704" width="6.85546875" style="1"/>
    <col min="8705" max="8705" width="1.5703125" style="1" customWidth="1"/>
    <col min="8706" max="8706" width="8.5703125" style="1" customWidth="1"/>
    <col min="8707" max="8707" width="9.7109375" style="1" customWidth="1"/>
    <col min="8708" max="8708" width="8.140625" style="1" customWidth="1"/>
    <col min="8709" max="8709" width="10.28515625" style="1" customWidth="1"/>
    <col min="8710" max="8710" width="7.28515625" style="1" customWidth="1"/>
    <col min="8711" max="8711" width="3" style="1" customWidth="1"/>
    <col min="8712" max="8712" width="9.85546875" style="1" customWidth="1"/>
    <col min="8713" max="8713" width="0.85546875" style="1" customWidth="1"/>
    <col min="8714" max="8714" width="8.28515625" style="1" customWidth="1"/>
    <col min="8715" max="8715" width="3.42578125" style="1" customWidth="1"/>
    <col min="8716" max="8716" width="11.140625" style="1" customWidth="1"/>
    <col min="8717" max="8717" width="5.28515625" style="1" customWidth="1"/>
    <col min="8718" max="8718" width="7.140625" style="1" customWidth="1"/>
    <col min="8719" max="8719" width="4.140625" style="1" customWidth="1"/>
    <col min="8720" max="8720" width="1.7109375" style="1" customWidth="1"/>
    <col min="8721" max="8721" width="7.140625" style="1" customWidth="1"/>
    <col min="8722" max="8722" width="13.28515625" style="1" customWidth="1"/>
    <col min="8723" max="8727" width="11.5703125" style="1" customWidth="1"/>
    <col min="8728" max="8728" width="3.42578125" style="1" customWidth="1"/>
    <col min="8729" max="8960" width="6.85546875" style="1"/>
    <col min="8961" max="8961" width="1.5703125" style="1" customWidth="1"/>
    <col min="8962" max="8962" width="8.5703125" style="1" customWidth="1"/>
    <col min="8963" max="8963" width="9.7109375" style="1" customWidth="1"/>
    <col min="8964" max="8964" width="8.140625" style="1" customWidth="1"/>
    <col min="8965" max="8965" width="10.28515625" style="1" customWidth="1"/>
    <col min="8966" max="8966" width="7.28515625" style="1" customWidth="1"/>
    <col min="8967" max="8967" width="3" style="1" customWidth="1"/>
    <col min="8968" max="8968" width="9.85546875" style="1" customWidth="1"/>
    <col min="8969" max="8969" width="0.85546875" style="1" customWidth="1"/>
    <col min="8970" max="8970" width="8.28515625" style="1" customWidth="1"/>
    <col min="8971" max="8971" width="3.42578125" style="1" customWidth="1"/>
    <col min="8972" max="8972" width="11.140625" style="1" customWidth="1"/>
    <col min="8973" max="8973" width="5.28515625" style="1" customWidth="1"/>
    <col min="8974" max="8974" width="7.140625" style="1" customWidth="1"/>
    <col min="8975" max="8975" width="4.140625" style="1" customWidth="1"/>
    <col min="8976" max="8976" width="1.7109375" style="1" customWidth="1"/>
    <col min="8977" max="8977" width="7.140625" style="1" customWidth="1"/>
    <col min="8978" max="8978" width="13.28515625" style="1" customWidth="1"/>
    <col min="8979" max="8983" width="11.5703125" style="1" customWidth="1"/>
    <col min="8984" max="8984" width="3.42578125" style="1" customWidth="1"/>
    <col min="8985" max="9216" width="6.85546875" style="1"/>
    <col min="9217" max="9217" width="1.5703125" style="1" customWidth="1"/>
    <col min="9218" max="9218" width="8.5703125" style="1" customWidth="1"/>
    <col min="9219" max="9219" width="9.7109375" style="1" customWidth="1"/>
    <col min="9220" max="9220" width="8.140625" style="1" customWidth="1"/>
    <col min="9221" max="9221" width="10.28515625" style="1" customWidth="1"/>
    <col min="9222" max="9222" width="7.28515625" style="1" customWidth="1"/>
    <col min="9223" max="9223" width="3" style="1" customWidth="1"/>
    <col min="9224" max="9224" width="9.85546875" style="1" customWidth="1"/>
    <col min="9225" max="9225" width="0.85546875" style="1" customWidth="1"/>
    <col min="9226" max="9226" width="8.28515625" style="1" customWidth="1"/>
    <col min="9227" max="9227" width="3.42578125" style="1" customWidth="1"/>
    <col min="9228" max="9228" width="11.140625" style="1" customWidth="1"/>
    <col min="9229" max="9229" width="5.28515625" style="1" customWidth="1"/>
    <col min="9230" max="9230" width="7.140625" style="1" customWidth="1"/>
    <col min="9231" max="9231" width="4.140625" style="1" customWidth="1"/>
    <col min="9232" max="9232" width="1.7109375" style="1" customWidth="1"/>
    <col min="9233" max="9233" width="7.140625" style="1" customWidth="1"/>
    <col min="9234" max="9234" width="13.28515625" style="1" customWidth="1"/>
    <col min="9235" max="9239" width="11.5703125" style="1" customWidth="1"/>
    <col min="9240" max="9240" width="3.42578125" style="1" customWidth="1"/>
    <col min="9241" max="9472" width="6.85546875" style="1"/>
    <col min="9473" max="9473" width="1.5703125" style="1" customWidth="1"/>
    <col min="9474" max="9474" width="8.5703125" style="1" customWidth="1"/>
    <col min="9475" max="9475" width="9.7109375" style="1" customWidth="1"/>
    <col min="9476" max="9476" width="8.140625" style="1" customWidth="1"/>
    <col min="9477" max="9477" width="10.28515625" style="1" customWidth="1"/>
    <col min="9478" max="9478" width="7.28515625" style="1" customWidth="1"/>
    <col min="9479" max="9479" width="3" style="1" customWidth="1"/>
    <col min="9480" max="9480" width="9.85546875" style="1" customWidth="1"/>
    <col min="9481" max="9481" width="0.85546875" style="1" customWidth="1"/>
    <col min="9482" max="9482" width="8.28515625" style="1" customWidth="1"/>
    <col min="9483" max="9483" width="3.42578125" style="1" customWidth="1"/>
    <col min="9484" max="9484" width="11.140625" style="1" customWidth="1"/>
    <col min="9485" max="9485" width="5.28515625" style="1" customWidth="1"/>
    <col min="9486" max="9486" width="7.140625" style="1" customWidth="1"/>
    <col min="9487" max="9487" width="4.140625" style="1" customWidth="1"/>
    <col min="9488" max="9488" width="1.7109375" style="1" customWidth="1"/>
    <col min="9489" max="9489" width="7.140625" style="1" customWidth="1"/>
    <col min="9490" max="9490" width="13.28515625" style="1" customWidth="1"/>
    <col min="9491" max="9495" width="11.5703125" style="1" customWidth="1"/>
    <col min="9496" max="9496" width="3.42578125" style="1" customWidth="1"/>
    <col min="9497" max="9728" width="6.85546875" style="1"/>
    <col min="9729" max="9729" width="1.5703125" style="1" customWidth="1"/>
    <col min="9730" max="9730" width="8.5703125" style="1" customWidth="1"/>
    <col min="9731" max="9731" width="9.7109375" style="1" customWidth="1"/>
    <col min="9732" max="9732" width="8.140625" style="1" customWidth="1"/>
    <col min="9733" max="9733" width="10.28515625" style="1" customWidth="1"/>
    <col min="9734" max="9734" width="7.28515625" style="1" customWidth="1"/>
    <col min="9735" max="9735" width="3" style="1" customWidth="1"/>
    <col min="9736" max="9736" width="9.85546875" style="1" customWidth="1"/>
    <col min="9737" max="9737" width="0.85546875" style="1" customWidth="1"/>
    <col min="9738" max="9738" width="8.28515625" style="1" customWidth="1"/>
    <col min="9739" max="9739" width="3.42578125" style="1" customWidth="1"/>
    <col min="9740" max="9740" width="11.140625" style="1" customWidth="1"/>
    <col min="9741" max="9741" width="5.28515625" style="1" customWidth="1"/>
    <col min="9742" max="9742" width="7.140625" style="1" customWidth="1"/>
    <col min="9743" max="9743" width="4.140625" style="1" customWidth="1"/>
    <col min="9744" max="9744" width="1.7109375" style="1" customWidth="1"/>
    <col min="9745" max="9745" width="7.140625" style="1" customWidth="1"/>
    <col min="9746" max="9746" width="13.28515625" style="1" customWidth="1"/>
    <col min="9747" max="9751" width="11.5703125" style="1" customWidth="1"/>
    <col min="9752" max="9752" width="3.42578125" style="1" customWidth="1"/>
    <col min="9753" max="9984" width="6.85546875" style="1"/>
    <col min="9985" max="9985" width="1.5703125" style="1" customWidth="1"/>
    <col min="9986" max="9986" width="8.5703125" style="1" customWidth="1"/>
    <col min="9987" max="9987" width="9.7109375" style="1" customWidth="1"/>
    <col min="9988" max="9988" width="8.140625" style="1" customWidth="1"/>
    <col min="9989" max="9989" width="10.28515625" style="1" customWidth="1"/>
    <col min="9990" max="9990" width="7.28515625" style="1" customWidth="1"/>
    <col min="9991" max="9991" width="3" style="1" customWidth="1"/>
    <col min="9992" max="9992" width="9.85546875" style="1" customWidth="1"/>
    <col min="9993" max="9993" width="0.85546875" style="1" customWidth="1"/>
    <col min="9994" max="9994" width="8.28515625" style="1" customWidth="1"/>
    <col min="9995" max="9995" width="3.42578125" style="1" customWidth="1"/>
    <col min="9996" max="9996" width="11.140625" style="1" customWidth="1"/>
    <col min="9997" max="9997" width="5.28515625" style="1" customWidth="1"/>
    <col min="9998" max="9998" width="7.140625" style="1" customWidth="1"/>
    <col min="9999" max="9999" width="4.140625" style="1" customWidth="1"/>
    <col min="10000" max="10000" width="1.7109375" style="1" customWidth="1"/>
    <col min="10001" max="10001" width="7.140625" style="1" customWidth="1"/>
    <col min="10002" max="10002" width="13.28515625" style="1" customWidth="1"/>
    <col min="10003" max="10007" width="11.5703125" style="1" customWidth="1"/>
    <col min="10008" max="10008" width="3.42578125" style="1" customWidth="1"/>
    <col min="10009" max="10240" width="6.85546875" style="1"/>
    <col min="10241" max="10241" width="1.5703125" style="1" customWidth="1"/>
    <col min="10242" max="10242" width="8.5703125" style="1" customWidth="1"/>
    <col min="10243" max="10243" width="9.7109375" style="1" customWidth="1"/>
    <col min="10244" max="10244" width="8.140625" style="1" customWidth="1"/>
    <col min="10245" max="10245" width="10.28515625" style="1" customWidth="1"/>
    <col min="10246" max="10246" width="7.28515625" style="1" customWidth="1"/>
    <col min="10247" max="10247" width="3" style="1" customWidth="1"/>
    <col min="10248" max="10248" width="9.85546875" style="1" customWidth="1"/>
    <col min="10249" max="10249" width="0.85546875" style="1" customWidth="1"/>
    <col min="10250" max="10250" width="8.28515625" style="1" customWidth="1"/>
    <col min="10251" max="10251" width="3.42578125" style="1" customWidth="1"/>
    <col min="10252" max="10252" width="11.140625" style="1" customWidth="1"/>
    <col min="10253" max="10253" width="5.28515625" style="1" customWidth="1"/>
    <col min="10254" max="10254" width="7.140625" style="1" customWidth="1"/>
    <col min="10255" max="10255" width="4.140625" style="1" customWidth="1"/>
    <col min="10256" max="10256" width="1.7109375" style="1" customWidth="1"/>
    <col min="10257" max="10257" width="7.140625" style="1" customWidth="1"/>
    <col min="10258" max="10258" width="13.28515625" style="1" customWidth="1"/>
    <col min="10259" max="10263" width="11.5703125" style="1" customWidth="1"/>
    <col min="10264" max="10264" width="3.42578125" style="1" customWidth="1"/>
    <col min="10265" max="10496" width="6.85546875" style="1"/>
    <col min="10497" max="10497" width="1.5703125" style="1" customWidth="1"/>
    <col min="10498" max="10498" width="8.5703125" style="1" customWidth="1"/>
    <col min="10499" max="10499" width="9.7109375" style="1" customWidth="1"/>
    <col min="10500" max="10500" width="8.140625" style="1" customWidth="1"/>
    <col min="10501" max="10501" width="10.28515625" style="1" customWidth="1"/>
    <col min="10502" max="10502" width="7.28515625" style="1" customWidth="1"/>
    <col min="10503" max="10503" width="3" style="1" customWidth="1"/>
    <col min="10504" max="10504" width="9.85546875" style="1" customWidth="1"/>
    <col min="10505" max="10505" width="0.85546875" style="1" customWidth="1"/>
    <col min="10506" max="10506" width="8.28515625" style="1" customWidth="1"/>
    <col min="10507" max="10507" width="3.42578125" style="1" customWidth="1"/>
    <col min="10508" max="10508" width="11.140625" style="1" customWidth="1"/>
    <col min="10509" max="10509" width="5.28515625" style="1" customWidth="1"/>
    <col min="10510" max="10510" width="7.140625" style="1" customWidth="1"/>
    <col min="10511" max="10511" width="4.140625" style="1" customWidth="1"/>
    <col min="10512" max="10512" width="1.7109375" style="1" customWidth="1"/>
    <col min="10513" max="10513" width="7.140625" style="1" customWidth="1"/>
    <col min="10514" max="10514" width="13.28515625" style="1" customWidth="1"/>
    <col min="10515" max="10519" width="11.5703125" style="1" customWidth="1"/>
    <col min="10520" max="10520" width="3.42578125" style="1" customWidth="1"/>
    <col min="10521" max="10752" width="6.85546875" style="1"/>
    <col min="10753" max="10753" width="1.5703125" style="1" customWidth="1"/>
    <col min="10754" max="10754" width="8.5703125" style="1" customWidth="1"/>
    <col min="10755" max="10755" width="9.7109375" style="1" customWidth="1"/>
    <col min="10756" max="10756" width="8.140625" style="1" customWidth="1"/>
    <col min="10757" max="10757" width="10.28515625" style="1" customWidth="1"/>
    <col min="10758" max="10758" width="7.28515625" style="1" customWidth="1"/>
    <col min="10759" max="10759" width="3" style="1" customWidth="1"/>
    <col min="10760" max="10760" width="9.85546875" style="1" customWidth="1"/>
    <col min="10761" max="10761" width="0.85546875" style="1" customWidth="1"/>
    <col min="10762" max="10762" width="8.28515625" style="1" customWidth="1"/>
    <col min="10763" max="10763" width="3.42578125" style="1" customWidth="1"/>
    <col min="10764" max="10764" width="11.140625" style="1" customWidth="1"/>
    <col min="10765" max="10765" width="5.28515625" style="1" customWidth="1"/>
    <col min="10766" max="10766" width="7.140625" style="1" customWidth="1"/>
    <col min="10767" max="10767" width="4.140625" style="1" customWidth="1"/>
    <col min="10768" max="10768" width="1.7109375" style="1" customWidth="1"/>
    <col min="10769" max="10769" width="7.140625" style="1" customWidth="1"/>
    <col min="10770" max="10770" width="13.28515625" style="1" customWidth="1"/>
    <col min="10771" max="10775" width="11.5703125" style="1" customWidth="1"/>
    <col min="10776" max="10776" width="3.42578125" style="1" customWidth="1"/>
    <col min="10777" max="11008" width="6.85546875" style="1"/>
    <col min="11009" max="11009" width="1.5703125" style="1" customWidth="1"/>
    <col min="11010" max="11010" width="8.5703125" style="1" customWidth="1"/>
    <col min="11011" max="11011" width="9.7109375" style="1" customWidth="1"/>
    <col min="11012" max="11012" width="8.140625" style="1" customWidth="1"/>
    <col min="11013" max="11013" width="10.28515625" style="1" customWidth="1"/>
    <col min="11014" max="11014" width="7.28515625" style="1" customWidth="1"/>
    <col min="11015" max="11015" width="3" style="1" customWidth="1"/>
    <col min="11016" max="11016" width="9.85546875" style="1" customWidth="1"/>
    <col min="11017" max="11017" width="0.85546875" style="1" customWidth="1"/>
    <col min="11018" max="11018" width="8.28515625" style="1" customWidth="1"/>
    <col min="11019" max="11019" width="3.42578125" style="1" customWidth="1"/>
    <col min="11020" max="11020" width="11.140625" style="1" customWidth="1"/>
    <col min="11021" max="11021" width="5.28515625" style="1" customWidth="1"/>
    <col min="11022" max="11022" width="7.140625" style="1" customWidth="1"/>
    <col min="11023" max="11023" width="4.140625" style="1" customWidth="1"/>
    <col min="11024" max="11024" width="1.7109375" style="1" customWidth="1"/>
    <col min="11025" max="11025" width="7.140625" style="1" customWidth="1"/>
    <col min="11026" max="11026" width="13.28515625" style="1" customWidth="1"/>
    <col min="11027" max="11031" width="11.5703125" style="1" customWidth="1"/>
    <col min="11032" max="11032" width="3.42578125" style="1" customWidth="1"/>
    <col min="11033" max="11264" width="6.85546875" style="1"/>
    <col min="11265" max="11265" width="1.5703125" style="1" customWidth="1"/>
    <col min="11266" max="11266" width="8.5703125" style="1" customWidth="1"/>
    <col min="11267" max="11267" width="9.7109375" style="1" customWidth="1"/>
    <col min="11268" max="11268" width="8.140625" style="1" customWidth="1"/>
    <col min="11269" max="11269" width="10.28515625" style="1" customWidth="1"/>
    <col min="11270" max="11270" width="7.28515625" style="1" customWidth="1"/>
    <col min="11271" max="11271" width="3" style="1" customWidth="1"/>
    <col min="11272" max="11272" width="9.85546875" style="1" customWidth="1"/>
    <col min="11273" max="11273" width="0.85546875" style="1" customWidth="1"/>
    <col min="11274" max="11274" width="8.28515625" style="1" customWidth="1"/>
    <col min="11275" max="11275" width="3.42578125" style="1" customWidth="1"/>
    <col min="11276" max="11276" width="11.140625" style="1" customWidth="1"/>
    <col min="11277" max="11277" width="5.28515625" style="1" customWidth="1"/>
    <col min="11278" max="11278" width="7.140625" style="1" customWidth="1"/>
    <col min="11279" max="11279" width="4.140625" style="1" customWidth="1"/>
    <col min="11280" max="11280" width="1.7109375" style="1" customWidth="1"/>
    <col min="11281" max="11281" width="7.140625" style="1" customWidth="1"/>
    <col min="11282" max="11282" width="13.28515625" style="1" customWidth="1"/>
    <col min="11283" max="11287" width="11.5703125" style="1" customWidth="1"/>
    <col min="11288" max="11288" width="3.42578125" style="1" customWidth="1"/>
    <col min="11289" max="11520" width="6.85546875" style="1"/>
    <col min="11521" max="11521" width="1.5703125" style="1" customWidth="1"/>
    <col min="11522" max="11522" width="8.5703125" style="1" customWidth="1"/>
    <col min="11523" max="11523" width="9.7109375" style="1" customWidth="1"/>
    <col min="11524" max="11524" width="8.140625" style="1" customWidth="1"/>
    <col min="11525" max="11525" width="10.28515625" style="1" customWidth="1"/>
    <col min="11526" max="11526" width="7.28515625" style="1" customWidth="1"/>
    <col min="11527" max="11527" width="3" style="1" customWidth="1"/>
    <col min="11528" max="11528" width="9.85546875" style="1" customWidth="1"/>
    <col min="11529" max="11529" width="0.85546875" style="1" customWidth="1"/>
    <col min="11530" max="11530" width="8.28515625" style="1" customWidth="1"/>
    <col min="11531" max="11531" width="3.42578125" style="1" customWidth="1"/>
    <col min="11532" max="11532" width="11.140625" style="1" customWidth="1"/>
    <col min="11533" max="11533" width="5.28515625" style="1" customWidth="1"/>
    <col min="11534" max="11534" width="7.140625" style="1" customWidth="1"/>
    <col min="11535" max="11535" width="4.140625" style="1" customWidth="1"/>
    <col min="11536" max="11536" width="1.7109375" style="1" customWidth="1"/>
    <col min="11537" max="11537" width="7.140625" style="1" customWidth="1"/>
    <col min="11538" max="11538" width="13.28515625" style="1" customWidth="1"/>
    <col min="11539" max="11543" width="11.5703125" style="1" customWidth="1"/>
    <col min="11544" max="11544" width="3.42578125" style="1" customWidth="1"/>
    <col min="11545" max="11776" width="6.85546875" style="1"/>
    <col min="11777" max="11777" width="1.5703125" style="1" customWidth="1"/>
    <col min="11778" max="11778" width="8.5703125" style="1" customWidth="1"/>
    <col min="11779" max="11779" width="9.7109375" style="1" customWidth="1"/>
    <col min="11780" max="11780" width="8.140625" style="1" customWidth="1"/>
    <col min="11781" max="11781" width="10.28515625" style="1" customWidth="1"/>
    <col min="11782" max="11782" width="7.28515625" style="1" customWidth="1"/>
    <col min="11783" max="11783" width="3" style="1" customWidth="1"/>
    <col min="11784" max="11784" width="9.85546875" style="1" customWidth="1"/>
    <col min="11785" max="11785" width="0.85546875" style="1" customWidth="1"/>
    <col min="11786" max="11786" width="8.28515625" style="1" customWidth="1"/>
    <col min="11787" max="11787" width="3.42578125" style="1" customWidth="1"/>
    <col min="11788" max="11788" width="11.140625" style="1" customWidth="1"/>
    <col min="11789" max="11789" width="5.28515625" style="1" customWidth="1"/>
    <col min="11790" max="11790" width="7.140625" style="1" customWidth="1"/>
    <col min="11791" max="11791" width="4.140625" style="1" customWidth="1"/>
    <col min="11792" max="11792" width="1.7109375" style="1" customWidth="1"/>
    <col min="11793" max="11793" width="7.140625" style="1" customWidth="1"/>
    <col min="11794" max="11794" width="13.28515625" style="1" customWidth="1"/>
    <col min="11795" max="11799" width="11.5703125" style="1" customWidth="1"/>
    <col min="11800" max="11800" width="3.42578125" style="1" customWidth="1"/>
    <col min="11801" max="12032" width="6.85546875" style="1"/>
    <col min="12033" max="12033" width="1.5703125" style="1" customWidth="1"/>
    <col min="12034" max="12034" width="8.5703125" style="1" customWidth="1"/>
    <col min="12035" max="12035" width="9.7109375" style="1" customWidth="1"/>
    <col min="12036" max="12036" width="8.140625" style="1" customWidth="1"/>
    <col min="12037" max="12037" width="10.28515625" style="1" customWidth="1"/>
    <col min="12038" max="12038" width="7.28515625" style="1" customWidth="1"/>
    <col min="12039" max="12039" width="3" style="1" customWidth="1"/>
    <col min="12040" max="12040" width="9.85546875" style="1" customWidth="1"/>
    <col min="12041" max="12041" width="0.85546875" style="1" customWidth="1"/>
    <col min="12042" max="12042" width="8.28515625" style="1" customWidth="1"/>
    <col min="12043" max="12043" width="3.42578125" style="1" customWidth="1"/>
    <col min="12044" max="12044" width="11.140625" style="1" customWidth="1"/>
    <col min="12045" max="12045" width="5.28515625" style="1" customWidth="1"/>
    <col min="12046" max="12046" width="7.140625" style="1" customWidth="1"/>
    <col min="12047" max="12047" width="4.140625" style="1" customWidth="1"/>
    <col min="12048" max="12048" width="1.7109375" style="1" customWidth="1"/>
    <col min="12049" max="12049" width="7.140625" style="1" customWidth="1"/>
    <col min="12050" max="12050" width="13.28515625" style="1" customWidth="1"/>
    <col min="12051" max="12055" width="11.5703125" style="1" customWidth="1"/>
    <col min="12056" max="12056" width="3.42578125" style="1" customWidth="1"/>
    <col min="12057" max="12288" width="6.85546875" style="1"/>
    <col min="12289" max="12289" width="1.5703125" style="1" customWidth="1"/>
    <col min="12290" max="12290" width="8.5703125" style="1" customWidth="1"/>
    <col min="12291" max="12291" width="9.7109375" style="1" customWidth="1"/>
    <col min="12292" max="12292" width="8.140625" style="1" customWidth="1"/>
    <col min="12293" max="12293" width="10.28515625" style="1" customWidth="1"/>
    <col min="12294" max="12294" width="7.28515625" style="1" customWidth="1"/>
    <col min="12295" max="12295" width="3" style="1" customWidth="1"/>
    <col min="12296" max="12296" width="9.85546875" style="1" customWidth="1"/>
    <col min="12297" max="12297" width="0.85546875" style="1" customWidth="1"/>
    <col min="12298" max="12298" width="8.28515625" style="1" customWidth="1"/>
    <col min="12299" max="12299" width="3.42578125" style="1" customWidth="1"/>
    <col min="12300" max="12300" width="11.140625" style="1" customWidth="1"/>
    <col min="12301" max="12301" width="5.28515625" style="1" customWidth="1"/>
    <col min="12302" max="12302" width="7.140625" style="1" customWidth="1"/>
    <col min="12303" max="12303" width="4.140625" style="1" customWidth="1"/>
    <col min="12304" max="12304" width="1.7109375" style="1" customWidth="1"/>
    <col min="12305" max="12305" width="7.140625" style="1" customWidth="1"/>
    <col min="12306" max="12306" width="13.28515625" style="1" customWidth="1"/>
    <col min="12307" max="12311" width="11.5703125" style="1" customWidth="1"/>
    <col min="12312" max="12312" width="3.42578125" style="1" customWidth="1"/>
    <col min="12313" max="12544" width="6.85546875" style="1"/>
    <col min="12545" max="12545" width="1.5703125" style="1" customWidth="1"/>
    <col min="12546" max="12546" width="8.5703125" style="1" customWidth="1"/>
    <col min="12547" max="12547" width="9.7109375" style="1" customWidth="1"/>
    <col min="12548" max="12548" width="8.140625" style="1" customWidth="1"/>
    <col min="12549" max="12549" width="10.28515625" style="1" customWidth="1"/>
    <col min="12550" max="12550" width="7.28515625" style="1" customWidth="1"/>
    <col min="12551" max="12551" width="3" style="1" customWidth="1"/>
    <col min="12552" max="12552" width="9.85546875" style="1" customWidth="1"/>
    <col min="12553" max="12553" width="0.85546875" style="1" customWidth="1"/>
    <col min="12554" max="12554" width="8.28515625" style="1" customWidth="1"/>
    <col min="12555" max="12555" width="3.42578125" style="1" customWidth="1"/>
    <col min="12556" max="12556" width="11.140625" style="1" customWidth="1"/>
    <col min="12557" max="12557" width="5.28515625" style="1" customWidth="1"/>
    <col min="12558" max="12558" width="7.140625" style="1" customWidth="1"/>
    <col min="12559" max="12559" width="4.140625" style="1" customWidth="1"/>
    <col min="12560" max="12560" width="1.7109375" style="1" customWidth="1"/>
    <col min="12561" max="12561" width="7.140625" style="1" customWidth="1"/>
    <col min="12562" max="12562" width="13.28515625" style="1" customWidth="1"/>
    <col min="12563" max="12567" width="11.5703125" style="1" customWidth="1"/>
    <col min="12568" max="12568" width="3.42578125" style="1" customWidth="1"/>
    <col min="12569" max="12800" width="6.85546875" style="1"/>
    <col min="12801" max="12801" width="1.5703125" style="1" customWidth="1"/>
    <col min="12802" max="12802" width="8.5703125" style="1" customWidth="1"/>
    <col min="12803" max="12803" width="9.7109375" style="1" customWidth="1"/>
    <col min="12804" max="12804" width="8.140625" style="1" customWidth="1"/>
    <col min="12805" max="12805" width="10.28515625" style="1" customWidth="1"/>
    <col min="12806" max="12806" width="7.28515625" style="1" customWidth="1"/>
    <col min="12807" max="12807" width="3" style="1" customWidth="1"/>
    <col min="12808" max="12808" width="9.85546875" style="1" customWidth="1"/>
    <col min="12809" max="12809" width="0.85546875" style="1" customWidth="1"/>
    <col min="12810" max="12810" width="8.28515625" style="1" customWidth="1"/>
    <col min="12811" max="12811" width="3.42578125" style="1" customWidth="1"/>
    <col min="12812" max="12812" width="11.140625" style="1" customWidth="1"/>
    <col min="12813" max="12813" width="5.28515625" style="1" customWidth="1"/>
    <col min="12814" max="12814" width="7.140625" style="1" customWidth="1"/>
    <col min="12815" max="12815" width="4.140625" style="1" customWidth="1"/>
    <col min="12816" max="12816" width="1.7109375" style="1" customWidth="1"/>
    <col min="12817" max="12817" width="7.140625" style="1" customWidth="1"/>
    <col min="12818" max="12818" width="13.28515625" style="1" customWidth="1"/>
    <col min="12819" max="12823" width="11.5703125" style="1" customWidth="1"/>
    <col min="12824" max="12824" width="3.42578125" style="1" customWidth="1"/>
    <col min="12825" max="13056" width="6.85546875" style="1"/>
    <col min="13057" max="13057" width="1.5703125" style="1" customWidth="1"/>
    <col min="13058" max="13058" width="8.5703125" style="1" customWidth="1"/>
    <col min="13059" max="13059" width="9.7109375" style="1" customWidth="1"/>
    <col min="13060" max="13060" width="8.140625" style="1" customWidth="1"/>
    <col min="13061" max="13061" width="10.28515625" style="1" customWidth="1"/>
    <col min="13062" max="13062" width="7.28515625" style="1" customWidth="1"/>
    <col min="13063" max="13063" width="3" style="1" customWidth="1"/>
    <col min="13064" max="13064" width="9.85546875" style="1" customWidth="1"/>
    <col min="13065" max="13065" width="0.85546875" style="1" customWidth="1"/>
    <col min="13066" max="13066" width="8.28515625" style="1" customWidth="1"/>
    <col min="13067" max="13067" width="3.42578125" style="1" customWidth="1"/>
    <col min="13068" max="13068" width="11.140625" style="1" customWidth="1"/>
    <col min="13069" max="13069" width="5.28515625" style="1" customWidth="1"/>
    <col min="13070" max="13070" width="7.140625" style="1" customWidth="1"/>
    <col min="13071" max="13071" width="4.140625" style="1" customWidth="1"/>
    <col min="13072" max="13072" width="1.7109375" style="1" customWidth="1"/>
    <col min="13073" max="13073" width="7.140625" style="1" customWidth="1"/>
    <col min="13074" max="13074" width="13.28515625" style="1" customWidth="1"/>
    <col min="13075" max="13079" width="11.5703125" style="1" customWidth="1"/>
    <col min="13080" max="13080" width="3.42578125" style="1" customWidth="1"/>
    <col min="13081" max="13312" width="6.85546875" style="1"/>
    <col min="13313" max="13313" width="1.5703125" style="1" customWidth="1"/>
    <col min="13314" max="13314" width="8.5703125" style="1" customWidth="1"/>
    <col min="13315" max="13315" width="9.7109375" style="1" customWidth="1"/>
    <col min="13316" max="13316" width="8.140625" style="1" customWidth="1"/>
    <col min="13317" max="13317" width="10.28515625" style="1" customWidth="1"/>
    <col min="13318" max="13318" width="7.28515625" style="1" customWidth="1"/>
    <col min="13319" max="13319" width="3" style="1" customWidth="1"/>
    <col min="13320" max="13320" width="9.85546875" style="1" customWidth="1"/>
    <col min="13321" max="13321" width="0.85546875" style="1" customWidth="1"/>
    <col min="13322" max="13322" width="8.28515625" style="1" customWidth="1"/>
    <col min="13323" max="13323" width="3.42578125" style="1" customWidth="1"/>
    <col min="13324" max="13324" width="11.140625" style="1" customWidth="1"/>
    <col min="13325" max="13325" width="5.28515625" style="1" customWidth="1"/>
    <col min="13326" max="13326" width="7.140625" style="1" customWidth="1"/>
    <col min="13327" max="13327" width="4.140625" style="1" customWidth="1"/>
    <col min="13328" max="13328" width="1.7109375" style="1" customWidth="1"/>
    <col min="13329" max="13329" width="7.140625" style="1" customWidth="1"/>
    <col min="13330" max="13330" width="13.28515625" style="1" customWidth="1"/>
    <col min="13331" max="13335" width="11.5703125" style="1" customWidth="1"/>
    <col min="13336" max="13336" width="3.42578125" style="1" customWidth="1"/>
    <col min="13337" max="13568" width="6.85546875" style="1"/>
    <col min="13569" max="13569" width="1.5703125" style="1" customWidth="1"/>
    <col min="13570" max="13570" width="8.5703125" style="1" customWidth="1"/>
    <col min="13571" max="13571" width="9.7109375" style="1" customWidth="1"/>
    <col min="13572" max="13572" width="8.140625" style="1" customWidth="1"/>
    <col min="13573" max="13573" width="10.28515625" style="1" customWidth="1"/>
    <col min="13574" max="13574" width="7.28515625" style="1" customWidth="1"/>
    <col min="13575" max="13575" width="3" style="1" customWidth="1"/>
    <col min="13576" max="13576" width="9.85546875" style="1" customWidth="1"/>
    <col min="13577" max="13577" width="0.85546875" style="1" customWidth="1"/>
    <col min="13578" max="13578" width="8.28515625" style="1" customWidth="1"/>
    <col min="13579" max="13579" width="3.42578125" style="1" customWidth="1"/>
    <col min="13580" max="13580" width="11.140625" style="1" customWidth="1"/>
    <col min="13581" max="13581" width="5.28515625" style="1" customWidth="1"/>
    <col min="13582" max="13582" width="7.140625" style="1" customWidth="1"/>
    <col min="13583" max="13583" width="4.140625" style="1" customWidth="1"/>
    <col min="13584" max="13584" width="1.7109375" style="1" customWidth="1"/>
    <col min="13585" max="13585" width="7.140625" style="1" customWidth="1"/>
    <col min="13586" max="13586" width="13.28515625" style="1" customWidth="1"/>
    <col min="13587" max="13591" width="11.5703125" style="1" customWidth="1"/>
    <col min="13592" max="13592" width="3.42578125" style="1" customWidth="1"/>
    <col min="13593" max="13824" width="6.85546875" style="1"/>
    <col min="13825" max="13825" width="1.5703125" style="1" customWidth="1"/>
    <col min="13826" max="13826" width="8.5703125" style="1" customWidth="1"/>
    <col min="13827" max="13827" width="9.7109375" style="1" customWidth="1"/>
    <col min="13828" max="13828" width="8.140625" style="1" customWidth="1"/>
    <col min="13829" max="13829" width="10.28515625" style="1" customWidth="1"/>
    <col min="13830" max="13830" width="7.28515625" style="1" customWidth="1"/>
    <col min="13831" max="13831" width="3" style="1" customWidth="1"/>
    <col min="13832" max="13832" width="9.85546875" style="1" customWidth="1"/>
    <col min="13833" max="13833" width="0.85546875" style="1" customWidth="1"/>
    <col min="13834" max="13834" width="8.28515625" style="1" customWidth="1"/>
    <col min="13835" max="13835" width="3.42578125" style="1" customWidth="1"/>
    <col min="13836" max="13836" width="11.140625" style="1" customWidth="1"/>
    <col min="13837" max="13837" width="5.28515625" style="1" customWidth="1"/>
    <col min="13838" max="13838" width="7.140625" style="1" customWidth="1"/>
    <col min="13839" max="13839" width="4.140625" style="1" customWidth="1"/>
    <col min="13840" max="13840" width="1.7109375" style="1" customWidth="1"/>
    <col min="13841" max="13841" width="7.140625" style="1" customWidth="1"/>
    <col min="13842" max="13842" width="13.28515625" style="1" customWidth="1"/>
    <col min="13843" max="13847" width="11.5703125" style="1" customWidth="1"/>
    <col min="13848" max="13848" width="3.42578125" style="1" customWidth="1"/>
    <col min="13849" max="14080" width="6.85546875" style="1"/>
    <col min="14081" max="14081" width="1.5703125" style="1" customWidth="1"/>
    <col min="14082" max="14082" width="8.5703125" style="1" customWidth="1"/>
    <col min="14083" max="14083" width="9.7109375" style="1" customWidth="1"/>
    <col min="14084" max="14084" width="8.140625" style="1" customWidth="1"/>
    <col min="14085" max="14085" width="10.28515625" style="1" customWidth="1"/>
    <col min="14086" max="14086" width="7.28515625" style="1" customWidth="1"/>
    <col min="14087" max="14087" width="3" style="1" customWidth="1"/>
    <col min="14088" max="14088" width="9.85546875" style="1" customWidth="1"/>
    <col min="14089" max="14089" width="0.85546875" style="1" customWidth="1"/>
    <col min="14090" max="14090" width="8.28515625" style="1" customWidth="1"/>
    <col min="14091" max="14091" width="3.42578125" style="1" customWidth="1"/>
    <col min="14092" max="14092" width="11.140625" style="1" customWidth="1"/>
    <col min="14093" max="14093" width="5.28515625" style="1" customWidth="1"/>
    <col min="14094" max="14094" width="7.140625" style="1" customWidth="1"/>
    <col min="14095" max="14095" width="4.140625" style="1" customWidth="1"/>
    <col min="14096" max="14096" width="1.7109375" style="1" customWidth="1"/>
    <col min="14097" max="14097" width="7.140625" style="1" customWidth="1"/>
    <col min="14098" max="14098" width="13.28515625" style="1" customWidth="1"/>
    <col min="14099" max="14103" width="11.5703125" style="1" customWidth="1"/>
    <col min="14104" max="14104" width="3.42578125" style="1" customWidth="1"/>
    <col min="14105" max="14336" width="6.85546875" style="1"/>
    <col min="14337" max="14337" width="1.5703125" style="1" customWidth="1"/>
    <col min="14338" max="14338" width="8.5703125" style="1" customWidth="1"/>
    <col min="14339" max="14339" width="9.7109375" style="1" customWidth="1"/>
    <col min="14340" max="14340" width="8.140625" style="1" customWidth="1"/>
    <col min="14341" max="14341" width="10.28515625" style="1" customWidth="1"/>
    <col min="14342" max="14342" width="7.28515625" style="1" customWidth="1"/>
    <col min="14343" max="14343" width="3" style="1" customWidth="1"/>
    <col min="14344" max="14344" width="9.85546875" style="1" customWidth="1"/>
    <col min="14345" max="14345" width="0.85546875" style="1" customWidth="1"/>
    <col min="14346" max="14346" width="8.28515625" style="1" customWidth="1"/>
    <col min="14347" max="14347" width="3.42578125" style="1" customWidth="1"/>
    <col min="14348" max="14348" width="11.140625" style="1" customWidth="1"/>
    <col min="14349" max="14349" width="5.28515625" style="1" customWidth="1"/>
    <col min="14350" max="14350" width="7.140625" style="1" customWidth="1"/>
    <col min="14351" max="14351" width="4.140625" style="1" customWidth="1"/>
    <col min="14352" max="14352" width="1.7109375" style="1" customWidth="1"/>
    <col min="14353" max="14353" width="7.140625" style="1" customWidth="1"/>
    <col min="14354" max="14354" width="13.28515625" style="1" customWidth="1"/>
    <col min="14355" max="14359" width="11.5703125" style="1" customWidth="1"/>
    <col min="14360" max="14360" width="3.42578125" style="1" customWidth="1"/>
    <col min="14361" max="14592" width="6.85546875" style="1"/>
    <col min="14593" max="14593" width="1.5703125" style="1" customWidth="1"/>
    <col min="14594" max="14594" width="8.5703125" style="1" customWidth="1"/>
    <col min="14595" max="14595" width="9.7109375" style="1" customWidth="1"/>
    <col min="14596" max="14596" width="8.140625" style="1" customWidth="1"/>
    <col min="14597" max="14597" width="10.28515625" style="1" customWidth="1"/>
    <col min="14598" max="14598" width="7.28515625" style="1" customWidth="1"/>
    <col min="14599" max="14599" width="3" style="1" customWidth="1"/>
    <col min="14600" max="14600" width="9.85546875" style="1" customWidth="1"/>
    <col min="14601" max="14601" width="0.85546875" style="1" customWidth="1"/>
    <col min="14602" max="14602" width="8.28515625" style="1" customWidth="1"/>
    <col min="14603" max="14603" width="3.42578125" style="1" customWidth="1"/>
    <col min="14604" max="14604" width="11.140625" style="1" customWidth="1"/>
    <col min="14605" max="14605" width="5.28515625" style="1" customWidth="1"/>
    <col min="14606" max="14606" width="7.140625" style="1" customWidth="1"/>
    <col min="14607" max="14607" width="4.140625" style="1" customWidth="1"/>
    <col min="14608" max="14608" width="1.7109375" style="1" customWidth="1"/>
    <col min="14609" max="14609" width="7.140625" style="1" customWidth="1"/>
    <col min="14610" max="14610" width="13.28515625" style="1" customWidth="1"/>
    <col min="14611" max="14615" width="11.5703125" style="1" customWidth="1"/>
    <col min="14616" max="14616" width="3.42578125" style="1" customWidth="1"/>
    <col min="14617" max="14848" width="6.85546875" style="1"/>
    <col min="14849" max="14849" width="1.5703125" style="1" customWidth="1"/>
    <col min="14850" max="14850" width="8.5703125" style="1" customWidth="1"/>
    <col min="14851" max="14851" width="9.7109375" style="1" customWidth="1"/>
    <col min="14852" max="14852" width="8.140625" style="1" customWidth="1"/>
    <col min="14853" max="14853" width="10.28515625" style="1" customWidth="1"/>
    <col min="14854" max="14854" width="7.28515625" style="1" customWidth="1"/>
    <col min="14855" max="14855" width="3" style="1" customWidth="1"/>
    <col min="14856" max="14856" width="9.85546875" style="1" customWidth="1"/>
    <col min="14857" max="14857" width="0.85546875" style="1" customWidth="1"/>
    <col min="14858" max="14858" width="8.28515625" style="1" customWidth="1"/>
    <col min="14859" max="14859" width="3.42578125" style="1" customWidth="1"/>
    <col min="14860" max="14860" width="11.140625" style="1" customWidth="1"/>
    <col min="14861" max="14861" width="5.28515625" style="1" customWidth="1"/>
    <col min="14862" max="14862" width="7.140625" style="1" customWidth="1"/>
    <col min="14863" max="14863" width="4.140625" style="1" customWidth="1"/>
    <col min="14864" max="14864" width="1.7109375" style="1" customWidth="1"/>
    <col min="14865" max="14865" width="7.140625" style="1" customWidth="1"/>
    <col min="14866" max="14866" width="13.28515625" style="1" customWidth="1"/>
    <col min="14867" max="14871" width="11.5703125" style="1" customWidth="1"/>
    <col min="14872" max="14872" width="3.42578125" style="1" customWidth="1"/>
    <col min="14873" max="15104" width="6.85546875" style="1"/>
    <col min="15105" max="15105" width="1.5703125" style="1" customWidth="1"/>
    <col min="15106" max="15106" width="8.5703125" style="1" customWidth="1"/>
    <col min="15107" max="15107" width="9.7109375" style="1" customWidth="1"/>
    <col min="15108" max="15108" width="8.140625" style="1" customWidth="1"/>
    <col min="15109" max="15109" width="10.28515625" style="1" customWidth="1"/>
    <col min="15110" max="15110" width="7.28515625" style="1" customWidth="1"/>
    <col min="15111" max="15111" width="3" style="1" customWidth="1"/>
    <col min="15112" max="15112" width="9.85546875" style="1" customWidth="1"/>
    <col min="15113" max="15113" width="0.85546875" style="1" customWidth="1"/>
    <col min="15114" max="15114" width="8.28515625" style="1" customWidth="1"/>
    <col min="15115" max="15115" width="3.42578125" style="1" customWidth="1"/>
    <col min="15116" max="15116" width="11.140625" style="1" customWidth="1"/>
    <col min="15117" max="15117" width="5.28515625" style="1" customWidth="1"/>
    <col min="15118" max="15118" width="7.140625" style="1" customWidth="1"/>
    <col min="15119" max="15119" width="4.140625" style="1" customWidth="1"/>
    <col min="15120" max="15120" width="1.7109375" style="1" customWidth="1"/>
    <col min="15121" max="15121" width="7.140625" style="1" customWidth="1"/>
    <col min="15122" max="15122" width="13.28515625" style="1" customWidth="1"/>
    <col min="15123" max="15127" width="11.5703125" style="1" customWidth="1"/>
    <col min="15128" max="15128" width="3.42578125" style="1" customWidth="1"/>
    <col min="15129" max="15360" width="6.85546875" style="1"/>
    <col min="15361" max="15361" width="1.5703125" style="1" customWidth="1"/>
    <col min="15362" max="15362" width="8.5703125" style="1" customWidth="1"/>
    <col min="15363" max="15363" width="9.7109375" style="1" customWidth="1"/>
    <col min="15364" max="15364" width="8.140625" style="1" customWidth="1"/>
    <col min="15365" max="15365" width="10.28515625" style="1" customWidth="1"/>
    <col min="15366" max="15366" width="7.28515625" style="1" customWidth="1"/>
    <col min="15367" max="15367" width="3" style="1" customWidth="1"/>
    <col min="15368" max="15368" width="9.85546875" style="1" customWidth="1"/>
    <col min="15369" max="15369" width="0.85546875" style="1" customWidth="1"/>
    <col min="15370" max="15370" width="8.28515625" style="1" customWidth="1"/>
    <col min="15371" max="15371" width="3.42578125" style="1" customWidth="1"/>
    <col min="15372" max="15372" width="11.140625" style="1" customWidth="1"/>
    <col min="15373" max="15373" width="5.28515625" style="1" customWidth="1"/>
    <col min="15374" max="15374" width="7.140625" style="1" customWidth="1"/>
    <col min="15375" max="15375" width="4.140625" style="1" customWidth="1"/>
    <col min="15376" max="15376" width="1.7109375" style="1" customWidth="1"/>
    <col min="15377" max="15377" width="7.140625" style="1" customWidth="1"/>
    <col min="15378" max="15378" width="13.28515625" style="1" customWidth="1"/>
    <col min="15379" max="15383" width="11.5703125" style="1" customWidth="1"/>
    <col min="15384" max="15384" width="3.42578125" style="1" customWidth="1"/>
    <col min="15385" max="15616" width="6.85546875" style="1"/>
    <col min="15617" max="15617" width="1.5703125" style="1" customWidth="1"/>
    <col min="15618" max="15618" width="8.5703125" style="1" customWidth="1"/>
    <col min="15619" max="15619" width="9.7109375" style="1" customWidth="1"/>
    <col min="15620" max="15620" width="8.140625" style="1" customWidth="1"/>
    <col min="15621" max="15621" width="10.28515625" style="1" customWidth="1"/>
    <col min="15622" max="15622" width="7.28515625" style="1" customWidth="1"/>
    <col min="15623" max="15623" width="3" style="1" customWidth="1"/>
    <col min="15624" max="15624" width="9.85546875" style="1" customWidth="1"/>
    <col min="15625" max="15625" width="0.85546875" style="1" customWidth="1"/>
    <col min="15626" max="15626" width="8.28515625" style="1" customWidth="1"/>
    <col min="15627" max="15627" width="3.42578125" style="1" customWidth="1"/>
    <col min="15628" max="15628" width="11.140625" style="1" customWidth="1"/>
    <col min="15629" max="15629" width="5.28515625" style="1" customWidth="1"/>
    <col min="15630" max="15630" width="7.140625" style="1" customWidth="1"/>
    <col min="15631" max="15631" width="4.140625" style="1" customWidth="1"/>
    <col min="15632" max="15632" width="1.7109375" style="1" customWidth="1"/>
    <col min="15633" max="15633" width="7.140625" style="1" customWidth="1"/>
    <col min="15634" max="15634" width="13.28515625" style="1" customWidth="1"/>
    <col min="15635" max="15639" width="11.5703125" style="1" customWidth="1"/>
    <col min="15640" max="15640" width="3.42578125" style="1" customWidth="1"/>
    <col min="15641" max="15872" width="6.85546875" style="1"/>
    <col min="15873" max="15873" width="1.5703125" style="1" customWidth="1"/>
    <col min="15874" max="15874" width="8.5703125" style="1" customWidth="1"/>
    <col min="15875" max="15875" width="9.7109375" style="1" customWidth="1"/>
    <col min="15876" max="15876" width="8.140625" style="1" customWidth="1"/>
    <col min="15877" max="15877" width="10.28515625" style="1" customWidth="1"/>
    <col min="15878" max="15878" width="7.28515625" style="1" customWidth="1"/>
    <col min="15879" max="15879" width="3" style="1" customWidth="1"/>
    <col min="15880" max="15880" width="9.85546875" style="1" customWidth="1"/>
    <col min="15881" max="15881" width="0.85546875" style="1" customWidth="1"/>
    <col min="15882" max="15882" width="8.28515625" style="1" customWidth="1"/>
    <col min="15883" max="15883" width="3.42578125" style="1" customWidth="1"/>
    <col min="15884" max="15884" width="11.140625" style="1" customWidth="1"/>
    <col min="15885" max="15885" width="5.28515625" style="1" customWidth="1"/>
    <col min="15886" max="15886" width="7.140625" style="1" customWidth="1"/>
    <col min="15887" max="15887" width="4.140625" style="1" customWidth="1"/>
    <col min="15888" max="15888" width="1.7109375" style="1" customWidth="1"/>
    <col min="15889" max="15889" width="7.140625" style="1" customWidth="1"/>
    <col min="15890" max="15890" width="13.28515625" style="1" customWidth="1"/>
    <col min="15891" max="15895" width="11.5703125" style="1" customWidth="1"/>
    <col min="15896" max="15896" width="3.42578125" style="1" customWidth="1"/>
    <col min="15897" max="16128" width="6.85546875" style="1"/>
    <col min="16129" max="16129" width="1.5703125" style="1" customWidth="1"/>
    <col min="16130" max="16130" width="8.5703125" style="1" customWidth="1"/>
    <col min="16131" max="16131" width="9.7109375" style="1" customWidth="1"/>
    <col min="16132" max="16132" width="8.140625" style="1" customWidth="1"/>
    <col min="16133" max="16133" width="10.28515625" style="1" customWidth="1"/>
    <col min="16134" max="16134" width="7.28515625" style="1" customWidth="1"/>
    <col min="16135" max="16135" width="3" style="1" customWidth="1"/>
    <col min="16136" max="16136" width="9.85546875" style="1" customWidth="1"/>
    <col min="16137" max="16137" width="0.85546875" style="1" customWidth="1"/>
    <col min="16138" max="16138" width="8.28515625" style="1" customWidth="1"/>
    <col min="16139" max="16139" width="3.42578125" style="1" customWidth="1"/>
    <col min="16140" max="16140" width="11.140625" style="1" customWidth="1"/>
    <col min="16141" max="16141" width="5.28515625" style="1" customWidth="1"/>
    <col min="16142" max="16142" width="7.140625" style="1" customWidth="1"/>
    <col min="16143" max="16143" width="4.140625" style="1" customWidth="1"/>
    <col min="16144" max="16144" width="1.7109375" style="1" customWidth="1"/>
    <col min="16145" max="16145" width="7.140625" style="1" customWidth="1"/>
    <col min="16146" max="16146" width="13.28515625" style="1" customWidth="1"/>
    <col min="16147" max="16151" width="11.5703125" style="1" customWidth="1"/>
    <col min="16152" max="16152" width="3.42578125" style="1" customWidth="1"/>
    <col min="16153" max="16153" width="6.85546875" style="1"/>
  </cols>
  <sheetData>
    <row r="2" spans="1:18" ht="18" customHeight="1" x14ac:dyDescent="0.3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18" ht="18" customHeight="1" x14ac:dyDescent="0.3">
      <c r="A3" s="123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</row>
    <row r="4" spans="1:18" ht="12.75" customHeight="1" x14ac:dyDescent="0.25">
      <c r="I4" s="92"/>
      <c r="J4" s="13"/>
    </row>
    <row r="5" spans="1:18" ht="24.75" customHeight="1" x14ac:dyDescent="0.25">
      <c r="A5" s="91"/>
      <c r="B5" s="90" t="s">
        <v>2</v>
      </c>
      <c r="C5" s="90"/>
      <c r="D5" s="90"/>
      <c r="E5" s="90"/>
      <c r="F5" s="90"/>
      <c r="G5" s="90"/>
      <c r="H5" s="89"/>
      <c r="I5" s="88"/>
      <c r="J5" s="88"/>
      <c r="K5" s="88"/>
      <c r="L5" s="88" t="s">
        <v>3</v>
      </c>
      <c r="M5" s="87"/>
      <c r="N5" s="87"/>
      <c r="O5" s="86"/>
    </row>
    <row r="6" spans="1:18" ht="13.9" customHeight="1" x14ac:dyDescent="0.25">
      <c r="A6" s="48"/>
      <c r="H6" s="60"/>
      <c r="I6" s="84"/>
      <c r="J6" s="35"/>
      <c r="K6" s="35"/>
      <c r="L6" s="85"/>
      <c r="M6" s="85"/>
      <c r="N6" s="84" t="s">
        <v>4</v>
      </c>
      <c r="O6" s="83"/>
    </row>
    <row r="7" spans="1:18" ht="14.25" customHeight="1" x14ac:dyDescent="0.25">
      <c r="A7" s="43"/>
      <c r="B7" s="82" t="s">
        <v>5</v>
      </c>
      <c r="H7" s="125">
        <v>43864</v>
      </c>
      <c r="I7" s="54"/>
      <c r="J7" s="81" t="s">
        <v>6</v>
      </c>
      <c r="K7" s="54"/>
      <c r="L7" s="80" t="s">
        <v>7</v>
      </c>
      <c r="M7" s="81"/>
      <c r="N7" s="80" t="s">
        <v>8</v>
      </c>
      <c r="O7" s="79"/>
    </row>
    <row r="8" spans="1:18" ht="3.75" customHeight="1" x14ac:dyDescent="0.25">
      <c r="A8" s="37"/>
      <c r="B8" s="35"/>
      <c r="C8" s="35"/>
      <c r="D8" s="35"/>
      <c r="E8" s="35"/>
      <c r="F8" s="35"/>
      <c r="G8" s="64"/>
      <c r="H8" s="64"/>
      <c r="J8" s="60"/>
      <c r="L8" s="60"/>
      <c r="O8" s="60"/>
    </row>
    <row r="9" spans="1:18" ht="13.9" customHeight="1" x14ac:dyDescent="0.25">
      <c r="A9" s="31"/>
      <c r="B9" s="29"/>
      <c r="C9" s="29"/>
      <c r="D9" s="29"/>
      <c r="E9" s="29"/>
      <c r="F9" s="29"/>
      <c r="G9" s="78"/>
      <c r="H9" s="77" t="s">
        <v>9</v>
      </c>
      <c r="J9" s="60"/>
      <c r="L9" s="60"/>
      <c r="O9" s="60"/>
    </row>
    <row r="10" spans="1:18" ht="13.9" customHeight="1" x14ac:dyDescent="0.25">
      <c r="A10" s="31"/>
      <c r="B10" s="29"/>
      <c r="C10" s="29"/>
      <c r="D10" s="29"/>
      <c r="E10" s="29"/>
      <c r="F10" s="29"/>
      <c r="G10" s="78"/>
      <c r="H10" s="77" t="s">
        <v>10</v>
      </c>
      <c r="J10" s="60"/>
      <c r="L10" s="60"/>
      <c r="O10" s="60"/>
    </row>
    <row r="11" spans="1:18" ht="13.9" customHeight="1" x14ac:dyDescent="0.25">
      <c r="A11" s="56"/>
      <c r="B11" s="55" t="s">
        <v>11</v>
      </c>
      <c r="C11" s="54"/>
      <c r="D11" s="54"/>
      <c r="E11" s="54"/>
      <c r="F11" s="54"/>
      <c r="G11" s="63"/>
      <c r="H11" s="76" t="s">
        <v>12</v>
      </c>
      <c r="J11" s="60"/>
      <c r="L11" s="60"/>
      <c r="O11" s="60"/>
    </row>
    <row r="12" spans="1:18" ht="6.75" customHeight="1" x14ac:dyDescent="0.25">
      <c r="A12" s="48"/>
      <c r="G12" s="60"/>
      <c r="H12" s="60"/>
      <c r="J12" s="60"/>
      <c r="L12" s="60"/>
      <c r="O12" s="60"/>
    </row>
    <row r="13" spans="1:18" ht="13.9" customHeight="1" x14ac:dyDescent="0.25">
      <c r="A13" s="48"/>
      <c r="B13" s="1" t="s">
        <v>13</v>
      </c>
      <c r="F13" s="126">
        <v>9325</v>
      </c>
      <c r="G13" s="60" t="s">
        <v>14</v>
      </c>
      <c r="H13" s="93">
        <v>0</v>
      </c>
      <c r="J13" s="68">
        <f>F13*H13*12</f>
        <v>0</v>
      </c>
      <c r="L13" s="60"/>
      <c r="O13" s="60"/>
    </row>
    <row r="14" spans="1:18" ht="13.9" customHeight="1" x14ac:dyDescent="0.25">
      <c r="A14" s="43"/>
      <c r="B14" s="7" t="s">
        <v>15</v>
      </c>
      <c r="C14" s="71"/>
      <c r="D14" s="75">
        <f>F14/F13</f>
        <v>8.6863270777479892E-2</v>
      </c>
      <c r="E14" s="74" t="s">
        <v>16</v>
      </c>
      <c r="F14" s="127">
        <v>810</v>
      </c>
      <c r="G14" s="71" t="s">
        <v>14</v>
      </c>
      <c r="H14" s="94">
        <v>0</v>
      </c>
      <c r="I14" s="7"/>
      <c r="J14" s="122">
        <f>F14*H14*12</f>
        <v>0</v>
      </c>
      <c r="L14" s="60"/>
      <c r="O14" s="60"/>
    </row>
    <row r="15" spans="1:18" ht="12" customHeight="1" x14ac:dyDescent="0.25">
      <c r="A15" s="48"/>
      <c r="F15" s="26"/>
      <c r="G15" s="60"/>
      <c r="H15" s="95"/>
      <c r="J15" s="73"/>
      <c r="L15" s="60"/>
      <c r="O15" s="60"/>
      <c r="R15" s="98" t="s">
        <v>17</v>
      </c>
    </row>
    <row r="16" spans="1:18" ht="12" customHeight="1" x14ac:dyDescent="0.25">
      <c r="A16" s="48"/>
      <c r="B16" s="1" t="s">
        <v>18</v>
      </c>
      <c r="F16" s="72">
        <f>SUM(F13)</f>
        <v>9325</v>
      </c>
      <c r="G16" s="71" t="s">
        <v>14</v>
      </c>
      <c r="H16" s="96">
        <f>L18/F16/12</f>
        <v>0</v>
      </c>
      <c r="J16" s="68"/>
      <c r="L16" s="68"/>
      <c r="N16" s="2"/>
      <c r="O16" s="60"/>
      <c r="R16" s="99" t="s">
        <v>19</v>
      </c>
    </row>
    <row r="17" spans="1:18" x14ac:dyDescent="0.25">
      <c r="A17" s="48"/>
      <c r="F17" s="70"/>
      <c r="H17" s="69"/>
      <c r="J17" s="68"/>
      <c r="L17" s="68"/>
      <c r="N17" s="2"/>
      <c r="O17" s="60"/>
      <c r="R17" s="100"/>
    </row>
    <row r="18" spans="1:18" x14ac:dyDescent="0.25">
      <c r="A18" s="48"/>
      <c r="B18" s="50" t="s">
        <v>20</v>
      </c>
      <c r="C18" s="50"/>
      <c r="D18" s="50"/>
      <c r="H18" s="60"/>
      <c r="J18" s="60"/>
      <c r="K18" s="26"/>
      <c r="L18" s="68">
        <f>(ROUND(SUM(J13:J14),0))</f>
        <v>0</v>
      </c>
      <c r="M18" s="26"/>
      <c r="N18" s="2">
        <f>L18/$F$16</f>
        <v>0</v>
      </c>
      <c r="O18" s="47"/>
      <c r="R18" s="101">
        <f>L18/12</f>
        <v>0</v>
      </c>
    </row>
    <row r="19" spans="1:18" ht="5.25" customHeight="1" x14ac:dyDescent="0.25">
      <c r="A19" s="48"/>
      <c r="B19" s="50"/>
      <c r="H19" s="60"/>
      <c r="J19" s="60"/>
      <c r="K19" s="26"/>
      <c r="L19" s="67"/>
      <c r="M19" s="26"/>
      <c r="N19" s="26"/>
      <c r="O19" s="47"/>
      <c r="R19" s="102"/>
    </row>
    <row r="20" spans="1:18" x14ac:dyDescent="0.25">
      <c r="A20" s="48"/>
      <c r="B20" s="50" t="s">
        <v>21</v>
      </c>
      <c r="C20" s="1" t="s">
        <v>22</v>
      </c>
      <c r="H20" s="66">
        <v>0.05</v>
      </c>
      <c r="J20" s="60"/>
      <c r="K20" s="40"/>
      <c r="L20" s="122">
        <f>-ROUND((L18)*H20,0)</f>
        <v>0</v>
      </c>
      <c r="M20" s="26"/>
      <c r="N20" s="2">
        <f>L20/$F$16</f>
        <v>0</v>
      </c>
      <c r="O20" s="47"/>
    </row>
    <row r="21" spans="1:18" x14ac:dyDescent="0.25">
      <c r="A21" s="48"/>
      <c r="H21" s="60"/>
      <c r="I21" s="26"/>
      <c r="J21" s="32"/>
      <c r="K21" s="26"/>
      <c r="L21" s="47"/>
      <c r="M21" s="59"/>
      <c r="N21" s="59"/>
      <c r="O21" s="65"/>
    </row>
    <row r="22" spans="1:18" x14ac:dyDescent="0.25">
      <c r="A22" s="48"/>
      <c r="B22" s="50" t="s">
        <v>23</v>
      </c>
      <c r="C22" s="13"/>
      <c r="D22" s="13"/>
      <c r="E22" s="13"/>
      <c r="F22" s="13"/>
      <c r="G22" s="13"/>
      <c r="H22" s="60"/>
      <c r="I22" s="26"/>
      <c r="J22" s="32"/>
      <c r="K22" s="26"/>
      <c r="L22" s="49">
        <f>SUM(L18:L20)</f>
        <v>0</v>
      </c>
      <c r="M22" s="12"/>
      <c r="N22" s="2">
        <f>L22/$F$16</f>
        <v>0</v>
      </c>
      <c r="O22" s="49"/>
    </row>
    <row r="23" spans="1:18" ht="4.5" customHeight="1" x14ac:dyDescent="0.25">
      <c r="A23" s="48"/>
      <c r="B23" s="50"/>
      <c r="C23" s="13"/>
      <c r="D23" s="13"/>
      <c r="E23" s="13"/>
      <c r="F23" s="13"/>
      <c r="G23" s="13"/>
      <c r="H23" s="60"/>
      <c r="I23" s="26"/>
      <c r="J23" s="32"/>
      <c r="K23" s="26"/>
      <c r="L23" s="49"/>
      <c r="M23" s="12"/>
      <c r="N23" s="12"/>
      <c r="O23" s="49"/>
    </row>
    <row r="24" spans="1:18" ht="5.25" customHeight="1" x14ac:dyDescent="0.25">
      <c r="A24" s="37"/>
      <c r="B24" s="35"/>
      <c r="C24" s="35"/>
      <c r="D24" s="35"/>
      <c r="E24" s="35"/>
      <c r="F24" s="35"/>
      <c r="G24" s="35"/>
      <c r="H24" s="64"/>
      <c r="I24" s="26"/>
      <c r="J24" s="32"/>
      <c r="K24" s="26"/>
      <c r="L24" s="47"/>
      <c r="M24" s="26"/>
      <c r="N24" s="26"/>
      <c r="O24" s="47"/>
    </row>
    <row r="25" spans="1:18" ht="13.9" customHeight="1" x14ac:dyDescent="0.25">
      <c r="A25" s="56"/>
      <c r="B25" s="55" t="s">
        <v>24</v>
      </c>
      <c r="C25" s="54"/>
      <c r="D25" s="54"/>
      <c r="E25" s="54"/>
      <c r="F25" s="54"/>
      <c r="G25" s="54"/>
      <c r="H25" s="63"/>
      <c r="I25" s="26"/>
      <c r="J25" s="32"/>
      <c r="K25" s="26"/>
      <c r="L25" s="47"/>
      <c r="M25" s="26"/>
      <c r="N25" s="26"/>
      <c r="O25" s="47"/>
    </row>
    <row r="26" spans="1:18" ht="4.5" customHeight="1" x14ac:dyDescent="0.25">
      <c r="A26" s="48"/>
      <c r="H26" s="60"/>
      <c r="I26" s="26"/>
      <c r="J26" s="32"/>
      <c r="K26" s="26"/>
      <c r="L26" s="47"/>
      <c r="M26" s="26"/>
      <c r="N26" s="26"/>
      <c r="O26" s="47"/>
    </row>
    <row r="27" spans="1:18" x14ac:dyDescent="0.25">
      <c r="A27" s="48"/>
      <c r="B27" s="50" t="s">
        <v>25</v>
      </c>
      <c r="F27" s="62">
        <v>0</v>
      </c>
      <c r="G27" s="1" t="s">
        <v>26</v>
      </c>
      <c r="H27" s="60"/>
      <c r="J27" s="49">
        <f>ROUND(-F27*L22,0)</f>
        <v>0</v>
      </c>
      <c r="L27" s="47"/>
      <c r="M27" s="26"/>
      <c r="N27" s="2">
        <f>J27/$F$16</f>
        <v>0</v>
      </c>
      <c r="O27" s="47"/>
    </row>
    <row r="28" spans="1:18" x14ac:dyDescent="0.25">
      <c r="A28" s="48"/>
      <c r="B28" s="50" t="s">
        <v>27</v>
      </c>
      <c r="F28" s="62">
        <v>0</v>
      </c>
      <c r="G28" s="1" t="s">
        <v>26</v>
      </c>
      <c r="H28" s="60"/>
      <c r="I28" s="26"/>
      <c r="J28" s="49">
        <f>ROUND(-F28*L22,0)</f>
        <v>0</v>
      </c>
      <c r="L28" s="32"/>
      <c r="M28" s="39"/>
      <c r="N28" s="61">
        <f>J28/$F$16</f>
        <v>0</v>
      </c>
      <c r="O28" s="38"/>
    </row>
    <row r="29" spans="1:18" ht="3" customHeight="1" x14ac:dyDescent="0.25">
      <c r="A29" s="48"/>
      <c r="B29" s="50"/>
      <c r="H29" s="60"/>
      <c r="I29" s="26"/>
      <c r="J29" s="32"/>
      <c r="L29" s="32"/>
      <c r="M29" s="24"/>
      <c r="N29" s="2"/>
      <c r="O29" s="32"/>
    </row>
    <row r="30" spans="1:18" x14ac:dyDescent="0.25">
      <c r="A30" s="48"/>
      <c r="B30" s="50" t="s">
        <v>28</v>
      </c>
      <c r="H30" s="60"/>
      <c r="I30" s="26"/>
      <c r="J30" s="32"/>
      <c r="L30" s="49">
        <f>SUM(J27:J28)</f>
        <v>0</v>
      </c>
      <c r="M30" s="24"/>
      <c r="N30" s="2">
        <f>L30/$F$16</f>
        <v>0</v>
      </c>
      <c r="O30" s="32"/>
    </row>
    <row r="31" spans="1:18" ht="1.5" customHeight="1" x14ac:dyDescent="0.25">
      <c r="A31" s="48"/>
      <c r="H31" s="60"/>
      <c r="I31" s="26"/>
      <c r="J31" s="32"/>
      <c r="L31" s="60"/>
      <c r="N31" s="7"/>
      <c r="O31" s="32"/>
    </row>
    <row r="32" spans="1:18" ht="4.5" customHeight="1" x14ac:dyDescent="0.25">
      <c r="A32" s="37"/>
      <c r="B32" s="35"/>
      <c r="C32" s="35"/>
      <c r="D32" s="35"/>
      <c r="E32" s="35"/>
      <c r="F32" s="35"/>
      <c r="G32" s="35"/>
      <c r="H32" s="35"/>
      <c r="I32" s="34"/>
      <c r="J32" s="33"/>
      <c r="K32" s="59"/>
      <c r="L32" s="57"/>
      <c r="M32" s="58"/>
      <c r="N32" s="2"/>
      <c r="O32" s="57"/>
    </row>
    <row r="33" spans="1:21" ht="13.9" customHeight="1" x14ac:dyDescent="0.25">
      <c r="A33" s="56"/>
      <c r="B33" s="55" t="s">
        <v>29</v>
      </c>
      <c r="C33" s="54"/>
      <c r="D33" s="54"/>
      <c r="E33" s="54"/>
      <c r="F33" s="54"/>
      <c r="G33" s="54"/>
      <c r="H33" s="54"/>
      <c r="I33" s="53"/>
      <c r="J33" s="52"/>
      <c r="K33" s="26"/>
      <c r="L33" s="25">
        <f>L22+L30</f>
        <v>0</v>
      </c>
      <c r="M33" s="9"/>
      <c r="N33" s="2">
        <f>L33/$F$16</f>
        <v>0</v>
      </c>
      <c r="O33" s="25"/>
    </row>
    <row r="34" spans="1:21" ht="2.25" customHeight="1" x14ac:dyDescent="0.25">
      <c r="A34" s="48"/>
      <c r="B34" s="51"/>
      <c r="C34" s="13"/>
      <c r="D34" s="13"/>
      <c r="E34" s="13"/>
      <c r="F34" s="13"/>
      <c r="G34" s="13"/>
      <c r="I34" s="26"/>
      <c r="J34" s="47"/>
      <c r="K34" s="26"/>
      <c r="L34" s="49"/>
      <c r="M34" s="12"/>
      <c r="N34" s="12"/>
      <c r="O34" s="49"/>
    </row>
    <row r="35" spans="1:21" ht="3" customHeight="1" x14ac:dyDescent="0.25">
      <c r="A35" s="48"/>
      <c r="B35" s="50"/>
      <c r="I35" s="26"/>
      <c r="J35" s="47"/>
      <c r="K35" s="26"/>
      <c r="L35" s="49"/>
      <c r="M35" s="12"/>
      <c r="N35" s="12"/>
      <c r="O35" s="49"/>
    </row>
    <row r="36" spans="1:21" ht="13.9" customHeight="1" x14ac:dyDescent="0.25">
      <c r="A36" s="48"/>
      <c r="B36" s="15" t="s">
        <v>30</v>
      </c>
      <c r="I36" s="26"/>
      <c r="J36" s="47"/>
      <c r="K36" s="26"/>
      <c r="L36" s="46">
        <v>0</v>
      </c>
      <c r="M36" s="45"/>
      <c r="N36" s="45"/>
      <c r="O36" s="44"/>
    </row>
    <row r="37" spans="1:21" ht="3" customHeight="1" x14ac:dyDescent="0.25">
      <c r="A37" s="43"/>
      <c r="B37" s="42"/>
      <c r="C37" s="7"/>
      <c r="D37" s="7"/>
      <c r="E37" s="7"/>
      <c r="F37" s="7"/>
      <c r="G37" s="7"/>
      <c r="H37" s="7"/>
      <c r="I37" s="40"/>
      <c r="J37" s="41"/>
      <c r="K37" s="40"/>
      <c r="L37" s="38"/>
      <c r="M37" s="39"/>
      <c r="N37" s="39"/>
      <c r="O37" s="38"/>
    </row>
    <row r="38" spans="1:21" ht="6" customHeight="1" thickBot="1" x14ac:dyDescent="0.3">
      <c r="A38" s="37"/>
      <c r="B38" s="36"/>
      <c r="C38" s="35"/>
      <c r="D38" s="35"/>
      <c r="E38" s="35"/>
      <c r="F38" s="35"/>
      <c r="G38" s="35"/>
      <c r="H38" s="35"/>
      <c r="I38" s="34"/>
      <c r="J38" s="33"/>
      <c r="K38" s="26"/>
      <c r="L38" s="32"/>
      <c r="M38" s="24"/>
      <c r="N38" s="24"/>
      <c r="O38" s="32"/>
    </row>
    <row r="39" spans="1:21" ht="13.9" customHeight="1" x14ac:dyDescent="0.25">
      <c r="A39" s="31"/>
      <c r="B39" s="30" t="s">
        <v>31</v>
      </c>
      <c r="C39" s="29"/>
      <c r="D39" s="29"/>
      <c r="E39" s="29"/>
      <c r="F39" s="29"/>
      <c r="G39" s="29"/>
      <c r="H39" s="29"/>
      <c r="I39" s="28"/>
      <c r="J39" s="27"/>
      <c r="K39" s="26"/>
      <c r="L39" s="32"/>
      <c r="M39" s="24"/>
      <c r="N39" s="24"/>
      <c r="O39" s="32"/>
      <c r="R39" s="103" t="s">
        <v>32</v>
      </c>
    </row>
    <row r="40" spans="1:21" ht="14.45" customHeight="1" thickBot="1" x14ac:dyDescent="0.3">
      <c r="A40" s="31"/>
      <c r="B40" s="30" t="s">
        <v>33</v>
      </c>
      <c r="C40" s="29"/>
      <c r="D40" s="29"/>
      <c r="E40" s="29"/>
      <c r="F40" s="29"/>
      <c r="G40" s="29"/>
      <c r="H40" s="29"/>
      <c r="I40" s="28"/>
      <c r="J40" s="97" t="s">
        <v>34</v>
      </c>
      <c r="K40" s="26"/>
      <c r="L40" s="25" t="e">
        <f>MROUND(L33/L36,5000)</f>
        <v>#DIV/0!</v>
      </c>
      <c r="M40" s="24"/>
      <c r="N40" s="2" t="e">
        <f>L40/F16</f>
        <v>#DIV/0!</v>
      </c>
      <c r="O40" s="23"/>
      <c r="R40" s="104">
        <v>0.75</v>
      </c>
    </row>
    <row r="41" spans="1:21" ht="3" customHeight="1" thickBot="1" x14ac:dyDescent="0.3">
      <c r="A41" s="22"/>
      <c r="B41" s="21"/>
      <c r="C41" s="21"/>
      <c r="D41" s="21"/>
      <c r="E41" s="21"/>
      <c r="F41" s="21"/>
      <c r="G41" s="21"/>
      <c r="H41" s="21"/>
      <c r="I41" s="21"/>
      <c r="J41" s="20"/>
      <c r="K41" s="19"/>
      <c r="L41" s="18"/>
      <c r="M41" s="17"/>
      <c r="N41" s="17"/>
      <c r="O41" s="16"/>
    </row>
    <row r="42" spans="1:21" x14ac:dyDescent="0.25">
      <c r="B42" s="15"/>
      <c r="C42" s="13"/>
      <c r="D42" s="13"/>
      <c r="E42" s="14"/>
      <c r="F42" s="13"/>
      <c r="G42" s="13"/>
      <c r="H42" s="13"/>
      <c r="L42" s="12"/>
      <c r="M42" s="12"/>
      <c r="N42" s="12"/>
      <c r="O42" s="12"/>
    </row>
    <row r="44" spans="1:21" ht="21.6" customHeight="1" thickBot="1" x14ac:dyDescent="0.3">
      <c r="H44" s="119"/>
      <c r="I44" s="119"/>
      <c r="J44" s="119"/>
      <c r="K44" s="119"/>
      <c r="L44" s="120" t="s">
        <v>41</v>
      </c>
      <c r="M44" s="119"/>
      <c r="N44" s="119"/>
      <c r="O44" s="119"/>
      <c r="P44" s="119"/>
      <c r="Q44" s="119"/>
      <c r="R44" s="119"/>
      <c r="S44" s="120" t="s">
        <v>35</v>
      </c>
      <c r="T44" s="119"/>
      <c r="U44" s="121" t="s">
        <v>42</v>
      </c>
    </row>
    <row r="45" spans="1:21" ht="15.75" thickTop="1" x14ac:dyDescent="0.25">
      <c r="L45" s="114"/>
      <c r="U45" s="110"/>
    </row>
    <row r="46" spans="1:21" ht="13.9" customHeight="1" x14ac:dyDescent="0.25">
      <c r="H46" s="10" t="s">
        <v>36</v>
      </c>
      <c r="I46" s="10"/>
      <c r="J46" s="10"/>
      <c r="K46" s="10"/>
      <c r="L46" s="115">
        <v>0</v>
      </c>
      <c r="U46" s="110"/>
    </row>
    <row r="47" spans="1:21" x14ac:dyDescent="0.25">
      <c r="L47" s="114"/>
      <c r="U47" s="110"/>
    </row>
    <row r="48" spans="1:21" ht="14.45" customHeight="1" thickBot="1" x14ac:dyDescent="0.3">
      <c r="C48" s="4"/>
      <c r="D48" s="4"/>
      <c r="E48" s="4"/>
      <c r="F48" s="4"/>
      <c r="G48" s="4"/>
      <c r="H48" s="11" t="s">
        <v>37</v>
      </c>
      <c r="I48" s="11"/>
      <c r="J48" s="11"/>
      <c r="K48" s="11"/>
      <c r="L48" s="116" t="e">
        <f>U50</f>
        <v>#DIV/0!</v>
      </c>
      <c r="S48" s="2">
        <v>0</v>
      </c>
      <c r="U48" s="110"/>
    </row>
    <row r="49" spans="3:21" ht="12" customHeight="1" x14ac:dyDescent="0.25">
      <c r="C49" s="4"/>
      <c r="D49" s="4"/>
      <c r="E49" s="4"/>
      <c r="F49" s="4"/>
      <c r="G49" s="4"/>
      <c r="H49" s="4"/>
      <c r="L49" s="114"/>
      <c r="R49" s="103" t="s">
        <v>32</v>
      </c>
      <c r="U49" s="110"/>
    </row>
    <row r="50" spans="3:21" ht="14.45" customHeight="1" thickBot="1" x14ac:dyDescent="0.3">
      <c r="C50" s="4"/>
      <c r="D50" s="4"/>
      <c r="E50" s="4"/>
      <c r="F50" s="4"/>
      <c r="G50" s="4"/>
      <c r="H50" s="10" t="s">
        <v>38</v>
      </c>
      <c r="I50" s="10"/>
      <c r="J50" s="10"/>
      <c r="K50" s="10"/>
      <c r="L50" s="115" t="e">
        <f>SUM(L46:L48)</f>
        <v>#DIV/0!</v>
      </c>
      <c r="R50" s="104">
        <f>1-R40</f>
        <v>0.25</v>
      </c>
      <c r="S50" s="9">
        <f>MROUND(S48*F16,10000)</f>
        <v>0</v>
      </c>
      <c r="U50" s="111" t="e">
        <f>MROUND(L40*R40+S50*R50,10000)</f>
        <v>#DIV/0!</v>
      </c>
    </row>
    <row r="51" spans="3:21" x14ac:dyDescent="0.25">
      <c r="C51" s="4"/>
      <c r="D51" s="4"/>
      <c r="E51" s="4"/>
      <c r="F51" s="4"/>
      <c r="G51" s="4"/>
      <c r="H51" s="4"/>
      <c r="L51" s="114"/>
      <c r="U51" s="110"/>
    </row>
    <row r="52" spans="3:21" x14ac:dyDescent="0.25">
      <c r="C52" s="4"/>
      <c r="D52" s="4"/>
      <c r="E52" s="4"/>
      <c r="F52" s="3"/>
      <c r="G52" s="3"/>
      <c r="H52" s="8" t="s">
        <v>39</v>
      </c>
      <c r="I52" s="7"/>
      <c r="J52" s="7"/>
      <c r="K52" s="7"/>
      <c r="L52" s="117">
        <v>0</v>
      </c>
      <c r="M52" s="7"/>
      <c r="N52" s="7"/>
      <c r="O52" s="7"/>
      <c r="P52" s="7"/>
      <c r="Q52" s="7"/>
      <c r="R52" s="7"/>
      <c r="S52" s="6">
        <f>L52</f>
        <v>0</v>
      </c>
      <c r="T52" s="105"/>
      <c r="U52" s="112">
        <f>S52</f>
        <v>0</v>
      </c>
    </row>
    <row r="53" spans="3:21" x14ac:dyDescent="0.25">
      <c r="C53" s="4"/>
      <c r="D53" s="4"/>
      <c r="E53" s="4"/>
      <c r="F53" s="3"/>
      <c r="G53" s="3"/>
      <c r="H53" s="5"/>
      <c r="L53" s="114"/>
      <c r="U53" s="110"/>
    </row>
    <row r="54" spans="3:21" ht="13.9" customHeight="1" thickBot="1" x14ac:dyDescent="0.3">
      <c r="C54" s="4"/>
      <c r="D54" s="4"/>
      <c r="E54" s="4"/>
      <c r="F54" s="3"/>
      <c r="G54" s="3"/>
      <c r="H54" s="106" t="s">
        <v>40</v>
      </c>
      <c r="I54" s="107"/>
      <c r="J54" s="107"/>
      <c r="K54" s="107"/>
      <c r="L54" s="118" t="e">
        <f>L52/L50</f>
        <v>#DIV/0!</v>
      </c>
      <c r="M54" s="107"/>
      <c r="N54" s="107"/>
      <c r="O54" s="107"/>
      <c r="P54" s="107"/>
      <c r="Q54" s="107"/>
      <c r="R54" s="109"/>
      <c r="S54" s="108" t="e">
        <f>S52/S50</f>
        <v>#DIV/0!</v>
      </c>
      <c r="T54" s="109"/>
      <c r="U54" s="113" t="e">
        <f>U52/U50</f>
        <v>#DIV/0!</v>
      </c>
    </row>
    <row r="55" spans="3:21" ht="15.75" thickTop="1" x14ac:dyDescent="0.25"/>
    <row r="56" spans="3:21" ht="3" customHeight="1" x14ac:dyDescent="0.25"/>
    <row r="57" spans="3:21" ht="3" customHeight="1" x14ac:dyDescent="0.25"/>
    <row r="58" spans="3:21" x14ac:dyDescent="0.25">
      <c r="L58" s="2" t="e">
        <f>L50/$F$16</f>
        <v>#DIV/0!</v>
      </c>
      <c r="S58" s="2">
        <f>S50/$F$16</f>
        <v>0</v>
      </c>
      <c r="U58" s="2" t="e">
        <f>U50/$F$16</f>
        <v>#DIV/0!</v>
      </c>
    </row>
    <row r="60" spans="3:21" ht="3" customHeight="1" x14ac:dyDescent="0.25"/>
    <row r="61" spans="3:21" ht="3" customHeight="1" x14ac:dyDescent="0.25"/>
    <row r="62" spans="3:21" ht="3" customHeight="1" x14ac:dyDescent="0.25"/>
    <row r="63" spans="3:21" ht="3" customHeight="1" x14ac:dyDescent="0.25"/>
    <row r="64" spans="3:21" ht="3" customHeight="1" x14ac:dyDescent="0.25"/>
    <row r="65" ht="3" customHeight="1" x14ac:dyDescent="0.25"/>
    <row r="66" ht="3" customHeight="1" x14ac:dyDescent="0.25"/>
    <row r="67" ht="3" customHeight="1" x14ac:dyDescent="0.25"/>
    <row r="68" ht="3" customHeight="1" x14ac:dyDescent="0.25"/>
    <row r="69" ht="3" customHeight="1" x14ac:dyDescent="0.25"/>
    <row r="70" ht="3" customHeight="1" x14ac:dyDescent="0.25"/>
    <row r="71" ht="3" customHeight="1" x14ac:dyDescent="0.25"/>
    <row r="72" ht="3" customHeight="1" x14ac:dyDescent="0.25"/>
    <row r="73" ht="3" customHeight="1" x14ac:dyDescent="0.25"/>
    <row r="74" ht="3" customHeight="1" x14ac:dyDescent="0.25"/>
    <row r="75" ht="3" customHeight="1" x14ac:dyDescent="0.25"/>
    <row r="76" ht="3" customHeight="1" x14ac:dyDescent="0.25"/>
    <row r="77" ht="3" customHeight="1" x14ac:dyDescent="0.25"/>
  </sheetData>
  <sheetProtection formatCells="0" formatColumns="0" formatRows="0" insertColumns="0" insertRows="0" insertHyperlinks="0" deleteColumns="0" deleteRows="0" sort="0" autoFilter="0" pivotTables="0"/>
  <mergeCells count="2">
    <mergeCell ref="A2:O2"/>
    <mergeCell ref="A3:O3"/>
  </mergeCells>
  <pageMargins left="0.7" right="0.7" top="0.75" bottom="0.75" header="0.3" footer="0.3"/>
  <pageSetup scale="8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299A22-D183-4716-8EF9-B087D75D5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40B7B8-8363-4968-AAE7-D440120056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904C1E9-7319-4E8C-9108-50A88B18B5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Approach</vt:lpstr>
      <vt:lpstr>'Income Approach'!Print_Area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2019-07-07T15:02:06Z</dcterms:created>
  <dcterms:modified xsi:type="dcterms:W3CDTF">2020-09-07T15:24:42Z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