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8E259250-77AE-4A3D-BDEF-9A249A8B72C2}" xr6:coauthVersionLast="45" xr6:coauthVersionMax="45" xr10:uidLastSave="{00000000-0000-0000-0000-000000000000}"/>
  <bookViews>
    <workbookView xWindow="-120" yWindow="-120" windowWidth="29040" windowHeight="16440" xr2:uid="{A9D8E78C-64F9-49A9-85EB-69F82972AF4B}"/>
  </bookViews>
  <sheets>
    <sheet name="Income Approach" sheetId="1" r:id="rId1"/>
  </sheets>
  <externalReferences>
    <externalReference r:id="rId2"/>
  </externalReferences>
  <definedNames>
    <definedName name="_Key1" hidden="1">'[1]4-1-01'!#REF!</definedName>
    <definedName name="_Order1" hidden="1">255</definedName>
    <definedName name="AccessCode" hidden="1">""""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'Income Approach'!$A$1:$Q$47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D14" i="1"/>
  <c r="N16" i="1" s="1"/>
  <c r="N27" i="1" l="1"/>
  <c r="J32" i="1"/>
  <c r="N32" i="1" s="1"/>
  <c r="J14" i="1"/>
  <c r="J18" i="1" s="1"/>
  <c r="J30" i="1"/>
  <c r="N30" i="1" s="1"/>
  <c r="J31" i="1"/>
  <c r="N31" i="1" s="1"/>
  <c r="J29" i="1"/>
  <c r="N29" i="1" s="1"/>
  <c r="J28" i="1"/>
  <c r="N28" i="1" s="1"/>
  <c r="G14" i="1"/>
  <c r="N14" i="1" l="1"/>
  <c r="J20" i="1"/>
  <c r="L22" i="1" s="1"/>
  <c r="N18" i="1"/>
  <c r="Q27" i="1" l="1"/>
  <c r="J34" i="1"/>
  <c r="Q31" i="1"/>
  <c r="Q30" i="1"/>
  <c r="N22" i="1"/>
  <c r="Q22" i="1"/>
  <c r="Q32" i="1"/>
  <c r="J33" i="1"/>
  <c r="Q29" i="1"/>
  <c r="Q28" i="1"/>
  <c r="N20" i="1"/>
  <c r="Q20" i="1"/>
  <c r="N34" i="1" l="1"/>
  <c r="Q34" i="1"/>
  <c r="Q33" i="1"/>
  <c r="N33" i="1"/>
  <c r="L35" i="1"/>
  <c r="L38" i="1" s="1"/>
  <c r="L44" i="1" s="1"/>
  <c r="N35" i="1" l="1"/>
  <c r="Q35" i="1"/>
  <c r="N38" i="1" l="1"/>
  <c r="Q38" i="1"/>
  <c r="N44" i="1"/>
</calcChain>
</file>

<file path=xl/sharedStrings.xml><?xml version="1.0" encoding="utf-8"?>
<sst xmlns="http://schemas.openxmlformats.org/spreadsheetml/2006/main" count="52" uniqueCount="41">
  <si>
    <t>/ SF NRA</t>
  </si>
  <si>
    <t>PROPERTY VIA THE  INCOME CAPITALIZATION APPROACH</t>
  </si>
  <si>
    <t>DIVIDED BY DIRECT CAPITALIZATION RATE:</t>
  </si>
  <si>
    <t>NET OPERATING INCOME</t>
  </si>
  <si>
    <t>TOTAL OPERATING EXPENSES</t>
  </si>
  <si>
    <t>of EGI</t>
  </si>
  <si>
    <t xml:space="preserve">  -  Administrative (Mgmt. Fees, and Misc. Costs)</t>
  </si>
  <si>
    <t xml:space="preserve">  -  Reserves</t>
  </si>
  <si>
    <t xml:space="preserve"> / SF NRA</t>
  </si>
  <si>
    <t xml:space="preserve">  -  Maintenance / Repairs</t>
  </si>
  <si>
    <t xml:space="preserve">  -  Janitorial</t>
  </si>
  <si>
    <t xml:space="preserve">  -  Grounds Maintenance / Security</t>
  </si>
  <si>
    <t xml:space="preserve">  -  Utilities (Electricity, Water, Sewer)</t>
  </si>
  <si>
    <t xml:space="preserve">  -  Building Insurance</t>
  </si>
  <si>
    <t>Projected</t>
  </si>
  <si>
    <t xml:space="preserve">  -  Real Property Taxes</t>
  </si>
  <si>
    <t>OPERATING EXPENSE SUMMARY</t>
  </si>
  <si>
    <t>EFFECTIVE GROSS INCOME</t>
  </si>
  <si>
    <t>Vacancy and Collection Loss:</t>
  </si>
  <si>
    <t xml:space="preserve">LESS: </t>
  </si>
  <si>
    <t>TOTAL POTENTIAL GROSS INCOME</t>
  </si>
  <si>
    <t>ADD:  Expense Pass-Throughs above Base Years</t>
  </si>
  <si>
    <t xml:space="preserve"> / SF</t>
  </si>
  <si>
    <t>SF NRA     x</t>
  </si>
  <si>
    <t xml:space="preserve"> - Third Level</t>
  </si>
  <si>
    <t xml:space="preserve"> - Second Floor </t>
  </si>
  <si>
    <t xml:space="preserve"> - First Floor</t>
  </si>
  <si>
    <t>POTENTIAL GROSS RENTAL INCOME</t>
  </si>
  <si>
    <t>REVENUE SUMMARY</t>
  </si>
  <si>
    <t>%</t>
  </si>
  <si>
    <t>NRA</t>
  </si>
  <si>
    <t>Total</t>
  </si>
  <si>
    <t>Subtotal</t>
  </si>
  <si>
    <t>Date of Value:</t>
  </si>
  <si>
    <t xml:space="preserve">$ / SF   </t>
  </si>
  <si>
    <t xml:space="preserve">              Pro Forma Income and Expenses</t>
  </si>
  <si>
    <t>ASSUMPTIONS</t>
  </si>
  <si>
    <t>VIA THE INCOME APPROACH</t>
  </si>
  <si>
    <t>STABILIZED MARKET VALUATION</t>
  </si>
  <si>
    <t>CONCLUDED STABILIZED MARKET VALUE OF THE SUBJECT</t>
  </si>
  <si>
    <t xml:space="preserve">(Rounded)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</si>
</sst>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0.0%"/>
    <numFmt numFmtId="165" formatCode="#,##0\ ;\(#,##0\)"/>
    <numFmt numFmtId="166" formatCode="&quot;$&quot;#,##0.00"/>
    <numFmt numFmtId="167" formatCode="[$-409]d\-mmm\-yy;@"/>
  </numFmts>
  <fonts count="10" x14ac:knownFonts="1">
    <font>
      <sz val="11"/>
      <color theme="1"/>
      <name val="Calibri"/>
      <family val="2"/>
      <scheme val="minor"/>
    </font>
    <font>
      <sz val="8"/>
      <name val="Tms Rmn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E495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0">
    <xf numFmtId="0" fontId="0" fillId="0" borderId="0" xfId="0"/>
    <xf numFmtId="0" fontId="2" fillId="0" borderId="0" xfId="1" applyFont="1"/>
    <xf numFmtId="3" fontId="2" fillId="0" borderId="0" xfId="1" applyNumberFormat="1" applyFont="1"/>
    <xf numFmtId="0" fontId="3" fillId="0" borderId="0" xfId="1" quotePrefix="1" applyFont="1"/>
    <xf numFmtId="0" fontId="3" fillId="0" borderId="0" xfId="1" applyFont="1"/>
    <xf numFmtId="7" fontId="3" fillId="0" borderId="0" xfId="1" applyNumberFormat="1" applyFont="1"/>
    <xf numFmtId="0" fontId="2" fillId="0" borderId="0" xfId="1" applyFont="1" applyAlignment="1">
      <alignment horizontal="center"/>
    </xf>
    <xf numFmtId="5" fontId="4" fillId="0" borderId="0" xfId="1" applyNumberFormat="1" applyFont="1"/>
    <xf numFmtId="0" fontId="5" fillId="0" borderId="0" xfId="1" applyFont="1" applyAlignment="1">
      <alignment horizontal="right"/>
    </xf>
    <xf numFmtId="0" fontId="5" fillId="0" borderId="0" xfId="1" applyFont="1"/>
    <xf numFmtId="164" fontId="2" fillId="0" borderId="0" xfId="1" applyNumberFormat="1" applyFont="1" applyAlignment="1">
      <alignment horizontal="center"/>
    </xf>
    <xf numFmtId="5" fontId="2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left"/>
    </xf>
    <xf numFmtId="164" fontId="2" fillId="0" borderId="1" xfId="1" applyNumberFormat="1" applyFont="1" applyBorder="1" applyAlignment="1">
      <alignment horizontal="center"/>
    </xf>
    <xf numFmtId="0" fontId="2" fillId="0" borderId="2" xfId="1" applyFont="1" applyBorder="1"/>
    <xf numFmtId="5" fontId="2" fillId="0" borderId="2" xfId="1" applyNumberFormat="1" applyFont="1" applyBorder="1"/>
    <xf numFmtId="5" fontId="2" fillId="0" borderId="3" xfId="1" applyNumberFormat="1" applyFont="1" applyBorder="1"/>
    <xf numFmtId="0" fontId="2" fillId="0" borderId="4" xfId="1" applyFont="1" applyBorder="1"/>
    <xf numFmtId="0" fontId="6" fillId="2" borderId="1" xfId="1" applyFont="1" applyFill="1" applyBorder="1"/>
    <xf numFmtId="0" fontId="6" fillId="2" borderId="2" xfId="1" applyFont="1" applyFill="1" applyBorder="1"/>
    <xf numFmtId="0" fontId="6" fillId="2" borderId="5" xfId="1" applyFont="1" applyFill="1" applyBorder="1"/>
    <xf numFmtId="164" fontId="2" fillId="0" borderId="6" xfId="1" applyNumberFormat="1" applyFont="1" applyBorder="1" applyAlignment="1">
      <alignment horizontal="center"/>
    </xf>
    <xf numFmtId="5" fontId="3" fillId="0" borderId="0" xfId="1" quotePrefix="1" applyNumberFormat="1" applyFont="1"/>
    <xf numFmtId="7" fontId="3" fillId="0" borderId="0" xfId="1" applyNumberFormat="1" applyFont="1" applyAlignment="1">
      <alignment horizontal="right"/>
    </xf>
    <xf numFmtId="5" fontId="4" fillId="0" borderId="6" xfId="1" applyNumberFormat="1" applyFont="1" applyBorder="1"/>
    <xf numFmtId="3" fontId="6" fillId="2" borderId="6" xfId="1" applyNumberFormat="1" applyFont="1" applyFill="1" applyBorder="1"/>
    <xf numFmtId="3" fontId="6" fillId="2" borderId="0" xfId="1" applyNumberFormat="1" applyFont="1" applyFill="1"/>
    <xf numFmtId="0" fontId="6" fillId="2" borderId="0" xfId="1" applyFont="1" applyFill="1"/>
    <xf numFmtId="0" fontId="7" fillId="2" borderId="0" xfId="1" applyFont="1" applyFill="1" applyAlignment="1">
      <alignment horizontal="left"/>
    </xf>
    <xf numFmtId="0" fontId="6" fillId="2" borderId="7" xfId="1" applyFont="1" applyFill="1" applyBorder="1"/>
    <xf numFmtId="165" fontId="2" fillId="0" borderId="0" xfId="1" applyNumberFormat="1" applyFont="1"/>
    <xf numFmtId="165" fontId="2" fillId="0" borderId="6" xfId="1" applyNumberFormat="1" applyFont="1" applyBorder="1"/>
    <xf numFmtId="164" fontId="2" fillId="0" borderId="8" xfId="1" applyNumberFormat="1" applyFont="1" applyBorder="1" applyAlignment="1">
      <alignment horizontal="center"/>
    </xf>
    <xf numFmtId="0" fontId="2" fillId="0" borderId="9" xfId="1" applyFont="1" applyBorder="1"/>
    <xf numFmtId="5" fontId="2" fillId="0" borderId="9" xfId="1" applyNumberFormat="1" applyFont="1" applyBorder="1"/>
    <xf numFmtId="5" fontId="2" fillId="0" borderId="8" xfId="1" applyNumberFormat="1" applyFont="1" applyBorder="1"/>
    <xf numFmtId="3" fontId="2" fillId="0" borderId="9" xfId="1" applyNumberFormat="1" applyFont="1" applyBorder="1"/>
    <xf numFmtId="3" fontId="6" fillId="2" borderId="8" xfId="1" applyNumberFormat="1" applyFont="1" applyFill="1" applyBorder="1"/>
    <xf numFmtId="3" fontId="6" fillId="2" borderId="9" xfId="1" applyNumberFormat="1" applyFont="1" applyFill="1" applyBorder="1"/>
    <xf numFmtId="0" fontId="6" fillId="2" borderId="9" xfId="1" applyFont="1" applyFill="1" applyBorder="1"/>
    <xf numFmtId="0" fontId="6" fillId="2" borderId="9" xfId="1" applyFont="1" applyFill="1" applyBorder="1" applyAlignment="1">
      <alignment horizontal="left"/>
    </xf>
    <xf numFmtId="0" fontId="6" fillId="2" borderId="10" xfId="1" applyFont="1" applyFill="1" applyBorder="1"/>
    <xf numFmtId="5" fontId="2" fillId="0" borderId="6" xfId="1" applyNumberFormat="1" applyFont="1" applyBorder="1"/>
    <xf numFmtId="10" fontId="4" fillId="0" borderId="1" xfId="1" applyNumberFormat="1" applyFont="1" applyBorder="1"/>
    <xf numFmtId="3" fontId="2" fillId="0" borderId="2" xfId="1" applyNumberFormat="1" applyFont="1" applyBorder="1"/>
    <xf numFmtId="3" fontId="2" fillId="0" borderId="6" xfId="1" applyNumberFormat="1" applyFont="1" applyBorder="1"/>
    <xf numFmtId="0" fontId="2" fillId="0" borderId="7" xfId="1" applyFont="1" applyBorder="1"/>
    <xf numFmtId="0" fontId="2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8" fontId="2" fillId="0" borderId="0" xfId="1" applyNumberFormat="1" applyFont="1"/>
    <xf numFmtId="3" fontId="6" fillId="2" borderId="1" xfId="1" applyNumberFormat="1" applyFont="1" applyFill="1" applyBorder="1"/>
    <xf numFmtId="3" fontId="6" fillId="2" borderId="2" xfId="1" applyNumberFormat="1" applyFont="1" applyFill="1" applyBorder="1"/>
    <xf numFmtId="0" fontId="7" fillId="2" borderId="2" xfId="1" applyFont="1" applyFill="1" applyBorder="1"/>
    <xf numFmtId="0" fontId="7" fillId="2" borderId="2" xfId="1" applyFont="1" applyFill="1" applyBorder="1" applyAlignment="1">
      <alignment horizontal="left"/>
    </xf>
    <xf numFmtId="165" fontId="2" fillId="0" borderId="8" xfId="1" applyNumberFormat="1" applyFont="1" applyBorder="1"/>
    <xf numFmtId="165" fontId="2" fillId="0" borderId="9" xfId="1" applyNumberFormat="1" applyFont="1" applyBorder="1"/>
    <xf numFmtId="0" fontId="7" fillId="2" borderId="9" xfId="1" applyFont="1" applyFill="1" applyBorder="1"/>
    <xf numFmtId="0" fontId="2" fillId="0" borderId="6" xfId="1" applyFont="1" applyBorder="1"/>
    <xf numFmtId="0" fontId="2" fillId="0" borderId="5" xfId="1" applyFont="1" applyBorder="1"/>
    <xf numFmtId="8" fontId="2" fillId="0" borderId="2" xfId="1" applyNumberFormat="1" applyFont="1" applyBorder="1"/>
    <xf numFmtId="0" fontId="2" fillId="0" borderId="6" xfId="1" applyFont="1" applyBorder="1" applyAlignment="1">
      <alignment horizontal="left"/>
    </xf>
    <xf numFmtId="164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0" fontId="2" fillId="0" borderId="6" xfId="1" applyFont="1" applyBorder="1" applyAlignment="1">
      <alignment horizontal="right"/>
    </xf>
    <xf numFmtId="0" fontId="6" fillId="2" borderId="8" xfId="1" applyFont="1" applyFill="1" applyBorder="1"/>
    <xf numFmtId="0" fontId="2" fillId="0" borderId="6" xfId="1" applyFont="1" applyBorder="1" applyAlignment="1">
      <alignment horizontal="center"/>
    </xf>
    <xf numFmtId="3" fontId="2" fillId="0" borderId="8" xfId="1" applyNumberFormat="1" applyFont="1" applyBorder="1"/>
    <xf numFmtId="7" fontId="2" fillId="0" borderId="6" xfId="1" applyNumberFormat="1" applyFont="1" applyBorder="1"/>
    <xf numFmtId="7" fontId="2" fillId="0" borderId="0" xfId="1" applyNumberFormat="1" applyFont="1"/>
    <xf numFmtId="3" fontId="2" fillId="0" borderId="0" xfId="1" applyNumberFormat="1" applyFont="1" applyAlignment="1">
      <alignment horizontal="right"/>
    </xf>
    <xf numFmtId="3" fontId="2" fillId="0" borderId="1" xfId="1" applyNumberFormat="1" applyFont="1" applyBorder="1"/>
    <xf numFmtId="3" fontId="2" fillId="0" borderId="5" xfId="1" applyNumberFormat="1" applyFont="1" applyBorder="1"/>
    <xf numFmtId="5" fontId="2" fillId="0" borderId="1" xfId="1" applyNumberFormat="1" applyFont="1" applyBorder="1"/>
    <xf numFmtId="7" fontId="2" fillId="0" borderId="1" xfId="1" applyNumberFormat="1" applyFont="1" applyBorder="1"/>
    <xf numFmtId="7" fontId="2" fillId="0" borderId="2" xfId="1" applyNumberFormat="1" applyFont="1" applyBorder="1"/>
    <xf numFmtId="3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left"/>
    </xf>
    <xf numFmtId="0" fontId="2" fillId="0" borderId="0" xfId="1" quotePrefix="1" applyFont="1" applyAlignment="1">
      <alignment horizontal="left"/>
    </xf>
    <xf numFmtId="0" fontId="4" fillId="3" borderId="1" xfId="1" applyFont="1" applyFill="1" applyBorder="1" applyAlignment="1">
      <alignment horizontal="center"/>
    </xf>
    <xf numFmtId="0" fontId="2" fillId="3" borderId="2" xfId="1" applyFont="1" applyFill="1" applyBorder="1"/>
    <xf numFmtId="0" fontId="4" fillId="3" borderId="2" xfId="1" applyFont="1" applyFill="1" applyBorder="1" applyAlignment="1">
      <alignment horizontal="right"/>
    </xf>
    <xf numFmtId="0" fontId="4" fillId="3" borderId="2" xfId="1" applyFont="1" applyFill="1" applyBorder="1" applyAlignment="1">
      <alignment horizontal="center"/>
    </xf>
    <xf numFmtId="167" fontId="2" fillId="4" borderId="6" xfId="1" applyNumberFormat="1" applyFont="1" applyFill="1" applyBorder="1" applyAlignment="1">
      <alignment horizontal="right"/>
    </xf>
    <xf numFmtId="0" fontId="4" fillId="3" borderId="8" xfId="1" applyFont="1" applyFill="1" applyBorder="1" applyAlignment="1">
      <alignment horizontal="center"/>
    </xf>
    <xf numFmtId="0" fontId="2" fillId="3" borderId="9" xfId="1" applyFont="1" applyFill="1" applyBorder="1"/>
    <xf numFmtId="0" fontId="4" fillId="3" borderId="9" xfId="1" applyFont="1" applyFill="1" applyBorder="1" applyAlignment="1">
      <alignment horizontal="right"/>
    </xf>
    <xf numFmtId="0" fontId="3" fillId="3" borderId="9" xfId="1" applyFont="1" applyFill="1" applyBorder="1"/>
    <xf numFmtId="0" fontId="4" fillId="3" borderId="9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2" borderId="12" xfId="1" applyFont="1" applyFill="1" applyBorder="1"/>
    <xf numFmtId="0" fontId="7" fillId="2" borderId="12" xfId="1" applyFont="1" applyFill="1" applyBorder="1" applyAlignment="1">
      <alignment horizontal="right"/>
    </xf>
    <xf numFmtId="0" fontId="7" fillId="2" borderId="12" xfId="1" applyFont="1" applyFill="1" applyBorder="1" applyAlignment="1">
      <alignment horizontal="center"/>
    </xf>
    <xf numFmtId="0" fontId="6" fillId="2" borderId="11" xfId="1" applyFont="1" applyFill="1" applyBorder="1"/>
    <xf numFmtId="0" fontId="7" fillId="2" borderId="12" xfId="1" applyFont="1" applyFill="1" applyBorder="1"/>
    <xf numFmtId="0" fontId="7" fillId="2" borderId="13" xfId="1" applyFont="1" applyFill="1" applyBorder="1" applyAlignment="1">
      <alignment horizontal="left"/>
    </xf>
    <xf numFmtId="0" fontId="4" fillId="0" borderId="0" xfId="1" applyFont="1" applyAlignment="1">
      <alignment horizontal="center"/>
    </xf>
    <xf numFmtId="3" fontId="7" fillId="2" borderId="6" xfId="2" applyNumberFormat="1" applyFont="1" applyFill="1" applyBorder="1" applyAlignment="1">
      <alignment horizontal="right"/>
    </xf>
    <xf numFmtId="0" fontId="8" fillId="0" borderId="0" xfId="1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Normal" xfId="0" builtinId="0"/>
    <cellStyle name="Normal_08mc-105 - E.J. Bartells Indust, Gresham, Jan-08" xfId="2" xr:uid="{6769A36D-0595-4EF3-A061-66B6CDCD1148}"/>
    <cellStyle name="Normal_Income Approach" xfId="1" xr:uid="{8773167D-92D7-4165-BC57-67904D2CF2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C46E-63F6-40A4-AF8D-2426EF06433B}">
  <sheetPr>
    <pageSetUpPr fitToPage="1"/>
  </sheetPr>
  <dimension ref="A1:S80"/>
  <sheetViews>
    <sheetView showGridLines="0" tabSelected="1" zoomScaleNormal="100" workbookViewId="0">
      <selection activeCell="E11" sqref="E11"/>
    </sheetView>
  </sheetViews>
  <sheetFormatPr defaultColWidth="6.85546875" defaultRowHeight="11.25" x14ac:dyDescent="0.2"/>
  <cols>
    <col min="1" max="1" width="1.42578125" style="1" customWidth="1"/>
    <col min="2" max="2" width="8.5703125" style="1" customWidth="1"/>
    <col min="3" max="3" width="14.42578125" style="1" customWidth="1"/>
    <col min="4" max="4" width="6.5703125" style="1" customWidth="1"/>
    <col min="5" max="5" width="7.42578125" style="1" customWidth="1"/>
    <col min="6" max="6" width="6.140625" style="1" customWidth="1"/>
    <col min="7" max="7" width="6.85546875" style="1" customWidth="1"/>
    <col min="8" max="8" width="9.42578125" style="1" customWidth="1"/>
    <col min="9" max="9" width="0.85546875" style="1" customWidth="1"/>
    <col min="10" max="10" width="8.28515625" style="1" customWidth="1"/>
    <col min="11" max="11" width="0.85546875" style="1" customWidth="1"/>
    <col min="12" max="12" width="11.85546875" style="1" customWidth="1"/>
    <col min="13" max="13" width="1.42578125" style="1" customWidth="1"/>
    <col min="14" max="14" width="8.7109375" style="1" customWidth="1"/>
    <col min="15" max="15" width="1.42578125" style="1" customWidth="1"/>
    <col min="16" max="16" width="0.7109375" style="1" customWidth="1"/>
    <col min="17" max="17" width="8.7109375" style="1" customWidth="1"/>
    <col min="18" max="18" width="1.7109375" style="1" customWidth="1"/>
    <col min="19" max="19" width="26" style="1" customWidth="1"/>
    <col min="20" max="20" width="7.140625" style="1" customWidth="1"/>
    <col min="21" max="21" width="13.28515625" style="1" customWidth="1"/>
    <col min="22" max="26" width="11.5703125" style="1" customWidth="1"/>
    <col min="27" max="27" width="3.42578125" style="1" customWidth="1"/>
    <col min="28" max="16384" width="6.85546875" style="1"/>
  </cols>
  <sheetData>
    <row r="1" spans="1:17" ht="18.75" x14ac:dyDescent="0.3">
      <c r="A1" s="98" t="s">
        <v>38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</row>
    <row r="2" spans="1:17" ht="18.75" x14ac:dyDescent="0.3">
      <c r="A2" s="98" t="s">
        <v>37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2.75" x14ac:dyDescent="0.2">
      <c r="I3" s="96"/>
      <c r="J3" s="4"/>
    </row>
    <row r="4" spans="1:17" ht="13.5" thickBot="1" x14ac:dyDescent="0.25">
      <c r="A4" s="95"/>
      <c r="B4" s="94" t="s">
        <v>36</v>
      </c>
      <c r="C4" s="90"/>
      <c r="D4" s="90"/>
      <c r="E4" s="90"/>
      <c r="F4" s="90"/>
      <c r="G4" s="90"/>
      <c r="H4" s="93"/>
      <c r="I4" s="92"/>
      <c r="J4" s="92"/>
      <c r="K4" s="92"/>
      <c r="L4" s="92" t="s">
        <v>35</v>
      </c>
      <c r="M4" s="91"/>
      <c r="N4" s="91"/>
      <c r="O4" s="91"/>
      <c r="P4" s="90"/>
      <c r="Q4" s="89"/>
    </row>
    <row r="5" spans="1:17" ht="12.75" x14ac:dyDescent="0.2">
      <c r="A5" s="47"/>
      <c r="H5" s="58"/>
      <c r="I5" s="88"/>
      <c r="J5" s="87"/>
      <c r="K5" s="85"/>
      <c r="L5" s="86"/>
      <c r="M5" s="86"/>
      <c r="N5" s="86" t="s">
        <v>34</v>
      </c>
      <c r="O5" s="86"/>
      <c r="P5" s="85"/>
      <c r="Q5" s="84"/>
    </row>
    <row r="6" spans="1:17" ht="12.75" x14ac:dyDescent="0.2">
      <c r="A6" s="59"/>
      <c r="B6" s="1" t="s">
        <v>33</v>
      </c>
      <c r="H6" s="83">
        <v>0</v>
      </c>
      <c r="I6" s="80"/>
      <c r="J6" s="81" t="s">
        <v>32</v>
      </c>
      <c r="K6" s="80"/>
      <c r="L6" s="81" t="s">
        <v>31</v>
      </c>
      <c r="M6" s="81"/>
      <c r="N6" s="82" t="s">
        <v>30</v>
      </c>
      <c r="O6" s="81"/>
      <c r="P6" s="80"/>
      <c r="Q6" s="79" t="s">
        <v>29</v>
      </c>
    </row>
    <row r="7" spans="1:17" ht="4.5" customHeight="1" x14ac:dyDescent="0.2">
      <c r="A7" s="42"/>
      <c r="B7" s="57"/>
      <c r="C7" s="40"/>
      <c r="D7" s="40"/>
      <c r="E7" s="40"/>
      <c r="F7" s="40"/>
      <c r="G7" s="40"/>
      <c r="H7" s="65"/>
      <c r="J7" s="58"/>
      <c r="L7" s="58"/>
      <c r="O7" s="58"/>
      <c r="Q7" s="58"/>
    </row>
    <row r="8" spans="1:17" ht="12.75" x14ac:dyDescent="0.2">
      <c r="A8" s="21"/>
      <c r="B8" s="54" t="s">
        <v>28</v>
      </c>
      <c r="C8" s="20"/>
      <c r="D8" s="20"/>
      <c r="E8" s="20"/>
      <c r="F8" s="20"/>
      <c r="G8" s="20"/>
      <c r="H8" s="19"/>
      <c r="J8" s="58"/>
      <c r="L8" s="58"/>
      <c r="O8" s="58"/>
      <c r="Q8" s="58"/>
    </row>
    <row r="9" spans="1:17" x14ac:dyDescent="0.2">
      <c r="A9" s="47"/>
      <c r="H9" s="58"/>
      <c r="J9" s="58"/>
      <c r="L9" s="58"/>
      <c r="O9" s="58"/>
      <c r="Q9" s="58"/>
    </row>
    <row r="10" spans="1:17" x14ac:dyDescent="0.2">
      <c r="A10" s="47"/>
      <c r="B10" s="48" t="s">
        <v>27</v>
      </c>
      <c r="C10" s="48"/>
      <c r="D10" s="70"/>
      <c r="G10" s="69"/>
      <c r="H10" s="68"/>
      <c r="I10" s="2"/>
      <c r="J10" s="43"/>
      <c r="K10" s="2"/>
      <c r="L10" s="46"/>
      <c r="M10" s="2"/>
      <c r="N10" s="50"/>
      <c r="O10" s="46"/>
      <c r="Q10" s="22"/>
    </row>
    <row r="11" spans="1:17" x14ac:dyDescent="0.2">
      <c r="A11" s="47"/>
      <c r="B11" s="78" t="s">
        <v>26</v>
      </c>
      <c r="C11" s="48"/>
      <c r="D11" s="70">
        <v>0</v>
      </c>
      <c r="E11" s="1" t="s">
        <v>23</v>
      </c>
      <c r="G11" s="69">
        <v>0</v>
      </c>
      <c r="H11" s="68" t="s">
        <v>22</v>
      </c>
      <c r="I11" s="2"/>
      <c r="J11" s="43">
        <f>ROUND(D11*G11,0)</f>
        <v>0</v>
      </c>
      <c r="K11" s="2"/>
      <c r="L11" s="46"/>
      <c r="M11" s="2"/>
      <c r="N11" s="50"/>
      <c r="O11" s="46"/>
      <c r="Q11" s="22"/>
    </row>
    <row r="12" spans="1:17" x14ac:dyDescent="0.2">
      <c r="A12" s="47"/>
      <c r="B12" s="48" t="s">
        <v>25</v>
      </c>
      <c r="C12" s="48"/>
      <c r="D12" s="70">
        <v>0</v>
      </c>
      <c r="E12" s="1" t="s">
        <v>23</v>
      </c>
      <c r="G12" s="69">
        <v>0</v>
      </c>
      <c r="H12" s="68" t="s">
        <v>22</v>
      </c>
      <c r="I12" s="2"/>
      <c r="J12" s="43">
        <f>ROUND(D12*G12,0)</f>
        <v>0</v>
      </c>
      <c r="K12" s="2"/>
      <c r="L12" s="46"/>
      <c r="M12" s="2"/>
      <c r="N12" s="50"/>
      <c r="O12" s="46"/>
      <c r="Q12" s="22"/>
    </row>
    <row r="13" spans="1:17" x14ac:dyDescent="0.2">
      <c r="A13" s="59"/>
      <c r="B13" s="77" t="s">
        <v>24</v>
      </c>
      <c r="C13" s="77"/>
      <c r="D13" s="76">
        <v>0</v>
      </c>
      <c r="E13" s="15" t="s">
        <v>23</v>
      </c>
      <c r="F13" s="15"/>
      <c r="G13" s="75">
        <v>0</v>
      </c>
      <c r="H13" s="74" t="s">
        <v>22</v>
      </c>
      <c r="I13" s="45"/>
      <c r="J13" s="73">
        <f>ROUND(D13*G13,0)</f>
        <v>0</v>
      </c>
      <c r="K13" s="2"/>
      <c r="L13" s="46"/>
      <c r="M13" s="72"/>
      <c r="N13" s="60"/>
      <c r="O13" s="71"/>
      <c r="Q13" s="22"/>
    </row>
    <row r="14" spans="1:17" x14ac:dyDescent="0.2">
      <c r="A14" s="47"/>
      <c r="B14" s="48"/>
      <c r="C14" s="48"/>
      <c r="D14" s="70">
        <f>SUM(D11:D13)</f>
        <v>0</v>
      </c>
      <c r="E14" s="1" t="s">
        <v>23</v>
      </c>
      <c r="G14" s="69" t="e">
        <f>--J14/D14</f>
        <v>#DIV/0!</v>
      </c>
      <c r="H14" s="68" t="s">
        <v>22</v>
      </c>
      <c r="I14" s="2"/>
      <c r="J14" s="43">
        <f>SUM(J11:J13)</f>
        <v>0</v>
      </c>
      <c r="K14" s="2"/>
      <c r="L14" s="46"/>
      <c r="M14" s="2"/>
      <c r="N14" s="50" t="e">
        <f>J14/$D$14</f>
        <v>#DIV/0!</v>
      </c>
      <c r="O14" s="46"/>
      <c r="Q14" s="22"/>
    </row>
    <row r="15" spans="1:17" x14ac:dyDescent="0.2">
      <c r="A15" s="47"/>
      <c r="B15" s="48"/>
      <c r="C15" s="48"/>
      <c r="D15" s="70"/>
      <c r="G15" s="69"/>
      <c r="H15" s="68"/>
      <c r="I15" s="2"/>
      <c r="J15" s="43"/>
      <c r="K15" s="2"/>
      <c r="L15" s="46"/>
      <c r="M15" s="2"/>
      <c r="N15" s="50"/>
      <c r="O15" s="46"/>
      <c r="Q15" s="22"/>
    </row>
    <row r="16" spans="1:17" x14ac:dyDescent="0.2">
      <c r="A16" s="47"/>
      <c r="B16" s="48" t="s">
        <v>21</v>
      </c>
      <c r="C16" s="48"/>
      <c r="D16" s="70"/>
      <c r="G16" s="69"/>
      <c r="H16" s="68"/>
      <c r="I16" s="72"/>
      <c r="J16" s="73">
        <v>0</v>
      </c>
      <c r="K16" s="2"/>
      <c r="L16" s="46"/>
      <c r="M16" s="72"/>
      <c r="N16" s="60" t="e">
        <f>J16/$D$14</f>
        <v>#DIV/0!</v>
      </c>
      <c r="O16" s="71"/>
      <c r="Q16" s="22"/>
    </row>
    <row r="17" spans="1:17" x14ac:dyDescent="0.2">
      <c r="A17" s="47"/>
      <c r="B17" s="48"/>
      <c r="C17" s="48"/>
      <c r="D17" s="70"/>
      <c r="G17" s="69"/>
      <c r="H17" s="68"/>
      <c r="I17" s="2"/>
      <c r="J17" s="43"/>
      <c r="K17" s="2"/>
      <c r="L17" s="46"/>
      <c r="M17" s="2"/>
      <c r="N17" s="50"/>
      <c r="O17" s="46"/>
      <c r="Q17" s="22"/>
    </row>
    <row r="18" spans="1:17" x14ac:dyDescent="0.2">
      <c r="A18" s="47"/>
      <c r="B18" s="48" t="s">
        <v>20</v>
      </c>
      <c r="C18" s="48"/>
      <c r="D18" s="70"/>
      <c r="G18" s="69"/>
      <c r="H18" s="68"/>
      <c r="I18" s="2"/>
      <c r="J18" s="43">
        <f>SUM(J14:J16)</f>
        <v>0</v>
      </c>
      <c r="K18" s="2"/>
      <c r="L18" s="46"/>
      <c r="M18" s="2"/>
      <c r="N18" s="50" t="e">
        <f>J18/$D$14</f>
        <v>#DIV/0!</v>
      </c>
      <c r="O18" s="46"/>
      <c r="Q18" s="22"/>
    </row>
    <row r="19" spans="1:17" x14ac:dyDescent="0.2">
      <c r="A19" s="47"/>
      <c r="B19" s="48"/>
      <c r="H19" s="58"/>
      <c r="I19" s="2"/>
      <c r="J19" s="46"/>
      <c r="K19" s="2"/>
      <c r="L19" s="46"/>
      <c r="M19" s="2"/>
      <c r="N19" s="2"/>
      <c r="O19" s="46"/>
      <c r="Q19" s="58"/>
    </row>
    <row r="20" spans="1:17" x14ac:dyDescent="0.2">
      <c r="A20" s="47"/>
      <c r="B20" s="48" t="s">
        <v>19</v>
      </c>
      <c r="C20" s="1" t="s">
        <v>18</v>
      </c>
      <c r="F20" s="62">
        <v>0.05</v>
      </c>
      <c r="H20" s="58"/>
      <c r="I20" s="2"/>
      <c r="J20" s="43">
        <f>-ROUND((J18)*F20,0)</f>
        <v>0</v>
      </c>
      <c r="K20" s="2"/>
      <c r="L20" s="46"/>
      <c r="M20" s="2"/>
      <c r="N20" s="50" t="e">
        <f>J20/$D$14</f>
        <v>#DIV/0!</v>
      </c>
      <c r="O20" s="46"/>
      <c r="P20" s="15"/>
      <c r="Q20" s="14" t="e">
        <f>J20/J14</f>
        <v>#DIV/0!</v>
      </c>
    </row>
    <row r="21" spans="1:17" ht="5.25" customHeight="1" x14ac:dyDescent="0.2">
      <c r="A21" s="47"/>
      <c r="H21" s="58"/>
      <c r="I21" s="37"/>
      <c r="J21" s="55"/>
      <c r="K21" s="2"/>
      <c r="L21" s="46"/>
      <c r="M21" s="37"/>
      <c r="N21" s="37"/>
      <c r="O21" s="67"/>
      <c r="Q21" s="66"/>
    </row>
    <row r="22" spans="1:17" x14ac:dyDescent="0.2">
      <c r="A22" s="47"/>
      <c r="B22" s="48" t="s">
        <v>17</v>
      </c>
      <c r="C22" s="4"/>
      <c r="D22" s="4"/>
      <c r="E22" s="4"/>
      <c r="F22" s="4"/>
      <c r="G22" s="4"/>
      <c r="H22" s="58"/>
      <c r="I22" s="2"/>
      <c r="J22" s="32"/>
      <c r="K22" s="2"/>
      <c r="L22" s="43">
        <f>SUM(J18:J20)</f>
        <v>0</v>
      </c>
      <c r="M22" s="11"/>
      <c r="N22" s="50" t="e">
        <f>L22/D14</f>
        <v>#DIV/0!</v>
      </c>
      <c r="O22" s="43"/>
      <c r="Q22" s="22" t="e">
        <f>L22/$L$22</f>
        <v>#DIV/0!</v>
      </c>
    </row>
    <row r="23" spans="1:17" ht="4.5" customHeight="1" x14ac:dyDescent="0.2">
      <c r="A23" s="47"/>
      <c r="B23" s="48"/>
      <c r="C23" s="4"/>
      <c r="D23" s="4"/>
      <c r="E23" s="4"/>
      <c r="F23" s="4"/>
      <c r="G23" s="4"/>
      <c r="H23" s="58"/>
      <c r="I23" s="2"/>
      <c r="J23" s="32"/>
      <c r="K23" s="2"/>
      <c r="L23" s="43"/>
      <c r="M23" s="11"/>
      <c r="N23" s="11"/>
      <c r="O23" s="43"/>
      <c r="Q23" s="22"/>
    </row>
    <row r="24" spans="1:17" ht="5.25" customHeight="1" x14ac:dyDescent="0.2">
      <c r="A24" s="42"/>
      <c r="B24" s="57"/>
      <c r="C24" s="40"/>
      <c r="D24" s="40"/>
      <c r="E24" s="40"/>
      <c r="F24" s="40"/>
      <c r="G24" s="40"/>
      <c r="H24" s="65"/>
      <c r="I24" s="2"/>
      <c r="J24" s="32"/>
      <c r="K24" s="2"/>
      <c r="L24" s="46"/>
      <c r="M24" s="2"/>
      <c r="N24" s="2"/>
      <c r="O24" s="46"/>
      <c r="Q24" s="22"/>
    </row>
    <row r="25" spans="1:17" ht="12.75" x14ac:dyDescent="0.2">
      <c r="A25" s="21"/>
      <c r="B25" s="54" t="s">
        <v>16</v>
      </c>
      <c r="C25" s="53"/>
      <c r="D25" s="53"/>
      <c r="E25" s="53"/>
      <c r="F25" s="53"/>
      <c r="G25" s="53"/>
      <c r="H25" s="19"/>
      <c r="I25" s="2"/>
      <c r="J25" s="32"/>
      <c r="K25" s="2"/>
      <c r="L25" s="46"/>
      <c r="M25" s="2"/>
      <c r="N25" s="2"/>
      <c r="O25" s="46"/>
      <c r="Q25" s="22"/>
    </row>
    <row r="26" spans="1:17" ht="5.25" customHeight="1" x14ac:dyDescent="0.2">
      <c r="A26" s="47"/>
      <c r="H26" s="58"/>
      <c r="I26" s="2"/>
      <c r="J26" s="46"/>
      <c r="L26" s="46"/>
      <c r="M26" s="2"/>
      <c r="N26" s="2"/>
      <c r="O26" s="46"/>
      <c r="Q26" s="22"/>
    </row>
    <row r="27" spans="1:17" x14ac:dyDescent="0.2">
      <c r="A27" s="47"/>
      <c r="B27" s="1" t="s">
        <v>15</v>
      </c>
      <c r="G27" s="1" t="s">
        <v>14</v>
      </c>
      <c r="H27" s="64"/>
      <c r="I27" s="2"/>
      <c r="J27" s="43">
        <v>0</v>
      </c>
      <c r="L27" s="46"/>
      <c r="M27" s="2"/>
      <c r="N27" s="50" t="e">
        <f t="shared" ref="N27:N34" si="0">J27/$D$14</f>
        <v>#DIV/0!</v>
      </c>
      <c r="O27" s="46"/>
      <c r="Q27" s="22" t="e">
        <f t="shared" ref="Q27:Q34" si="1">J27/$L$22</f>
        <v>#DIV/0!</v>
      </c>
    </row>
    <row r="28" spans="1:17" x14ac:dyDescent="0.2">
      <c r="A28" s="47"/>
      <c r="B28" s="1" t="s">
        <v>13</v>
      </c>
      <c r="G28" s="63">
        <v>0</v>
      </c>
      <c r="H28" s="61" t="s">
        <v>8</v>
      </c>
      <c r="I28" s="2"/>
      <c r="J28" s="43">
        <f>-ROUND($D$14*G28,0)</f>
        <v>0</v>
      </c>
      <c r="L28" s="46"/>
      <c r="M28" s="2"/>
      <c r="N28" s="50" t="e">
        <f t="shared" si="0"/>
        <v>#DIV/0!</v>
      </c>
      <c r="O28" s="46"/>
      <c r="Q28" s="22" t="e">
        <f t="shared" si="1"/>
        <v>#DIV/0!</v>
      </c>
    </row>
    <row r="29" spans="1:17" x14ac:dyDescent="0.2">
      <c r="A29" s="47"/>
      <c r="B29" s="1" t="s">
        <v>12</v>
      </c>
      <c r="G29" s="63">
        <v>0</v>
      </c>
      <c r="H29" s="61" t="s">
        <v>8</v>
      </c>
      <c r="I29" s="2"/>
      <c r="J29" s="43">
        <f>-ROUND($D$14*G29,0)</f>
        <v>0</v>
      </c>
      <c r="L29" s="46"/>
      <c r="M29" s="2"/>
      <c r="N29" s="50" t="e">
        <f t="shared" si="0"/>
        <v>#DIV/0!</v>
      </c>
      <c r="O29" s="46"/>
      <c r="Q29" s="22" t="e">
        <f t="shared" si="1"/>
        <v>#DIV/0!</v>
      </c>
    </row>
    <row r="30" spans="1:17" x14ac:dyDescent="0.2">
      <c r="A30" s="47"/>
      <c r="B30" s="1" t="s">
        <v>11</v>
      </c>
      <c r="G30" s="63">
        <v>0</v>
      </c>
      <c r="H30" s="61" t="s">
        <v>8</v>
      </c>
      <c r="I30" s="2"/>
      <c r="J30" s="43">
        <f>-ROUND($D$14*G30,0)</f>
        <v>0</v>
      </c>
      <c r="L30" s="46"/>
      <c r="M30" s="2"/>
      <c r="N30" s="50" t="e">
        <f t="shared" si="0"/>
        <v>#DIV/0!</v>
      </c>
      <c r="O30" s="46"/>
      <c r="Q30" s="22" t="e">
        <f t="shared" si="1"/>
        <v>#DIV/0!</v>
      </c>
    </row>
    <row r="31" spans="1:17" x14ac:dyDescent="0.2">
      <c r="A31" s="47"/>
      <c r="B31" s="1" t="s">
        <v>10</v>
      </c>
      <c r="G31" s="63">
        <v>0</v>
      </c>
      <c r="H31" s="61" t="s">
        <v>8</v>
      </c>
      <c r="I31" s="2"/>
      <c r="J31" s="43">
        <f>-ROUND($D$14*G31,0)</f>
        <v>0</v>
      </c>
      <c r="L31" s="46"/>
      <c r="M31" s="2"/>
      <c r="N31" s="50" t="e">
        <f t="shared" si="0"/>
        <v>#DIV/0!</v>
      </c>
      <c r="O31" s="46"/>
      <c r="Q31" s="22" t="e">
        <f t="shared" si="1"/>
        <v>#DIV/0!</v>
      </c>
    </row>
    <row r="32" spans="1:17" ht="10.5" customHeight="1" x14ac:dyDescent="0.2">
      <c r="A32" s="47"/>
      <c r="B32" s="1" t="s">
        <v>9</v>
      </c>
      <c r="G32" s="63">
        <v>0</v>
      </c>
      <c r="H32" s="61" t="s">
        <v>8</v>
      </c>
      <c r="I32" s="2"/>
      <c r="J32" s="43">
        <f>-ROUND($D$14*G32,0)</f>
        <v>0</v>
      </c>
      <c r="L32" s="46"/>
      <c r="M32" s="2"/>
      <c r="N32" s="50" t="e">
        <f t="shared" si="0"/>
        <v>#DIV/0!</v>
      </c>
      <c r="O32" s="46"/>
      <c r="Q32" s="22" t="e">
        <f t="shared" si="1"/>
        <v>#DIV/0!</v>
      </c>
    </row>
    <row r="33" spans="1:17" ht="10.5" customHeight="1" x14ac:dyDescent="0.2">
      <c r="A33" s="47"/>
      <c r="B33" s="1" t="s">
        <v>7</v>
      </c>
      <c r="G33" s="62">
        <v>0</v>
      </c>
      <c r="H33" s="61" t="s">
        <v>5</v>
      </c>
      <c r="I33" s="2"/>
      <c r="J33" s="43">
        <f>-ROUND($L$22*G33,-2)</f>
        <v>0</v>
      </c>
      <c r="L33" s="46"/>
      <c r="M33" s="2"/>
      <c r="N33" s="50" t="e">
        <f t="shared" si="0"/>
        <v>#DIV/0!</v>
      </c>
      <c r="O33" s="46"/>
      <c r="Q33" s="22" t="e">
        <f t="shared" si="1"/>
        <v>#DIV/0!</v>
      </c>
    </row>
    <row r="34" spans="1:17" x14ac:dyDescent="0.2">
      <c r="A34" s="47"/>
      <c r="B34" s="1" t="s">
        <v>6</v>
      </c>
      <c r="G34" s="62">
        <v>0</v>
      </c>
      <c r="H34" s="61" t="s">
        <v>5</v>
      </c>
      <c r="I34" s="2"/>
      <c r="J34" s="43">
        <f>-ROUND($L$22*G34,-2)</f>
        <v>0</v>
      </c>
      <c r="L34" s="46"/>
      <c r="M34" s="2"/>
      <c r="N34" s="60" t="e">
        <f t="shared" si="0"/>
        <v>#DIV/0!</v>
      </c>
      <c r="O34" s="46"/>
      <c r="P34" s="59"/>
      <c r="Q34" s="14" t="e">
        <f t="shared" si="1"/>
        <v>#DIV/0!</v>
      </c>
    </row>
    <row r="35" spans="1:17" ht="16.149999999999999" customHeight="1" x14ac:dyDescent="0.2">
      <c r="A35" s="47"/>
      <c r="B35" s="48" t="s">
        <v>4</v>
      </c>
      <c r="H35" s="58"/>
      <c r="I35" s="2"/>
      <c r="J35" s="32"/>
      <c r="L35" s="43">
        <f>SUM(J27:J34)</f>
        <v>0</v>
      </c>
      <c r="M35" s="56"/>
      <c r="N35" s="50" t="e">
        <f>L35/$D$14</f>
        <v>#DIV/0!</v>
      </c>
      <c r="O35" s="55"/>
      <c r="Q35" s="22" t="e">
        <f>L35/$L$22</f>
        <v>#DIV/0!</v>
      </c>
    </row>
    <row r="36" spans="1:17" ht="4.5" customHeight="1" x14ac:dyDescent="0.2">
      <c r="A36" s="47"/>
      <c r="H36" s="58"/>
      <c r="I36" s="2"/>
      <c r="J36" s="46"/>
      <c r="K36" s="2"/>
      <c r="L36" s="32"/>
      <c r="M36" s="31"/>
      <c r="N36" s="31"/>
      <c r="O36" s="32"/>
      <c r="Q36" s="22"/>
    </row>
    <row r="37" spans="1:17" ht="4.5" customHeight="1" x14ac:dyDescent="0.2">
      <c r="A37" s="42"/>
      <c r="B37" s="57"/>
      <c r="C37" s="40"/>
      <c r="D37" s="40"/>
      <c r="E37" s="40"/>
      <c r="F37" s="40"/>
      <c r="G37" s="40"/>
      <c r="H37" s="40"/>
      <c r="I37" s="39"/>
      <c r="J37" s="38"/>
      <c r="K37" s="37"/>
      <c r="L37" s="55"/>
      <c r="M37" s="56"/>
      <c r="N37" s="56"/>
      <c r="O37" s="55"/>
      <c r="P37" s="34"/>
      <c r="Q37" s="33"/>
    </row>
    <row r="38" spans="1:17" ht="12.75" x14ac:dyDescent="0.2">
      <c r="A38" s="21"/>
      <c r="B38" s="54" t="s">
        <v>3</v>
      </c>
      <c r="C38" s="53"/>
      <c r="D38" s="53"/>
      <c r="E38" s="53"/>
      <c r="F38" s="53"/>
      <c r="G38" s="53"/>
      <c r="H38" s="20"/>
      <c r="I38" s="52"/>
      <c r="J38" s="51"/>
      <c r="K38" s="2"/>
      <c r="L38" s="25">
        <f>L22+L35</f>
        <v>0</v>
      </c>
      <c r="M38" s="7"/>
      <c r="N38" s="50" t="e">
        <f>L38/$D$14</f>
        <v>#DIV/0!</v>
      </c>
      <c r="O38" s="25"/>
      <c r="Q38" s="22" t="e">
        <f>L38/$L$22</f>
        <v>#DIV/0!</v>
      </c>
    </row>
    <row r="39" spans="1:17" ht="2.25" customHeight="1" x14ac:dyDescent="0.2">
      <c r="A39" s="47"/>
      <c r="B39" s="49"/>
      <c r="C39" s="4"/>
      <c r="D39" s="4"/>
      <c r="E39" s="4"/>
      <c r="F39" s="4"/>
      <c r="G39" s="4"/>
      <c r="I39" s="2"/>
      <c r="J39" s="46"/>
      <c r="K39" s="2"/>
      <c r="L39" s="43"/>
      <c r="M39" s="11"/>
      <c r="N39" s="11"/>
      <c r="O39" s="43"/>
      <c r="Q39" s="22"/>
    </row>
    <row r="40" spans="1:17" ht="5.25" customHeight="1" x14ac:dyDescent="0.2">
      <c r="A40" s="47"/>
      <c r="B40" s="48"/>
      <c r="I40" s="2"/>
      <c r="J40" s="46"/>
      <c r="K40" s="2"/>
      <c r="L40" s="43"/>
      <c r="M40" s="11"/>
      <c r="N40" s="11"/>
      <c r="O40" s="43"/>
      <c r="Q40" s="22"/>
    </row>
    <row r="41" spans="1:17" ht="12.75" x14ac:dyDescent="0.2">
      <c r="A41" s="47"/>
      <c r="B41" s="13" t="s">
        <v>2</v>
      </c>
      <c r="I41" s="2"/>
      <c r="J41" s="46"/>
      <c r="K41" s="45"/>
      <c r="L41" s="44">
        <v>0</v>
      </c>
      <c r="M41" s="11"/>
      <c r="N41" s="11"/>
      <c r="O41" s="43"/>
      <c r="Q41" s="22"/>
    </row>
    <row r="42" spans="1:17" ht="5.25" customHeight="1" x14ac:dyDescent="0.2">
      <c r="A42" s="42"/>
      <c r="B42" s="41"/>
      <c r="C42" s="40"/>
      <c r="D42" s="40"/>
      <c r="E42" s="40"/>
      <c r="F42" s="40"/>
      <c r="G42" s="40"/>
      <c r="H42" s="40"/>
      <c r="I42" s="39"/>
      <c r="J42" s="38"/>
      <c r="K42" s="37"/>
      <c r="L42" s="36"/>
      <c r="M42" s="35"/>
      <c r="N42" s="35"/>
      <c r="O42" s="35"/>
      <c r="P42" s="34"/>
      <c r="Q42" s="33"/>
    </row>
    <row r="43" spans="1:17" ht="12.75" x14ac:dyDescent="0.2">
      <c r="A43" s="30"/>
      <c r="B43" s="29" t="s">
        <v>39</v>
      </c>
      <c r="C43" s="28"/>
      <c r="D43" s="28"/>
      <c r="E43" s="28"/>
      <c r="F43" s="28"/>
      <c r="G43" s="28"/>
      <c r="H43" s="28"/>
      <c r="I43" s="27"/>
      <c r="J43" s="26"/>
      <c r="K43" s="2"/>
      <c r="L43" s="32"/>
      <c r="M43" s="31"/>
      <c r="N43" s="31"/>
      <c r="O43" s="31"/>
      <c r="Q43" s="22"/>
    </row>
    <row r="44" spans="1:17" ht="12.75" x14ac:dyDescent="0.2">
      <c r="A44" s="30"/>
      <c r="B44" s="29" t="s">
        <v>1</v>
      </c>
      <c r="C44" s="28"/>
      <c r="D44" s="28"/>
      <c r="E44" s="28"/>
      <c r="F44" s="28"/>
      <c r="G44" s="28"/>
      <c r="H44" s="28"/>
      <c r="I44" s="27"/>
      <c r="J44" s="97" t="s">
        <v>40</v>
      </c>
      <c r="K44" s="2"/>
      <c r="L44" s="25" t="e">
        <f>MROUND(L38/L41,10000)</f>
        <v>#DIV/0!</v>
      </c>
      <c r="M44" s="7"/>
      <c r="N44" s="24" t="e">
        <f>L44/D14</f>
        <v>#DIV/0!</v>
      </c>
      <c r="O44" s="23" t="s">
        <v>0</v>
      </c>
      <c r="Q44" s="22"/>
    </row>
    <row r="45" spans="1:17" ht="3" customHeight="1" x14ac:dyDescent="0.2">
      <c r="A45" s="21"/>
      <c r="B45" s="20"/>
      <c r="C45" s="20"/>
      <c r="D45" s="20"/>
      <c r="E45" s="20"/>
      <c r="F45" s="20"/>
      <c r="G45" s="20"/>
      <c r="H45" s="20"/>
      <c r="I45" s="20"/>
      <c r="J45" s="19"/>
      <c r="K45" s="18"/>
      <c r="L45" s="17"/>
      <c r="M45" s="16"/>
      <c r="N45" s="16"/>
      <c r="O45" s="16"/>
      <c r="P45" s="15"/>
      <c r="Q45" s="14"/>
    </row>
    <row r="46" spans="1:17" ht="12" customHeight="1" x14ac:dyDescent="0.2">
      <c r="B46" s="13"/>
      <c r="C46" s="4"/>
      <c r="D46" s="4"/>
      <c r="E46" s="12"/>
      <c r="F46" s="4"/>
      <c r="G46" s="4"/>
      <c r="H46" s="4"/>
      <c r="L46" s="11"/>
      <c r="M46" s="11"/>
      <c r="N46" s="11"/>
      <c r="O46" s="11"/>
      <c r="Q46" s="10"/>
    </row>
    <row r="47" spans="1:17" ht="12.75" x14ac:dyDescent="0.2">
      <c r="B47" s="9"/>
      <c r="Q47" s="8"/>
    </row>
    <row r="49" spans="3:14" ht="12.75" x14ac:dyDescent="0.2">
      <c r="L49" s="7"/>
    </row>
    <row r="50" spans="3:14" ht="12.75" x14ac:dyDescent="0.2">
      <c r="L50" s="7"/>
    </row>
    <row r="51" spans="3:14" x14ac:dyDescent="0.2">
      <c r="C51" s="6"/>
      <c r="D51" s="6"/>
      <c r="E51" s="6"/>
      <c r="F51" s="6"/>
      <c r="G51" s="6"/>
      <c r="H51" s="6"/>
    </row>
    <row r="52" spans="3:14" ht="12.75" x14ac:dyDescent="0.2">
      <c r="C52" s="6"/>
      <c r="D52" s="6"/>
      <c r="E52" s="6"/>
      <c r="G52" s="6"/>
      <c r="H52" s="6"/>
      <c r="L52" s="7"/>
    </row>
    <row r="53" spans="3:14" x14ac:dyDescent="0.2">
      <c r="C53" s="6"/>
      <c r="D53" s="6"/>
      <c r="E53" s="6"/>
      <c r="F53" s="6"/>
      <c r="G53" s="6"/>
      <c r="H53" s="6"/>
      <c r="L53" s="5"/>
      <c r="M53" s="4"/>
      <c r="N53" s="3"/>
    </row>
    <row r="80" spans="19:19" x14ac:dyDescent="0.2">
      <c r="S80" s="2"/>
    </row>
  </sheetData>
  <mergeCells count="2">
    <mergeCell ref="A1:Q1"/>
    <mergeCell ref="A2:Q2"/>
  </mergeCells>
  <printOptions horizontalCentered="1" verticalCentered="1"/>
  <pageMargins left="0" right="0" top="0" bottom="0" header="0.5" footer="0.5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51FFBB-4AB1-4A51-9497-EC76222AF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88BE9E-9ADD-43B0-94D6-D2604BCE0F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6F3DD0-1CC4-4B73-A548-4BC3F2B171D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Approach</vt:lpstr>
      <vt:lpstr>'Income Approach'!Print_Area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kmuel</dc:creator>
  <cp:lastModifiedBy>Michael Martino</cp:lastModifiedBy>
  <dcterms:created xsi:type="dcterms:W3CDTF">2019-07-08T01:32:14Z</dcterms:created>
  <dcterms:modified xsi:type="dcterms:W3CDTF">2020-09-07T15:15:16Z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