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minexcelland\"/>
    </mc:Choice>
  </mc:AlternateContent>
  <xr:revisionPtr revIDLastSave="6" documentId="13_ncr:1_{AF477F43-6554-482F-8246-297C5E623967}" xr6:coauthVersionLast="40" xr6:coauthVersionMax="40" xr10:uidLastSave="{1009399A-35A0-4EF1-A483-1425F7C6011F}"/>
  <bookViews>
    <workbookView xWindow="480" yWindow="60" windowWidth="15192" windowHeight="11640" xr2:uid="{00000000-000D-0000-FFFF-FFFF00000000}"/>
  </bookViews>
  <sheets>
    <sheet name="Land Sales" sheetId="1" r:id="rId1"/>
  </sheets>
  <definedNames>
    <definedName name="_xlnm.Print_Area" localSheetId="0">'Land Sales'!$B$1:$Q$119</definedName>
    <definedName name="Z_171141F1_EB8F_484A_AF9F_C3B0F26426B1_.wvu.Cols" localSheetId="0" hidden="1">'Land Sales'!$A:$B</definedName>
    <definedName name="Z_171141F1_EB8F_484A_AF9F_C3B0F26426B1_.wvu.PrintArea" localSheetId="0" hidden="1">'Land Sales'!$B$1:$Q$119</definedName>
    <definedName name="Z_171141F1_EB8F_484A_AF9F_C3B0F26426B1_.wvu.Rows" localSheetId="0" hidden="1">'Land Sales'!$7:$7,'Land Sales'!$11:$17,'Land Sales'!$19:$54,'Land Sales'!$61:$61,'Land Sales'!$67:$77,'Land Sales'!$82:$82,'Land Sales'!$84:$85,'Land Sales'!$99:$105,'Land Sales'!$108:$118</definedName>
    <definedName name="Z_31FF1155_92D9_4A1F_B377_21F20DF09438_.wvu.Cols" localSheetId="0" hidden="1">'Land Sales'!$A:$B</definedName>
    <definedName name="Z_31FF1155_92D9_4A1F_B377_21F20DF09438_.wvu.PrintArea" localSheetId="0" hidden="1">'Land Sales'!$B$1:$Q$119</definedName>
    <definedName name="Z_31FF1155_92D9_4A1F_B377_21F20DF09438_.wvu.Rows" localSheetId="0" hidden="1">'Land Sales'!$7:$7,'Land Sales'!$11:$17,'Land Sales'!$19:$54,'Land Sales'!$61:$61,'Land Sales'!$67:$77,'Land Sales'!$82:$82,'Land Sales'!$84:$85,'Land Sales'!$99:$105,'Land Sales'!$108:$118</definedName>
    <definedName name="Z_71D51243_29DC_4B3D_A049_CD4C3DBFAFC0_.wvu.Cols" localSheetId="0" hidden="1">'Land Sales'!$A:$B</definedName>
    <definedName name="Z_71D51243_29DC_4B3D_A049_CD4C3DBFAFC0_.wvu.PrintArea" localSheetId="0" hidden="1">'Land Sales'!$B$1:$Q$119</definedName>
    <definedName name="Z_71D51243_29DC_4B3D_A049_CD4C3DBFAFC0_.wvu.Rows" localSheetId="0" hidden="1">'Land Sales'!$7:$7,'Land Sales'!$11:$17,'Land Sales'!$19:$54,'Land Sales'!$61:$61,'Land Sales'!$67:$77,'Land Sales'!$82:$82,'Land Sales'!$84:$85,'Land Sales'!$99:$105,'Land Sales'!$108:$118</definedName>
    <definedName name="Z_C4643228_57F9_4874_86C8_B5224DF6C6BE_.wvu.Cols" localSheetId="0" hidden="1">'Land Sales'!$A:$B</definedName>
    <definedName name="Z_C4643228_57F9_4874_86C8_B5224DF6C6BE_.wvu.PrintArea" localSheetId="0" hidden="1">'Land Sales'!$B$1:$Q$119</definedName>
    <definedName name="Z_C4643228_57F9_4874_86C8_B5224DF6C6BE_.wvu.Rows" localSheetId="0" hidden="1">'Land Sales'!$7:$7,'Land Sales'!$11:$17,'Land Sales'!$19:$54,'Land Sales'!$61:$61,'Land Sales'!$67:$77,'Land Sales'!$82:$82,'Land Sales'!$84:$85,'Land Sales'!$99:$105,'Land Sales'!$108:$118</definedName>
  </definedNames>
  <calcPr calcId="191029"/>
  <customWorkbookViews>
    <customWorkbookView name="Kurt M. Mueller - Personal View" guid="{31FF1155-92D9-4A1F-B377-21F20DF09438}" mergeInterval="0" personalView="1" maximized="1" windowWidth="1680" windowHeight="799" activeSheetId="1" showComments="commIndAndComment"/>
    <customWorkbookView name="Kurt M. Mueller, MAI - Personal View" guid="{C4643228-57F9-4874-86C8-B5224DF6C6BE}" mergeInterval="0" personalView="1" maximized="1" windowWidth="1276" windowHeight="856" activeSheetId="1"/>
    <customWorkbookView name="Mueller and Company, Inc. - Personal View" guid="{71D51243-29DC-4B3D-A049-CD4C3DBFAFC0}" mergeInterval="0" personalView="1" maximized="1" windowWidth="1011" windowHeight="466" activeSheetId="1"/>
    <customWorkbookView name="Ben Blake - Personal View" guid="{171141F1-EB8F-484A-AF9F-C3B0F26426B1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5" i="1" l="1"/>
  <c r="I125" i="1"/>
  <c r="J125" i="1"/>
  <c r="K125" i="1"/>
  <c r="L125" i="1"/>
  <c r="M125" i="1"/>
  <c r="N125" i="1"/>
  <c r="O125" i="1"/>
  <c r="P125" i="1"/>
  <c r="G125" i="1"/>
  <c r="E10" i="1" l="1"/>
  <c r="E140" i="1" s="1"/>
  <c r="G10" i="1"/>
  <c r="H10" i="1"/>
  <c r="H140" i="1" s="1"/>
  <c r="I10" i="1"/>
  <c r="J10" i="1"/>
  <c r="J140" i="1" s="1"/>
  <c r="K10" i="1"/>
  <c r="K140" i="1" s="1"/>
  <c r="L10" i="1"/>
  <c r="L140" i="1" s="1"/>
  <c r="M10" i="1"/>
  <c r="N10" i="1"/>
  <c r="N140" i="1" s="1"/>
  <c r="O10" i="1"/>
  <c r="O140" i="1" s="1"/>
  <c r="P10" i="1"/>
  <c r="P140" i="1" s="1"/>
  <c r="E21" i="1"/>
  <c r="G21" i="1"/>
  <c r="G111" i="1" s="1"/>
  <c r="G99" i="1" s="1"/>
  <c r="H21" i="1"/>
  <c r="H111" i="1" s="1"/>
  <c r="H99" i="1" s="1"/>
  <c r="I21" i="1"/>
  <c r="I111" i="1" s="1"/>
  <c r="I99" i="1" s="1"/>
  <c r="J21" i="1"/>
  <c r="J111" i="1" s="1"/>
  <c r="J99" i="1" s="1"/>
  <c r="K21" i="1"/>
  <c r="L21" i="1"/>
  <c r="L111" i="1" s="1"/>
  <c r="L99" i="1" s="1"/>
  <c r="M21" i="1"/>
  <c r="M111" i="1" s="1"/>
  <c r="M99" i="1" s="1"/>
  <c r="N21" i="1"/>
  <c r="N111" i="1" s="1"/>
  <c r="N99" i="1" s="1"/>
  <c r="O21" i="1"/>
  <c r="P21" i="1"/>
  <c r="E23" i="1"/>
  <c r="G23" i="1"/>
  <c r="G112" i="1" s="1"/>
  <c r="G100" i="1" s="1"/>
  <c r="H23" i="1"/>
  <c r="H112" i="1" s="1"/>
  <c r="H100" i="1" s="1"/>
  <c r="I23" i="1"/>
  <c r="I112" i="1" s="1"/>
  <c r="I103" i="1" s="1"/>
  <c r="J23" i="1"/>
  <c r="K23" i="1"/>
  <c r="K118" i="1" s="1"/>
  <c r="K84" i="1" s="1"/>
  <c r="L23" i="1"/>
  <c r="L112" i="1" s="1"/>
  <c r="L100" i="1" s="1"/>
  <c r="M23" i="1"/>
  <c r="M112" i="1" s="1"/>
  <c r="M103" i="1" s="1"/>
  <c r="N23" i="1"/>
  <c r="N112" i="1" s="1"/>
  <c r="N100" i="1" s="1"/>
  <c r="O23" i="1"/>
  <c r="O118" i="1" s="1"/>
  <c r="O84" i="1" s="1"/>
  <c r="P23" i="1"/>
  <c r="P112" i="1" s="1"/>
  <c r="P100" i="1" s="1"/>
  <c r="E106" i="1"/>
  <c r="E107" i="1" s="1"/>
  <c r="P111" i="1"/>
  <c r="P99" i="1" s="1"/>
  <c r="K112" i="1"/>
  <c r="K100" i="1" s="1"/>
  <c r="G113" i="1"/>
  <c r="G101" i="1" s="1"/>
  <c r="H113" i="1"/>
  <c r="H101" i="1" s="1"/>
  <c r="I113" i="1"/>
  <c r="I101" i="1" s="1"/>
  <c r="J113" i="1"/>
  <c r="J101" i="1" s="1"/>
  <c r="K113" i="1"/>
  <c r="K101" i="1" s="1"/>
  <c r="L113" i="1"/>
  <c r="L101" i="1" s="1"/>
  <c r="M113" i="1"/>
  <c r="M101" i="1" s="1"/>
  <c r="N113" i="1"/>
  <c r="N101" i="1" s="1"/>
  <c r="O113" i="1"/>
  <c r="O101" i="1" s="1"/>
  <c r="P113" i="1"/>
  <c r="P101" i="1" s="1"/>
  <c r="G114" i="1"/>
  <c r="G102" i="1" s="1"/>
  <c r="H114" i="1"/>
  <c r="H102" i="1" s="1"/>
  <c r="I114" i="1"/>
  <c r="I102" i="1" s="1"/>
  <c r="J114" i="1"/>
  <c r="J102" i="1" s="1"/>
  <c r="K114" i="1"/>
  <c r="K102" i="1" s="1"/>
  <c r="L114" i="1"/>
  <c r="L102" i="1" s="1"/>
  <c r="M114" i="1"/>
  <c r="M102" i="1" s="1"/>
  <c r="N114" i="1"/>
  <c r="N102" i="1" s="1"/>
  <c r="O114" i="1"/>
  <c r="O102" i="1" s="1"/>
  <c r="P114" i="1"/>
  <c r="P102" i="1" s="1"/>
  <c r="G115" i="1"/>
  <c r="G104" i="1" s="1"/>
  <c r="H115" i="1"/>
  <c r="H104" i="1" s="1"/>
  <c r="I115" i="1"/>
  <c r="I104" i="1" s="1"/>
  <c r="J115" i="1"/>
  <c r="J104" i="1" s="1"/>
  <c r="K115" i="1"/>
  <c r="K104" i="1" s="1"/>
  <c r="L115" i="1"/>
  <c r="L104" i="1" s="1"/>
  <c r="M115" i="1"/>
  <c r="M104" i="1" s="1"/>
  <c r="N115" i="1"/>
  <c r="N104" i="1" s="1"/>
  <c r="O115" i="1"/>
  <c r="O104" i="1" s="1"/>
  <c r="P115" i="1"/>
  <c r="P104" i="1" s="1"/>
  <c r="G116" i="1"/>
  <c r="G106" i="1" s="1"/>
  <c r="H116" i="1"/>
  <c r="H106" i="1" s="1"/>
  <c r="I116" i="1"/>
  <c r="I106" i="1" s="1"/>
  <c r="J116" i="1"/>
  <c r="J106" i="1" s="1"/>
  <c r="K116" i="1"/>
  <c r="K106" i="1" s="1"/>
  <c r="L116" i="1"/>
  <c r="L106" i="1" s="1"/>
  <c r="M116" i="1"/>
  <c r="M106" i="1" s="1"/>
  <c r="N116" i="1"/>
  <c r="N106" i="1" s="1"/>
  <c r="O116" i="1"/>
  <c r="O106" i="1" s="1"/>
  <c r="P116" i="1"/>
  <c r="P106" i="1" s="1"/>
  <c r="M118" i="1"/>
  <c r="M84" i="1" s="1"/>
  <c r="E138" i="1"/>
  <c r="G138" i="1"/>
  <c r="H138" i="1"/>
  <c r="I138" i="1"/>
  <c r="J138" i="1"/>
  <c r="K138" i="1"/>
  <c r="L138" i="1"/>
  <c r="M138" i="1"/>
  <c r="N138" i="1"/>
  <c r="O138" i="1"/>
  <c r="P138" i="1"/>
  <c r="E139" i="1"/>
  <c r="G139" i="1"/>
  <c r="H139" i="1"/>
  <c r="I139" i="1"/>
  <c r="J139" i="1"/>
  <c r="K139" i="1"/>
  <c r="L139" i="1"/>
  <c r="M139" i="1"/>
  <c r="N139" i="1"/>
  <c r="O139" i="1"/>
  <c r="P139" i="1"/>
  <c r="G140" i="1"/>
  <c r="I140" i="1"/>
  <c r="M140" i="1"/>
  <c r="E144" i="1"/>
  <c r="G144" i="1"/>
  <c r="G157" i="1" s="1"/>
  <c r="H144" i="1"/>
  <c r="H157" i="1" s="1"/>
  <c r="I144" i="1"/>
  <c r="I157" i="1" s="1"/>
  <c r="J144" i="1"/>
  <c r="K144" i="1"/>
  <c r="K157" i="1" s="1"/>
  <c r="L144" i="1"/>
  <c r="L157" i="1" s="1"/>
  <c r="M144" i="1"/>
  <c r="M157" i="1" s="1"/>
  <c r="N144" i="1"/>
  <c r="O144" i="1"/>
  <c r="O157" i="1" s="1"/>
  <c r="P144" i="1"/>
  <c r="P157" i="1" s="1"/>
  <c r="E145" i="1"/>
  <c r="G145" i="1"/>
  <c r="H145" i="1"/>
  <c r="I145" i="1"/>
  <c r="J145" i="1"/>
  <c r="K145" i="1"/>
  <c r="L145" i="1"/>
  <c r="M145" i="1"/>
  <c r="N145" i="1"/>
  <c r="O145" i="1"/>
  <c r="P145" i="1"/>
  <c r="E146" i="1"/>
  <c r="E162" i="1" s="1"/>
  <c r="G146" i="1"/>
  <c r="H146" i="1"/>
  <c r="I146" i="1"/>
  <c r="J146" i="1"/>
  <c r="K146" i="1"/>
  <c r="L146" i="1"/>
  <c r="M146" i="1"/>
  <c r="N146" i="1"/>
  <c r="O146" i="1"/>
  <c r="P146" i="1"/>
  <c r="E147" i="1"/>
  <c r="E163" i="1" s="1"/>
  <c r="G147" i="1"/>
  <c r="H147" i="1"/>
  <c r="I147" i="1"/>
  <c r="J147" i="1"/>
  <c r="K147" i="1"/>
  <c r="L147" i="1"/>
  <c r="M147" i="1"/>
  <c r="N147" i="1"/>
  <c r="O147" i="1"/>
  <c r="P147" i="1"/>
  <c r="J157" i="1"/>
  <c r="N157" i="1"/>
  <c r="E164" i="1"/>
  <c r="E165" i="1"/>
  <c r="E166" i="1"/>
  <c r="E167" i="1"/>
  <c r="E168" i="1"/>
  <c r="G171" i="1"/>
  <c r="H171" i="1"/>
  <c r="I171" i="1"/>
  <c r="J171" i="1"/>
  <c r="K171" i="1"/>
  <c r="L171" i="1"/>
  <c r="M171" i="1"/>
  <c r="N171" i="1"/>
  <c r="O171" i="1"/>
  <c r="P171" i="1"/>
  <c r="O112" i="1" l="1"/>
  <c r="O100" i="1" s="1"/>
  <c r="E148" i="1"/>
  <c r="I118" i="1"/>
  <c r="I84" i="1" s="1"/>
  <c r="G118" i="1"/>
  <c r="G84" i="1" s="1"/>
  <c r="J25" i="1"/>
  <c r="E25" i="1"/>
  <c r="K25" i="1"/>
  <c r="G25" i="1"/>
  <c r="O25" i="1"/>
  <c r="N25" i="1"/>
  <c r="O111" i="1"/>
  <c r="O99" i="1" s="1"/>
  <c r="K103" i="1"/>
  <c r="P118" i="1"/>
  <c r="P84" i="1" s="1"/>
  <c r="N118" i="1"/>
  <c r="N84" i="1" s="1"/>
  <c r="L118" i="1"/>
  <c r="L84" i="1" s="1"/>
  <c r="J118" i="1"/>
  <c r="J84" i="1" s="1"/>
  <c r="H118" i="1"/>
  <c r="H84" i="1" s="1"/>
  <c r="J112" i="1"/>
  <c r="J100" i="1" s="1"/>
  <c r="K111" i="1"/>
  <c r="K99" i="1" s="1"/>
  <c r="M25" i="1"/>
  <c r="I25" i="1"/>
  <c r="P25" i="1"/>
  <c r="L25" i="1"/>
  <c r="H25" i="1"/>
  <c r="O103" i="1"/>
  <c r="G103" i="1"/>
  <c r="N103" i="1"/>
  <c r="J103" i="1"/>
  <c r="J117" i="1"/>
  <c r="J107" i="1" s="1"/>
  <c r="J148" i="1"/>
  <c r="J152" i="1" s="1"/>
  <c r="J154" i="1" s="1"/>
  <c r="J156" i="1" s="1"/>
  <c r="J158" i="1" s="1"/>
  <c r="J172" i="1" s="1"/>
  <c r="O148" i="1"/>
  <c r="O152" i="1" s="1"/>
  <c r="O154" i="1" s="1"/>
  <c r="O156" i="1" s="1"/>
  <c r="O158" i="1" s="1"/>
  <c r="O172" i="1" s="1"/>
  <c r="O117" i="1"/>
  <c r="O107" i="1" s="1"/>
  <c r="K148" i="1"/>
  <c r="K152" i="1" s="1"/>
  <c r="K154" i="1" s="1"/>
  <c r="K156" i="1" s="1"/>
  <c r="K158" i="1" s="1"/>
  <c r="K172" i="1" s="1"/>
  <c r="K117" i="1"/>
  <c r="K107" i="1" s="1"/>
  <c r="G148" i="1"/>
  <c r="G117" i="1"/>
  <c r="G107" i="1" s="1"/>
  <c r="M117" i="1"/>
  <c r="M107" i="1" s="1"/>
  <c r="M148" i="1"/>
  <c r="M152" i="1" s="1"/>
  <c r="M154" i="1" s="1"/>
  <c r="M156" i="1" s="1"/>
  <c r="M158" i="1" s="1"/>
  <c r="M172" i="1" s="1"/>
  <c r="I117" i="1"/>
  <c r="I107" i="1" s="1"/>
  <c r="I148" i="1"/>
  <c r="I152" i="1" s="1"/>
  <c r="I154" i="1" s="1"/>
  <c r="I156" i="1" s="1"/>
  <c r="I158" i="1" s="1"/>
  <c r="I172" i="1" s="1"/>
  <c r="N117" i="1"/>
  <c r="N107" i="1" s="1"/>
  <c r="N148" i="1"/>
  <c r="N152" i="1" s="1"/>
  <c r="N154" i="1" s="1"/>
  <c r="N156" i="1" s="1"/>
  <c r="N158" i="1" s="1"/>
  <c r="N172" i="1" s="1"/>
  <c r="P148" i="1"/>
  <c r="P152" i="1" s="1"/>
  <c r="P154" i="1" s="1"/>
  <c r="P156" i="1" s="1"/>
  <c r="P158" i="1" s="1"/>
  <c r="P172" i="1" s="1"/>
  <c r="P117" i="1"/>
  <c r="P107" i="1" s="1"/>
  <c r="L148" i="1"/>
  <c r="L152" i="1" s="1"/>
  <c r="L154" i="1" s="1"/>
  <c r="L156" i="1" s="1"/>
  <c r="L158" i="1" s="1"/>
  <c r="L172" i="1" s="1"/>
  <c r="L117" i="1"/>
  <c r="L107" i="1" s="1"/>
  <c r="H148" i="1"/>
  <c r="H152" i="1" s="1"/>
  <c r="H154" i="1" s="1"/>
  <c r="H156" i="1" s="1"/>
  <c r="H158" i="1" s="1"/>
  <c r="H172" i="1" s="1"/>
  <c r="H117" i="1"/>
  <c r="H107" i="1" s="1"/>
  <c r="P105" i="1"/>
  <c r="L105" i="1"/>
  <c r="H105" i="1"/>
  <c r="P103" i="1"/>
  <c r="L103" i="1"/>
  <c r="H103" i="1"/>
  <c r="O105" i="1"/>
  <c r="K105" i="1"/>
  <c r="G105" i="1"/>
  <c r="M100" i="1"/>
  <c r="I100" i="1"/>
  <c r="N105" i="1"/>
  <c r="J105" i="1"/>
  <c r="M105" i="1"/>
  <c r="I105" i="1"/>
  <c r="E158" i="1" l="1"/>
  <c r="E172" i="1"/>
  <c r="G176" i="1"/>
  <c r="G175" i="1"/>
  <c r="G152" i="1"/>
  <c r="G154" i="1" s="1"/>
  <c r="G156" i="1" s="1"/>
  <c r="G158" i="1" s="1"/>
  <c r="G172" i="1" s="1"/>
  <c r="G177" i="1"/>
  <c r="G178" i="1"/>
  <c r="H177" i="1" l="1"/>
  <c r="I177" i="1" s="1"/>
  <c r="H175" i="1"/>
  <c r="I175" i="1" s="1"/>
  <c r="H178" i="1"/>
  <c r="I178" i="1" s="1"/>
  <c r="H176" i="1"/>
  <c r="I176" i="1" s="1"/>
</calcChain>
</file>

<file path=xl/sharedStrings.xml><?xml version="1.0" encoding="utf-8"?>
<sst xmlns="http://schemas.openxmlformats.org/spreadsheetml/2006/main" count="135" uniqueCount="115">
  <si>
    <t>Property Name</t>
  </si>
  <si>
    <t>Address</t>
  </si>
  <si>
    <t>Legal Description</t>
  </si>
  <si>
    <t>Shape</t>
  </si>
  <si>
    <t>Topography</t>
  </si>
  <si>
    <t>Utilities</t>
  </si>
  <si>
    <t>Exposure</t>
  </si>
  <si>
    <t>Type of Residential Land</t>
  </si>
  <si>
    <t>Value of Entitlements per Lot</t>
  </si>
  <si>
    <t>Marketing Time</t>
  </si>
  <si>
    <t>No. of Lots in Bulk Sale</t>
  </si>
  <si>
    <t>Lot Completion Date</t>
  </si>
  <si>
    <t>Finished Lot Size - Range</t>
  </si>
  <si>
    <t>Lot Topography</t>
  </si>
  <si>
    <t>Project Amenities</t>
  </si>
  <si>
    <t>Lot to Home Price Ratio (%)</t>
  </si>
  <si>
    <t>Reported Retail Price / Lot</t>
  </si>
  <si>
    <t>Indicated Bulk Sale % Discount</t>
  </si>
  <si>
    <t>Zoning Description</t>
  </si>
  <si>
    <t>Other</t>
  </si>
  <si>
    <t>Site Access</t>
  </si>
  <si>
    <t>Easements</t>
  </si>
  <si>
    <t>Electricty Availability</t>
  </si>
  <si>
    <t>Municipal Water Availability</t>
  </si>
  <si>
    <t>Municipal Sanitary Sewer Availability</t>
  </si>
  <si>
    <t>Well / Septic Availability</t>
  </si>
  <si>
    <t>Future Zoning Code</t>
  </si>
  <si>
    <t>Future Zoning Description</t>
  </si>
  <si>
    <t>Net Usable Land (Acres)</t>
  </si>
  <si>
    <t>% Net Usable Land</t>
  </si>
  <si>
    <t>Proposed Use Description</t>
  </si>
  <si>
    <t>Orientation</t>
  </si>
  <si>
    <t>Net Usable Land (SF)</t>
  </si>
  <si>
    <t>Maximum Building Height</t>
  </si>
  <si>
    <t>Site Amenities</t>
  </si>
  <si>
    <t>Total Project Size (SF GLA)</t>
  </si>
  <si>
    <t>Year(s) Built</t>
  </si>
  <si>
    <t>Anchor Tenants</t>
  </si>
  <si>
    <t>Pad Transaction Type</t>
  </si>
  <si>
    <t>Length of Lease</t>
  </si>
  <si>
    <t>Lease Option Periods</t>
  </si>
  <si>
    <t>Annual Rent Escalations</t>
  </si>
  <si>
    <t>Annual Rent / SF Land Area</t>
  </si>
  <si>
    <t>Annual Rent / SF Bldg. Footprint</t>
  </si>
  <si>
    <t>Individual Lot Nos.</t>
  </si>
  <si>
    <t>Development Name</t>
  </si>
  <si>
    <t>Grantor</t>
  </si>
  <si>
    <t>Grantee</t>
  </si>
  <si>
    <t>Sale Price</t>
  </si>
  <si>
    <t>PROJECT DATA</t>
  </si>
  <si>
    <t>UNITS OF COMPARISON</t>
  </si>
  <si>
    <t>Price per Finished Lot</t>
  </si>
  <si>
    <t>Price per SF (Average Lot)</t>
  </si>
  <si>
    <t>Maximum FAR</t>
  </si>
  <si>
    <t>LEGAL/PHYSICAL DATA</t>
  </si>
  <si>
    <t>PROPERTY DATA</t>
  </si>
  <si>
    <t>SUBJECT</t>
  </si>
  <si>
    <t>RETAIL CENTER DATA</t>
  </si>
  <si>
    <t>Finished Lot Size (SF) - Average</t>
  </si>
  <si>
    <t>Entitlements Included</t>
  </si>
  <si>
    <t>Adjusted Sale Price / Net Acre (w/o entitlements)</t>
  </si>
  <si>
    <t>City, State</t>
  </si>
  <si>
    <t>Annual Rent - Begin</t>
  </si>
  <si>
    <t>Annual Rate of Return %</t>
  </si>
  <si>
    <t>Gross Land Area (SF)</t>
  </si>
  <si>
    <t>Building Footprint Area (SF)</t>
  </si>
  <si>
    <t>Zoning Code</t>
  </si>
  <si>
    <t>Timing of Re-Zoning</t>
  </si>
  <si>
    <t>Gross Land Area (Acres)</t>
  </si>
  <si>
    <t>Adjusted Price / Acre of Gross Land Area</t>
  </si>
  <si>
    <t>Adjusted Price / Acre of Net Usable Area</t>
  </si>
  <si>
    <t>Adjusted Price / SF of Net Usable Area</t>
  </si>
  <si>
    <t>Adjusted Price / SF Maximum FAR</t>
  </si>
  <si>
    <t>Adjusted Sale Price / Net SF (w/o entitlements)</t>
  </si>
  <si>
    <t>Density per Net Acre</t>
  </si>
  <si>
    <t>SALE DATA</t>
  </si>
  <si>
    <t>Date of Sale</t>
  </si>
  <si>
    <t>Adjusted Sale Price</t>
  </si>
  <si>
    <t>Type of Finished Lots</t>
  </si>
  <si>
    <t>Future Finished Land Area per Unit - Average</t>
  </si>
  <si>
    <t>Adjusted Sale Price / Unit (w/o entitlements)</t>
  </si>
  <si>
    <t>BULK HOUSE LOT SALE TRANSACTIONS</t>
  </si>
  <si>
    <t>---</t>
  </si>
  <si>
    <t>L3 Valuation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</si>
  <si>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</si>
  <si>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</si>
  <si>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</si>
  <si>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</si>
  <si>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</si>
  <si>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</si>
  <si>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Property Rights</t>
  </si>
  <si>
    <t>Conditions of Sale</t>
  </si>
  <si>
    <t>Financing</t>
  </si>
  <si>
    <t>Market Conditions</t>
  </si>
  <si>
    <t>PROPERTY SPECIFIC ADJUST.</t>
  </si>
  <si>
    <t>Location / Neighborhood</t>
  </si>
  <si>
    <t>Other Characteristics</t>
  </si>
  <si>
    <t>ADJUSTMENT RESULTS</t>
  </si>
  <si>
    <t>Summary</t>
  </si>
  <si>
    <t>Unadjusted</t>
  </si>
  <si>
    <t>Variance</t>
  </si>
  <si>
    <t>Low</t>
  </si>
  <si>
    <t>High</t>
  </si>
  <si>
    <t>Average</t>
  </si>
  <si>
    <t>Median</t>
  </si>
  <si>
    <t>BULK HOUSE LOT SALE ADJUSTMENT GRID</t>
  </si>
  <si>
    <t>Project Access</t>
  </si>
  <si>
    <t>Project Exposure</t>
  </si>
  <si>
    <t>Size (Average Lot Size)</t>
  </si>
  <si>
    <t>Adjusted</t>
  </si>
  <si>
    <t xml:space="preserve"> - Subtotal $ / Finished Lot</t>
  </si>
  <si>
    <t xml:space="preserve"> - Total Net Property Adjustment</t>
  </si>
  <si>
    <t xml:space="preserve"> - Total Adjusted $ / Finished Lot</t>
  </si>
  <si>
    <t>Range of Future Avg. Home Prices</t>
  </si>
  <si>
    <t xml:space="preserve"> - Adjusted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</si>
</sst>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[$-409]mmm\-yy;@"/>
    <numFmt numFmtId="167" formatCode="0.0%"/>
    <numFmt numFmtId="168" formatCode="0.0\ \t\o\ \1"/>
    <numFmt numFmtId="169" formatCode="#,##0.000"/>
    <numFmt numFmtId="170" formatCode="0.000"/>
    <numFmt numFmtId="171" formatCode="#,##0\ \S\F"/>
    <numFmt numFmtId="172" formatCode="m/d/yy;@"/>
    <numFmt numFmtId="173" formatCode="[$-409]d\-mmm\-yy;@"/>
    <numFmt numFmtId="174" formatCode="0.000%"/>
    <numFmt numFmtId="175" formatCode="0.00##\%;[Red]\(0.00##\%\)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Tms Rmn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7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26">
    <xf numFmtId="0" fontId="0" fillId="0" borderId="0" xfId="0"/>
    <xf numFmtId="0" fontId="6" fillId="4" borderId="0" xfId="0" applyFont="1" applyFill="1"/>
    <xf numFmtId="0" fontId="7" fillId="2" borderId="0" xfId="0" applyFont="1" applyFill="1" applyBorder="1" applyAlignment="1" applyProtection="1">
      <protection locked="0"/>
    </xf>
    <xf numFmtId="0" fontId="6" fillId="4" borderId="0" xfId="0" applyFont="1" applyFill="1" applyAlignment="1"/>
    <xf numFmtId="0" fontId="7" fillId="2" borderId="0" xfId="0" applyFont="1" applyFill="1" applyBorder="1" applyAlignment="1" applyProtection="1">
      <alignment horizontal="center"/>
      <protection locked="0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left"/>
    </xf>
    <xf numFmtId="0" fontId="8" fillId="4" borderId="0" xfId="0" applyFont="1" applyFill="1"/>
    <xf numFmtId="0" fontId="9" fillId="2" borderId="0" xfId="0" applyFont="1" applyFill="1" applyBorder="1"/>
    <xf numFmtId="0" fontId="9" fillId="4" borderId="1" xfId="0" applyFont="1" applyFill="1" applyBorder="1"/>
    <xf numFmtId="0" fontId="8" fillId="4" borderId="0" xfId="0" applyFont="1" applyFill="1" applyAlignment="1"/>
    <xf numFmtId="0" fontId="9" fillId="4" borderId="6" xfId="0" applyFont="1" applyFill="1" applyBorder="1"/>
    <xf numFmtId="0" fontId="9" fillId="2" borderId="8" xfId="0" applyFont="1" applyFill="1" applyBorder="1"/>
    <xf numFmtId="0" fontId="6" fillId="4" borderId="0" xfId="0" applyFont="1" applyFill="1" applyAlignment="1">
      <alignment wrapText="1"/>
    </xf>
    <xf numFmtId="0" fontId="9" fillId="2" borderId="0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2" borderId="11" xfId="0" applyFont="1" applyFill="1" applyBorder="1" applyAlignment="1">
      <alignment wrapText="1"/>
    </xf>
    <xf numFmtId="0" fontId="9" fillId="2" borderId="12" xfId="0" applyFont="1" applyFill="1" applyBorder="1" applyAlignment="1">
      <alignment wrapText="1"/>
    </xf>
    <xf numFmtId="0" fontId="9" fillId="4" borderId="17" xfId="0" applyFont="1" applyFill="1" applyBorder="1" applyAlignment="1">
      <alignment wrapText="1"/>
    </xf>
    <xf numFmtId="0" fontId="6" fillId="4" borderId="22" xfId="0" applyFont="1" applyFill="1" applyBorder="1" applyAlignment="1">
      <alignment wrapText="1"/>
    </xf>
    <xf numFmtId="0" fontId="9" fillId="2" borderId="22" xfId="0" applyFont="1" applyFill="1" applyBorder="1" applyAlignment="1">
      <alignment wrapText="1"/>
    </xf>
    <xf numFmtId="0" fontId="9" fillId="2" borderId="23" xfId="0" applyFont="1" applyFill="1" applyBorder="1" applyAlignment="1">
      <alignment wrapText="1"/>
    </xf>
    <xf numFmtId="0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left" wrapText="1"/>
    </xf>
    <xf numFmtId="0" fontId="10" fillId="2" borderId="0" xfId="0" applyFont="1" applyFill="1" applyAlignment="1">
      <alignment horizontal="right" vertical="top" wrapText="1"/>
    </xf>
    <xf numFmtId="0" fontId="10" fillId="2" borderId="26" xfId="0" applyFont="1" applyFill="1" applyBorder="1" applyAlignment="1">
      <alignment horizontal="right" vertical="top" wrapText="1"/>
    </xf>
    <xf numFmtId="172" fontId="10" fillId="2" borderId="0" xfId="0" applyNumberFormat="1" applyFont="1" applyFill="1" applyAlignment="1">
      <alignment horizontal="right" vertical="top" wrapText="1"/>
    </xf>
    <xf numFmtId="0" fontId="6" fillId="4" borderId="0" xfId="0" applyFont="1" applyFill="1" applyAlignment="1">
      <alignment horizontal="left"/>
    </xf>
    <xf numFmtId="0" fontId="11" fillId="4" borderId="0" xfId="0" applyFont="1" applyFill="1" applyAlignment="1">
      <alignment horizontal="left" vertical="top" wrapText="1"/>
    </xf>
    <xf numFmtId="0" fontId="5" fillId="4" borderId="27" xfId="0" applyFont="1" applyFill="1" applyBorder="1" applyAlignment="1">
      <alignment horizontal="left"/>
    </xf>
    <xf numFmtId="0" fontId="5" fillId="4" borderId="28" xfId="0" applyFont="1" applyFill="1" applyBorder="1" applyAlignment="1">
      <alignment horizontal="right"/>
    </xf>
    <xf numFmtId="0" fontId="4" fillId="4" borderId="27" xfId="0" applyFont="1" applyFill="1" applyBorder="1"/>
    <xf numFmtId="0" fontId="5" fillId="4" borderId="29" xfId="0" applyFont="1" applyFill="1" applyBorder="1" applyAlignment="1">
      <alignment horizontal="right"/>
    </xf>
    <xf numFmtId="0" fontId="5" fillId="4" borderId="13" xfId="2" applyNumberFormat="1" applyFont="1" applyFill="1" applyBorder="1" applyAlignment="1">
      <alignment horizontal="left" wrapText="1"/>
    </xf>
    <xf numFmtId="0" fontId="5" fillId="4" borderId="13" xfId="0" applyFont="1" applyFill="1" applyBorder="1" applyAlignment="1">
      <alignment horizontal="left" wrapText="1"/>
    </xf>
    <xf numFmtId="0" fontId="5" fillId="4" borderId="30" xfId="2" applyNumberFormat="1" applyFont="1" applyFill="1" applyBorder="1" applyAlignment="1">
      <alignment horizontal="left" wrapText="1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right" vertical="top"/>
    </xf>
    <xf numFmtId="0" fontId="12" fillId="4" borderId="0" xfId="0" applyFont="1" applyFill="1" applyAlignment="1"/>
    <xf numFmtId="0" fontId="12" fillId="4" borderId="0" xfId="0" applyFont="1" applyFill="1"/>
    <xf numFmtId="0" fontId="6" fillId="5" borderId="0" xfId="0" applyFont="1" applyFill="1" applyAlignment="1"/>
    <xf numFmtId="0" fontId="8" fillId="5" borderId="0" xfId="0" applyFont="1" applyFill="1" applyAlignment="1"/>
    <xf numFmtId="0" fontId="12" fillId="5" borderId="0" xfId="0" applyFont="1" applyFill="1" applyAlignment="1"/>
    <xf numFmtId="0" fontId="7" fillId="2" borderId="9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right" vertical="top" wrapText="1"/>
    </xf>
    <xf numFmtId="0" fontId="6" fillId="2" borderId="9" xfId="0" applyFont="1" applyFill="1" applyBorder="1" applyAlignment="1">
      <alignment horizontal="right" vertical="top" wrapText="1"/>
    </xf>
    <xf numFmtId="0" fontId="6" fillId="2" borderId="10" xfId="0" applyFont="1" applyFill="1" applyBorder="1" applyAlignment="1">
      <alignment horizontal="right" vertical="top" wrapText="1"/>
    </xf>
    <xf numFmtId="0" fontId="7" fillId="2" borderId="9" xfId="3" applyFont="1" applyFill="1" applyBorder="1" applyAlignment="1">
      <alignment horizontal="left" vertical="top" wrapText="1"/>
    </xf>
    <xf numFmtId="0" fontId="7" fillId="2" borderId="9" xfId="2" applyNumberFormat="1" applyFont="1" applyFill="1" applyBorder="1" applyAlignment="1">
      <alignment horizontal="left" vertical="top" wrapText="1"/>
    </xf>
    <xf numFmtId="0" fontId="6" fillId="2" borderId="0" xfId="0" quotePrefix="1" applyFont="1" applyFill="1" applyBorder="1" applyAlignment="1">
      <alignment horizontal="right" vertical="top" wrapText="1"/>
    </xf>
    <xf numFmtId="17" fontId="7" fillId="2" borderId="9" xfId="3" applyNumberFormat="1" applyFont="1" applyFill="1" applyBorder="1" applyAlignment="1">
      <alignment horizontal="left" vertical="top" wrapText="1"/>
    </xf>
    <xf numFmtId="166" fontId="6" fillId="2" borderId="0" xfId="0" quotePrefix="1" applyNumberFormat="1" applyFont="1" applyFill="1" applyBorder="1" applyAlignment="1">
      <alignment horizontal="right" vertical="top" wrapText="1"/>
    </xf>
    <xf numFmtId="166" fontId="6" fillId="2" borderId="0" xfId="0" applyNumberFormat="1" applyFont="1" applyFill="1" applyBorder="1" applyAlignment="1">
      <alignment horizontal="right" vertical="top" wrapText="1"/>
    </xf>
    <xf numFmtId="166" fontId="6" fillId="2" borderId="10" xfId="0" applyNumberFormat="1" applyFont="1" applyFill="1" applyBorder="1" applyAlignment="1">
      <alignment horizontal="right" vertical="top" wrapText="1"/>
    </xf>
    <xf numFmtId="164" fontId="6" fillId="2" borderId="0" xfId="0" quotePrefix="1" applyNumberFormat="1" applyFont="1" applyFill="1" applyBorder="1" applyAlignment="1">
      <alignment horizontal="right" vertical="top" wrapText="1"/>
    </xf>
    <xf numFmtId="164" fontId="6" fillId="2" borderId="9" xfId="0" applyNumberFormat="1" applyFont="1" applyFill="1" applyBorder="1" applyAlignment="1">
      <alignment horizontal="right" vertical="top" wrapText="1"/>
    </xf>
    <xf numFmtId="164" fontId="6" fillId="2" borderId="0" xfId="0" applyNumberFormat="1" applyFont="1" applyFill="1" applyBorder="1" applyAlignment="1">
      <alignment horizontal="right" vertical="top" wrapText="1"/>
    </xf>
    <xf numFmtId="164" fontId="6" fillId="2" borderId="10" xfId="0" applyNumberFormat="1" applyFont="1" applyFill="1" applyBorder="1" applyAlignment="1">
      <alignment horizontal="right" vertical="top" wrapText="1"/>
    </xf>
    <xf numFmtId="6" fontId="7" fillId="2" borderId="9" xfId="3" applyNumberFormat="1" applyFont="1" applyFill="1" applyBorder="1" applyAlignment="1">
      <alignment horizontal="left" vertical="top" wrapText="1"/>
    </xf>
    <xf numFmtId="0" fontId="7" fillId="2" borderId="9" xfId="1" applyFont="1" applyFill="1" applyBorder="1" applyAlignment="1">
      <alignment horizontal="left" vertical="top" wrapText="1"/>
    </xf>
    <xf numFmtId="4" fontId="7" fillId="2" borderId="9" xfId="1" applyNumberFormat="1" applyFont="1" applyFill="1" applyBorder="1" applyAlignment="1">
      <alignment horizontal="left" vertical="top" wrapText="1"/>
    </xf>
    <xf numFmtId="3" fontId="7" fillId="2" borderId="9" xfId="2" applyNumberFormat="1" applyFont="1" applyFill="1" applyBorder="1" applyAlignment="1">
      <alignment horizontal="left" vertical="top" wrapText="1"/>
    </xf>
    <xf numFmtId="2" fontId="7" fillId="2" borderId="9" xfId="1" applyNumberFormat="1" applyFont="1" applyFill="1" applyBorder="1" applyAlignment="1">
      <alignment horizontal="left" vertical="top" wrapText="1"/>
    </xf>
    <xf numFmtId="4" fontId="6" fillId="2" borderId="0" xfId="0" applyNumberFormat="1" applyFont="1" applyFill="1" applyBorder="1" applyAlignment="1">
      <alignment horizontal="right" vertical="top" wrapText="1"/>
    </xf>
    <xf numFmtId="4" fontId="6" fillId="2" borderId="10" xfId="0" applyNumberFormat="1" applyFont="1" applyFill="1" applyBorder="1" applyAlignment="1">
      <alignment horizontal="right" vertical="top" wrapText="1"/>
    </xf>
    <xf numFmtId="166" fontId="7" fillId="2" borderId="9" xfId="2" applyNumberFormat="1" applyFont="1" applyFill="1" applyBorder="1" applyAlignment="1">
      <alignment horizontal="left" vertical="top" wrapText="1"/>
    </xf>
    <xf numFmtId="167" fontId="7" fillId="2" borderId="9" xfId="2" applyNumberFormat="1" applyFont="1" applyFill="1" applyBorder="1" applyAlignment="1">
      <alignment horizontal="left" vertical="top" wrapText="1"/>
    </xf>
    <xf numFmtId="171" fontId="6" fillId="2" borderId="0" xfId="0" applyNumberFormat="1" applyFont="1" applyFill="1" applyBorder="1" applyAlignment="1">
      <alignment horizontal="right" vertical="top" wrapText="1"/>
    </xf>
    <xf numFmtId="171" fontId="6" fillId="2" borderId="9" xfId="0" applyNumberFormat="1" applyFont="1" applyFill="1" applyBorder="1" applyAlignment="1">
      <alignment horizontal="right" vertical="top" wrapText="1"/>
    </xf>
    <xf numFmtId="171" fontId="6" fillId="2" borderId="10" xfId="0" applyNumberFormat="1" applyFont="1" applyFill="1" applyBorder="1" applyAlignment="1">
      <alignment horizontal="right" vertical="top" wrapText="1"/>
    </xf>
    <xf numFmtId="164" fontId="7" fillId="2" borderId="9" xfId="3" applyNumberFormat="1" applyFont="1" applyFill="1" applyBorder="1" applyAlignment="1">
      <alignment horizontal="left" vertical="top" wrapText="1"/>
    </xf>
    <xf numFmtId="164" fontId="7" fillId="2" borderId="13" xfId="3" applyNumberFormat="1" applyFont="1" applyFill="1" applyBorder="1" applyAlignment="1">
      <alignment horizontal="left" vertical="top" wrapText="1"/>
    </xf>
    <xf numFmtId="0" fontId="6" fillId="2" borderId="14" xfId="0" applyFont="1" applyFill="1" applyBorder="1" applyAlignment="1">
      <alignment horizontal="right" vertical="top" wrapText="1"/>
    </xf>
    <xf numFmtId="0" fontId="6" fillId="2" borderId="13" xfId="0" applyFont="1" applyFill="1" applyBorder="1" applyAlignment="1">
      <alignment horizontal="right" vertical="top" wrapText="1"/>
    </xf>
    <xf numFmtId="164" fontId="6" fillId="2" borderId="14" xfId="0" applyNumberFormat="1" applyFont="1" applyFill="1" applyBorder="1" applyAlignment="1">
      <alignment horizontal="right" vertical="top" wrapText="1"/>
    </xf>
    <xf numFmtId="164" fontId="6" fillId="2" borderId="15" xfId="0" applyNumberFormat="1" applyFont="1" applyFill="1" applyBorder="1" applyAlignment="1">
      <alignment horizontal="right" vertical="top" wrapText="1"/>
    </xf>
    <xf numFmtId="164" fontId="7" fillId="2" borderId="9" xfId="2" applyNumberFormat="1" applyFont="1" applyFill="1" applyBorder="1" applyAlignment="1">
      <alignment horizontal="left" vertical="top" wrapText="1"/>
    </xf>
    <xf numFmtId="167" fontId="6" fillId="2" borderId="0" xfId="0" applyNumberFormat="1" applyFont="1" applyFill="1" applyBorder="1" applyAlignment="1">
      <alignment horizontal="right" vertical="top" wrapText="1"/>
    </xf>
    <xf numFmtId="167" fontId="6" fillId="2" borderId="9" xfId="0" applyNumberFormat="1" applyFont="1" applyFill="1" applyBorder="1" applyAlignment="1">
      <alignment horizontal="right" vertical="top" wrapText="1"/>
    </xf>
    <xf numFmtId="167" fontId="6" fillId="2" borderId="10" xfId="0" applyNumberFormat="1" applyFont="1" applyFill="1" applyBorder="1" applyAlignment="1">
      <alignment horizontal="right" vertical="top" wrapText="1"/>
    </xf>
    <xf numFmtId="0" fontId="6" fillId="2" borderId="0" xfId="0" applyNumberFormat="1" applyFont="1" applyFill="1" applyBorder="1" applyAlignment="1">
      <alignment horizontal="right" vertical="top" wrapText="1"/>
    </xf>
    <xf numFmtId="0" fontId="7" fillId="2" borderId="31" xfId="2" applyNumberFormat="1" applyFont="1" applyFill="1" applyBorder="1" applyAlignment="1">
      <alignment horizontal="left" vertical="top" wrapText="1"/>
    </xf>
    <xf numFmtId="164" fontId="6" fillId="2" borderId="22" xfId="0" applyNumberFormat="1" applyFont="1" applyFill="1" applyBorder="1" applyAlignment="1">
      <alignment horizontal="right" vertical="top" wrapText="1"/>
    </xf>
    <xf numFmtId="0" fontId="6" fillId="2" borderId="31" xfId="0" applyFont="1" applyFill="1" applyBorder="1" applyAlignment="1">
      <alignment horizontal="right" vertical="top" wrapText="1"/>
    </xf>
    <xf numFmtId="165" fontId="6" fillId="2" borderId="22" xfId="0" applyNumberFormat="1" applyFont="1" applyFill="1" applyBorder="1" applyAlignment="1">
      <alignment horizontal="right" vertical="top" wrapText="1"/>
    </xf>
    <xf numFmtId="165" fontId="6" fillId="2" borderId="32" xfId="0" applyNumberFormat="1" applyFont="1" applyFill="1" applyBorder="1" applyAlignment="1">
      <alignment horizontal="right" vertical="top" wrapText="1"/>
    </xf>
    <xf numFmtId="0" fontId="13" fillId="5" borderId="0" xfId="0" applyFont="1" applyFill="1" applyAlignment="1">
      <alignment horizontal="right" vertical="center" wrapText="1"/>
    </xf>
    <xf numFmtId="0" fontId="14" fillId="5" borderId="0" xfId="0" applyFont="1" applyFill="1" applyAlignment="1">
      <alignment horizontal="right" vertical="center" wrapText="1"/>
    </xf>
    <xf numFmtId="0" fontId="13" fillId="5" borderId="0" xfId="0" applyFont="1" applyFill="1" applyBorder="1" applyAlignment="1">
      <alignment horizontal="right" vertical="center" wrapText="1"/>
    </xf>
    <xf numFmtId="0" fontId="13" fillId="5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 wrapText="1"/>
    </xf>
    <xf numFmtId="0" fontId="14" fillId="4" borderId="0" xfId="0" applyFont="1" applyFill="1" applyAlignment="1">
      <alignment horizontal="right" vertical="center" wrapText="1"/>
    </xf>
    <xf numFmtId="0" fontId="6" fillId="5" borderId="0" xfId="0" applyFont="1" applyFill="1"/>
    <xf numFmtId="0" fontId="5" fillId="6" borderId="1" xfId="0" applyFont="1" applyFill="1" applyBorder="1" applyAlignment="1" applyProtection="1">
      <alignment horizontal="left" vertical="center" wrapText="1"/>
      <protection locked="0"/>
    </xf>
    <xf numFmtId="0" fontId="5" fillId="6" borderId="3" xfId="0" applyFont="1" applyFill="1" applyBorder="1" applyAlignment="1" applyProtection="1">
      <alignment horizontal="left" vertical="center" wrapText="1"/>
      <protection locked="0"/>
    </xf>
    <xf numFmtId="0" fontId="15" fillId="6" borderId="2" xfId="0" applyFont="1" applyFill="1" applyBorder="1" applyAlignment="1">
      <alignment horizontal="left" vertical="center"/>
    </xf>
    <xf numFmtId="0" fontId="15" fillId="6" borderId="33" xfId="0" applyFont="1" applyFill="1" applyBorder="1" applyAlignment="1">
      <alignment horizontal="right" vertical="center" wrapText="1"/>
    </xf>
    <xf numFmtId="0" fontId="15" fillId="6" borderId="4" xfId="0" applyFont="1" applyFill="1" applyBorder="1" applyAlignment="1">
      <alignment horizontal="right" vertical="center" wrapText="1"/>
    </xf>
    <xf numFmtId="0" fontId="15" fillId="6" borderId="5" xfId="0" applyFont="1" applyFill="1" applyBorder="1" applyAlignment="1">
      <alignment horizontal="right" vertical="center" wrapText="1"/>
    </xf>
    <xf numFmtId="0" fontId="16" fillId="7" borderId="26" xfId="0" applyFont="1" applyFill="1" applyBorder="1" applyAlignment="1">
      <alignment horizontal="left" vertical="center"/>
    </xf>
    <xf numFmtId="0" fontId="13" fillId="7" borderId="26" xfId="0" applyFont="1" applyFill="1" applyBorder="1" applyAlignment="1">
      <alignment horizontal="right" vertical="center"/>
    </xf>
    <xf numFmtId="0" fontId="5" fillId="6" borderId="6" xfId="0" applyFont="1" applyFill="1" applyBorder="1" applyAlignment="1" applyProtection="1">
      <alignment horizontal="left" vertical="center" wrapText="1"/>
      <protection locked="0"/>
    </xf>
    <xf numFmtId="0" fontId="5" fillId="6" borderId="28" xfId="0" applyFont="1" applyFill="1" applyBorder="1" applyAlignment="1" applyProtection="1">
      <alignment horizontal="left" vertical="center" wrapText="1"/>
      <protection locked="0"/>
    </xf>
    <xf numFmtId="0" fontId="5" fillId="6" borderId="27" xfId="0" applyFont="1" applyFill="1" applyBorder="1" applyAlignment="1">
      <alignment horizontal="left" vertical="center"/>
    </xf>
    <xf numFmtId="0" fontId="5" fillId="6" borderId="34" xfId="0" applyFont="1" applyFill="1" applyBorder="1" applyAlignment="1">
      <alignment horizontal="right" vertical="center" wrapText="1"/>
    </xf>
    <xf numFmtId="0" fontId="5" fillId="6" borderId="29" xfId="0" applyFont="1" applyFill="1" applyBorder="1" applyAlignment="1">
      <alignment horizontal="right" vertical="center" wrapText="1"/>
    </xf>
    <xf numFmtId="0" fontId="15" fillId="6" borderId="7" xfId="0" applyFont="1" applyFill="1" applyBorder="1" applyAlignment="1">
      <alignment horizontal="right" vertical="center" wrapText="1"/>
    </xf>
    <xf numFmtId="0" fontId="16" fillId="5" borderId="0" xfId="0" applyFont="1" applyFill="1" applyAlignment="1">
      <alignment horizontal="left" vertical="center"/>
    </xf>
    <xf numFmtId="173" fontId="13" fillId="5" borderId="0" xfId="0" applyNumberFormat="1" applyFont="1" applyFill="1" applyAlignment="1">
      <alignment horizontal="right" vertical="center"/>
    </xf>
    <xf numFmtId="173" fontId="16" fillId="8" borderId="0" xfId="0" applyNumberFormat="1" applyFont="1" applyFill="1" applyAlignment="1">
      <alignment horizontal="right" vertical="center"/>
    </xf>
    <xf numFmtId="0" fontId="17" fillId="3" borderId="8" xfId="0" applyFont="1" applyFill="1" applyBorder="1" applyAlignment="1">
      <alignment horizontal="right" vertical="center"/>
    </xf>
    <xf numFmtId="0" fontId="17" fillId="3" borderId="0" xfId="0" applyFont="1" applyFill="1" applyBorder="1" applyAlignment="1">
      <alignment horizontal="right" vertical="center"/>
    </xf>
    <xf numFmtId="0" fontId="17" fillId="3" borderId="9" xfId="0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right" vertical="center" wrapText="1"/>
    </xf>
    <xf numFmtId="0" fontId="17" fillId="3" borderId="10" xfId="0" applyFont="1" applyFill="1" applyBorder="1" applyAlignment="1">
      <alignment horizontal="right" vertical="center" wrapText="1"/>
    </xf>
    <xf numFmtId="0" fontId="15" fillId="3" borderId="11" xfId="0" applyFont="1" applyFill="1" applyBorder="1" applyAlignment="1">
      <alignment horizontal="right" vertical="center" wrapText="1"/>
    </xf>
    <xf numFmtId="0" fontId="16" fillId="8" borderId="0" xfId="0" applyFont="1" applyFill="1" applyAlignment="1">
      <alignment horizontal="right" vertical="center"/>
    </xf>
    <xf numFmtId="0" fontId="17" fillId="2" borderId="0" xfId="0" applyFont="1" applyFill="1" applyBorder="1" applyAlignment="1">
      <alignment horizontal="left" vertical="top" wrapText="1"/>
    </xf>
    <xf numFmtId="0" fontId="18" fillId="2" borderId="9" xfId="0" applyFont="1" applyFill="1" applyBorder="1" applyAlignment="1">
      <alignment horizontal="right" vertical="top" wrapText="1"/>
    </xf>
    <xf numFmtId="0" fontId="18" fillId="2" borderId="35" xfId="0" applyFont="1" applyFill="1" applyBorder="1" applyAlignment="1">
      <alignment horizontal="right" vertical="top" wrapText="1"/>
    </xf>
    <xf numFmtId="0" fontId="18" fillId="2" borderId="10" xfId="0" applyFont="1" applyFill="1" applyBorder="1" applyAlignment="1">
      <alignment horizontal="right" vertical="top" wrapText="1"/>
    </xf>
    <xf numFmtId="10" fontId="16" fillId="8" borderId="0" xfId="0" applyNumberFormat="1" applyFont="1" applyFill="1" applyAlignment="1">
      <alignment horizontal="right" vertical="center"/>
    </xf>
    <xf numFmtId="174" fontId="13" fillId="8" borderId="0" xfId="0" applyNumberFormat="1" applyFont="1" applyFill="1" applyAlignment="1" applyProtection="1">
      <alignment horizontal="right" vertical="center"/>
    </xf>
    <xf numFmtId="0" fontId="19" fillId="2" borderId="9" xfId="0" applyFont="1" applyFill="1" applyBorder="1" applyAlignment="1">
      <alignment horizontal="right" vertical="top" wrapText="1"/>
    </xf>
    <xf numFmtId="0" fontId="5" fillId="4" borderId="12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left" vertical="center" wrapText="1"/>
    </xf>
    <xf numFmtId="0" fontId="5" fillId="5" borderId="14" xfId="0" applyFont="1" applyFill="1" applyBorder="1" applyAlignment="1">
      <alignment horizontal="left" vertical="center" wrapText="1"/>
    </xf>
    <xf numFmtId="166" fontId="18" fillId="2" borderId="35" xfId="0" applyNumberFormat="1" applyFont="1" applyFill="1" applyBorder="1" applyAlignment="1">
      <alignment horizontal="right" vertical="top" wrapText="1"/>
    </xf>
    <xf numFmtId="166" fontId="18" fillId="2" borderId="10" xfId="0" applyNumberFormat="1" applyFont="1" applyFill="1" applyBorder="1" applyAlignment="1">
      <alignment horizontal="right" vertical="top" wrapText="1"/>
    </xf>
    <xf numFmtId="2" fontId="18" fillId="2" borderId="9" xfId="0" applyNumberFormat="1" applyFont="1" applyFill="1" applyBorder="1" applyAlignment="1">
      <alignment horizontal="right" vertical="top" wrapText="1"/>
    </xf>
    <xf numFmtId="164" fontId="7" fillId="2" borderId="37" xfId="1" applyNumberFormat="1" applyFont="1" applyFill="1" applyBorder="1" applyAlignment="1">
      <alignment horizontal="left" vertical="top" wrapText="1"/>
    </xf>
    <xf numFmtId="164" fontId="18" fillId="2" borderId="9" xfId="0" applyNumberFormat="1" applyFont="1" applyFill="1" applyBorder="1" applyAlignment="1">
      <alignment horizontal="right" vertical="top" wrapText="1"/>
    </xf>
    <xf numFmtId="167" fontId="18" fillId="2" borderId="35" xfId="0" applyNumberFormat="1" applyFont="1" applyFill="1" applyBorder="1" applyAlignment="1">
      <alignment horizontal="right" vertical="top" wrapText="1"/>
    </xf>
    <xf numFmtId="167" fontId="18" fillId="2" borderId="10" xfId="0" applyNumberFormat="1" applyFont="1" applyFill="1" applyBorder="1" applyAlignment="1">
      <alignment horizontal="right" vertical="top" wrapText="1"/>
    </xf>
    <xf numFmtId="0" fontId="18" fillId="2" borderId="39" xfId="0" applyFont="1" applyFill="1" applyBorder="1" applyAlignment="1">
      <alignment horizontal="right" vertical="top" wrapText="1"/>
    </xf>
    <xf numFmtId="167" fontId="18" fillId="2" borderId="40" xfId="0" applyNumberFormat="1" applyFont="1" applyFill="1" applyBorder="1" applyAlignment="1">
      <alignment horizontal="right" vertical="top" wrapText="1"/>
    </xf>
    <xf numFmtId="167" fontId="18" fillId="2" borderId="41" xfId="0" applyNumberFormat="1" applyFont="1" applyFill="1" applyBorder="1" applyAlignment="1">
      <alignment horizontal="right" vertical="top" wrapText="1"/>
    </xf>
    <xf numFmtId="0" fontId="17" fillId="2" borderId="0" xfId="0" applyFont="1" applyFill="1" applyBorder="1" applyAlignment="1">
      <alignment horizontal="left" vertical="center" wrapText="1"/>
    </xf>
    <xf numFmtId="164" fontId="17" fillId="2" borderId="35" xfId="0" applyNumberFormat="1" applyFont="1" applyFill="1" applyBorder="1" applyAlignment="1">
      <alignment horizontal="right" vertical="center" wrapText="1"/>
    </xf>
    <xf numFmtId="164" fontId="17" fillId="2" borderId="10" xfId="0" applyNumberFormat="1" applyFont="1" applyFill="1" applyBorder="1" applyAlignment="1">
      <alignment horizontal="right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7" fillId="2" borderId="37" xfId="0" applyFont="1" applyFill="1" applyBorder="1" applyAlignment="1">
      <alignment horizontal="left" vertical="top" wrapText="1"/>
    </xf>
    <xf numFmtId="0" fontId="18" fillId="2" borderId="43" xfId="0" applyFont="1" applyFill="1" applyBorder="1" applyAlignment="1">
      <alignment horizontal="right" vertical="top" wrapText="1"/>
    </xf>
    <xf numFmtId="167" fontId="18" fillId="2" borderId="44" xfId="0" applyNumberFormat="1" applyFont="1" applyFill="1" applyBorder="1" applyAlignment="1">
      <alignment horizontal="right" vertical="top" wrapText="1"/>
    </xf>
    <xf numFmtId="167" fontId="18" fillId="2" borderId="45" xfId="0" applyNumberFormat="1" applyFont="1" applyFill="1" applyBorder="1" applyAlignment="1">
      <alignment horizontal="right" vertical="top" wrapText="1"/>
    </xf>
    <xf numFmtId="0" fontId="18" fillId="2" borderId="13" xfId="0" applyFont="1" applyFill="1" applyBorder="1" applyAlignment="1">
      <alignment horizontal="right" vertical="top" wrapText="1"/>
    </xf>
    <xf numFmtId="167" fontId="18" fillId="2" borderId="36" xfId="0" applyNumberFormat="1" applyFont="1" applyFill="1" applyBorder="1" applyAlignment="1">
      <alignment horizontal="right" vertical="top" wrapText="1"/>
    </xf>
    <xf numFmtId="167" fontId="18" fillId="2" borderId="15" xfId="0" applyNumberFormat="1" applyFont="1" applyFill="1" applyBorder="1" applyAlignment="1">
      <alignment horizontal="right" vertical="top" wrapText="1"/>
    </xf>
    <xf numFmtId="0" fontId="17" fillId="5" borderId="26" xfId="0" applyFont="1" applyFill="1" applyBorder="1" applyAlignment="1">
      <alignment horizontal="left" vertical="top" wrapText="1"/>
    </xf>
    <xf numFmtId="0" fontId="17" fillId="2" borderId="49" xfId="0" applyFont="1" applyFill="1" applyBorder="1" applyAlignment="1">
      <alignment horizontal="left" vertical="center" wrapText="1"/>
    </xf>
    <xf numFmtId="0" fontId="18" fillId="2" borderId="50" xfId="0" applyFont="1" applyFill="1" applyBorder="1" applyAlignment="1">
      <alignment horizontal="right" vertical="center" wrapText="1"/>
    </xf>
    <xf numFmtId="167" fontId="18" fillId="2" borderId="51" xfId="0" applyNumberFormat="1" applyFont="1" applyFill="1" applyBorder="1" applyAlignment="1">
      <alignment horizontal="right" vertical="center" wrapText="1"/>
    </xf>
    <xf numFmtId="167" fontId="18" fillId="2" borderId="52" xfId="0" applyNumberFormat="1" applyFont="1" applyFill="1" applyBorder="1" applyAlignment="1">
      <alignment horizontal="right" vertical="center" wrapText="1"/>
    </xf>
    <xf numFmtId="0" fontId="17" fillId="2" borderId="55" xfId="0" applyFont="1" applyFill="1" applyBorder="1" applyAlignment="1">
      <alignment horizontal="left" vertical="center" wrapText="1"/>
    </xf>
    <xf numFmtId="164" fontId="18" fillId="2" borderId="56" xfId="0" applyNumberFormat="1" applyFont="1" applyFill="1" applyBorder="1" applyAlignment="1">
      <alignment horizontal="right" vertical="center" wrapText="1"/>
    </xf>
    <xf numFmtId="164" fontId="17" fillId="2" borderId="57" xfId="0" applyNumberFormat="1" applyFont="1" applyFill="1" applyBorder="1" applyAlignment="1">
      <alignment horizontal="right" vertical="center" wrapText="1"/>
    </xf>
    <xf numFmtId="164" fontId="17" fillId="2" borderId="58" xfId="0" applyNumberFormat="1" applyFont="1" applyFill="1" applyBorder="1" applyAlignment="1">
      <alignment horizontal="right" vertical="center" wrapText="1"/>
    </xf>
    <xf numFmtId="164" fontId="17" fillId="2" borderId="59" xfId="0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61" xfId="0" applyFont="1" applyFill="1" applyBorder="1" applyAlignment="1">
      <alignment horizontal="center" vertical="center" wrapText="1"/>
    </xf>
    <xf numFmtId="164" fontId="17" fillId="2" borderId="0" xfId="0" applyNumberFormat="1" applyFont="1" applyFill="1" applyBorder="1" applyAlignment="1">
      <alignment horizontal="center" vertical="top" wrapText="1"/>
    </xf>
    <xf numFmtId="167" fontId="18" fillId="2" borderId="61" xfId="0" applyNumberFormat="1" applyFont="1" applyFill="1" applyBorder="1" applyAlignment="1">
      <alignment horizontal="center" vertical="top" wrapText="1"/>
    </xf>
    <xf numFmtId="164" fontId="17" fillId="5" borderId="0" xfId="0" applyNumberFormat="1" applyFont="1" applyFill="1" applyAlignment="1">
      <alignment horizontal="center" vertical="center" wrapText="1"/>
    </xf>
    <xf numFmtId="0" fontId="18" fillId="2" borderId="64" xfId="0" applyFont="1" applyFill="1" applyBorder="1" applyAlignment="1">
      <alignment horizontal="right" vertical="top" wrapText="1"/>
    </xf>
    <xf numFmtId="164" fontId="17" fillId="5" borderId="63" xfId="0" applyNumberFormat="1" applyFont="1" applyFill="1" applyBorder="1" applyAlignment="1">
      <alignment horizontal="center" vertical="center" wrapText="1"/>
    </xf>
    <xf numFmtId="167" fontId="18" fillId="2" borderId="65" xfId="0" applyNumberFormat="1" applyFont="1" applyFill="1" applyBorder="1" applyAlignment="1">
      <alignment horizontal="center" vertical="top" wrapText="1"/>
    </xf>
    <xf numFmtId="0" fontId="13" fillId="5" borderId="63" xfId="0" applyFont="1" applyFill="1" applyBorder="1" applyAlignment="1">
      <alignment horizontal="right" vertical="center" wrapText="1"/>
    </xf>
    <xf numFmtId="171" fontId="18" fillId="2" borderId="35" xfId="0" applyNumberFormat="1" applyFont="1" applyFill="1" applyBorder="1" applyAlignment="1">
      <alignment horizontal="right" vertical="top" wrapText="1"/>
    </xf>
    <xf numFmtId="1" fontId="18" fillId="2" borderId="9" xfId="0" applyNumberFormat="1" applyFont="1" applyFill="1" applyBorder="1" applyAlignment="1">
      <alignment horizontal="right" vertical="top" wrapText="1"/>
    </xf>
    <xf numFmtId="1" fontId="18" fillId="2" borderId="35" xfId="0" applyNumberFormat="1" applyFont="1" applyFill="1" applyBorder="1" applyAlignment="1">
      <alignment horizontal="right" vertical="top" wrapText="1"/>
    </xf>
    <xf numFmtId="1" fontId="18" fillId="2" borderId="10" xfId="0" applyNumberFormat="1" applyFont="1" applyFill="1" applyBorder="1" applyAlignment="1">
      <alignment horizontal="right" vertical="top" wrapText="1"/>
    </xf>
    <xf numFmtId="167" fontId="18" fillId="2" borderId="67" xfId="0" applyNumberFormat="1" applyFont="1" applyFill="1" applyBorder="1" applyAlignment="1">
      <alignment horizontal="right" vertical="top" wrapText="1"/>
    </xf>
    <xf numFmtId="164" fontId="18" fillId="2" borderId="45" xfId="0" applyNumberFormat="1" applyFont="1" applyFill="1" applyBorder="1" applyAlignment="1">
      <alignment horizontal="right" vertical="top" wrapText="1"/>
    </xf>
    <xf numFmtId="164" fontId="18" fillId="2" borderId="68" xfId="0" applyNumberFormat="1" applyFont="1" applyFill="1" applyBorder="1" applyAlignment="1">
      <alignment horizontal="right" vertical="top" wrapText="1"/>
    </xf>
    <xf numFmtId="0" fontId="18" fillId="2" borderId="37" xfId="0" applyFont="1" applyFill="1" applyBorder="1" applyAlignment="1">
      <alignment horizontal="left" vertical="top" wrapText="1"/>
    </xf>
    <xf numFmtId="164" fontId="18" fillId="2" borderId="9" xfId="0" applyNumberFormat="1" applyFont="1" applyFill="1" applyBorder="1" applyAlignment="1">
      <alignment horizontal="right" vertical="center" wrapText="1"/>
    </xf>
    <xf numFmtId="0" fontId="7" fillId="2" borderId="0" xfId="2" applyNumberFormat="1" applyFont="1" applyFill="1" applyBorder="1" applyAlignment="1">
      <alignment horizontal="left" vertical="top" wrapText="1"/>
    </xf>
    <xf numFmtId="167" fontId="7" fillId="2" borderId="0" xfId="2" applyNumberFormat="1" applyFont="1" applyFill="1" applyBorder="1" applyAlignment="1">
      <alignment horizontal="left" vertical="top" wrapText="1"/>
    </xf>
    <xf numFmtId="0" fontId="7" fillId="2" borderId="37" xfId="0" applyFont="1" applyFill="1" applyBorder="1" applyAlignment="1">
      <alignment horizontal="left" vertical="top" wrapText="1"/>
    </xf>
    <xf numFmtId="0" fontId="7" fillId="2" borderId="0" xfId="3" applyFont="1" applyFill="1" applyBorder="1" applyAlignment="1">
      <alignment horizontal="left" vertical="top" wrapText="1"/>
    </xf>
    <xf numFmtId="0" fontId="7" fillId="2" borderId="14" xfId="0" applyFont="1" applyFill="1" applyBorder="1" applyAlignment="1">
      <alignment horizontal="left" vertical="top" wrapText="1"/>
    </xf>
    <xf numFmtId="0" fontId="5" fillId="6" borderId="33" xfId="0" applyFont="1" applyFill="1" applyBorder="1" applyAlignment="1" applyProtection="1">
      <alignment horizontal="right" vertical="center" wrapText="1"/>
      <protection locked="0"/>
    </xf>
    <xf numFmtId="0" fontId="5" fillId="6" borderId="34" xfId="0" applyFont="1" applyFill="1" applyBorder="1" applyAlignment="1" applyProtection="1">
      <alignment horizontal="right" vertical="center" wrapText="1"/>
      <protection locked="0"/>
    </xf>
    <xf numFmtId="0" fontId="17" fillId="3" borderId="35" xfId="0" applyFont="1" applyFill="1" applyBorder="1" applyAlignment="1">
      <alignment horizontal="right" vertical="center"/>
    </xf>
    <xf numFmtId="0" fontId="4" fillId="5" borderId="36" xfId="0" applyFont="1" applyFill="1" applyBorder="1" applyAlignment="1">
      <alignment horizontal="right" vertical="center" wrapText="1"/>
    </xf>
    <xf numFmtId="0" fontId="18" fillId="8" borderId="35" xfId="0" applyFont="1" applyFill="1" applyBorder="1" applyAlignment="1">
      <alignment horizontal="right" vertical="top" wrapText="1"/>
    </xf>
    <xf numFmtId="0" fontId="5" fillId="5" borderId="35" xfId="0" applyFont="1" applyFill="1" applyBorder="1" applyAlignment="1">
      <alignment horizontal="right" vertical="center" wrapText="1"/>
    </xf>
    <xf numFmtId="171" fontId="18" fillId="2" borderId="44" xfId="0" applyNumberFormat="1" applyFont="1" applyFill="1" applyBorder="1" applyAlignment="1">
      <alignment horizontal="right" vertical="top" wrapText="1"/>
    </xf>
    <xf numFmtId="3" fontId="18" fillId="2" borderId="35" xfId="0" applyNumberFormat="1" applyFont="1" applyFill="1" applyBorder="1" applyAlignment="1">
      <alignment horizontal="right" vertical="top" wrapText="1"/>
    </xf>
    <xf numFmtId="0" fontId="18" fillId="2" borderId="44" xfId="0" applyFont="1" applyFill="1" applyBorder="1" applyAlignment="1">
      <alignment horizontal="right" vertical="top" wrapText="1"/>
    </xf>
    <xf numFmtId="0" fontId="18" fillId="2" borderId="36" xfId="0" applyFont="1" applyFill="1" applyBorder="1" applyAlignment="1">
      <alignment horizontal="right" vertical="top" wrapText="1"/>
    </xf>
    <xf numFmtId="0" fontId="18" fillId="5" borderId="40" xfId="0" applyFont="1" applyFill="1" applyBorder="1" applyAlignment="1">
      <alignment horizontal="right" vertical="top" wrapText="1"/>
    </xf>
    <xf numFmtId="0" fontId="18" fillId="2" borderId="51" xfId="0" applyFont="1" applyFill="1" applyBorder="1" applyAlignment="1">
      <alignment horizontal="right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top" wrapText="1"/>
    </xf>
    <xf numFmtId="0" fontId="17" fillId="2" borderId="69" xfId="0" applyFont="1" applyFill="1" applyBorder="1" applyAlignment="1">
      <alignment horizontal="center" vertical="top" wrapText="1"/>
    </xf>
    <xf numFmtId="164" fontId="17" fillId="2" borderId="44" xfId="0" applyNumberFormat="1" applyFont="1" applyFill="1" applyBorder="1" applyAlignment="1">
      <alignment horizontal="right" vertical="top" wrapText="1"/>
    </xf>
    <xf numFmtId="164" fontId="17" fillId="2" borderId="45" xfId="0" applyNumberFormat="1" applyFont="1" applyFill="1" applyBorder="1" applyAlignment="1">
      <alignment horizontal="right" vertical="top" wrapText="1"/>
    </xf>
    <xf numFmtId="0" fontId="5" fillId="5" borderId="20" xfId="0" applyFont="1" applyFill="1" applyBorder="1" applyAlignment="1">
      <alignment horizontal="center" vertical="center" wrapText="1"/>
    </xf>
    <xf numFmtId="167" fontId="18" fillId="5" borderId="10" xfId="0" applyNumberFormat="1" applyFont="1" applyFill="1" applyBorder="1" applyAlignment="1">
      <alignment horizontal="center" vertical="top" wrapText="1"/>
    </xf>
    <xf numFmtId="167" fontId="18" fillId="5" borderId="70" xfId="0" applyNumberFormat="1" applyFont="1" applyFill="1" applyBorder="1" applyAlignment="1">
      <alignment horizontal="center" vertical="top" wrapText="1"/>
    </xf>
    <xf numFmtId="0" fontId="5" fillId="4" borderId="71" xfId="0" applyFont="1" applyFill="1" applyBorder="1" applyAlignment="1">
      <alignment horizontal="center" vertical="center" wrapText="1"/>
    </xf>
    <xf numFmtId="164" fontId="17" fillId="2" borderId="61" xfId="0" applyNumberFormat="1" applyFont="1" applyFill="1" applyBorder="1" applyAlignment="1">
      <alignment horizontal="center" vertical="top" wrapText="1"/>
    </xf>
    <xf numFmtId="164" fontId="17" fillId="5" borderId="61" xfId="0" applyNumberFormat="1" applyFont="1" applyFill="1" applyBorder="1" applyAlignment="1">
      <alignment horizontal="center" vertical="center" wrapText="1"/>
    </xf>
    <xf numFmtId="164" fontId="17" fillId="5" borderId="65" xfId="0" applyNumberFormat="1" applyFont="1" applyFill="1" applyBorder="1" applyAlignment="1">
      <alignment horizontal="center" vertical="center" wrapText="1"/>
    </xf>
    <xf numFmtId="0" fontId="18" fillId="5" borderId="44" xfId="0" applyFont="1" applyFill="1" applyBorder="1" applyAlignment="1">
      <alignment horizontal="right" vertical="top" wrapText="1"/>
    </xf>
    <xf numFmtId="0" fontId="6" fillId="5" borderId="0" xfId="0" applyFont="1" applyFill="1" applyAlignment="1">
      <alignment wrapText="1"/>
    </xf>
    <xf numFmtId="0" fontId="6" fillId="5" borderId="0" xfId="0" applyFont="1" applyFill="1" applyAlignment="1">
      <alignment horizontal="left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6" fillId="4" borderId="2" xfId="0" applyFont="1" applyFill="1" applyBorder="1"/>
    <xf numFmtId="0" fontId="7" fillId="4" borderId="4" xfId="0" applyFont="1" applyFill="1" applyBorder="1" applyAlignment="1">
      <alignment horizontal="right"/>
    </xf>
    <xf numFmtId="0" fontId="6" fillId="4" borderId="5" xfId="0" applyFont="1" applyFill="1" applyBorder="1"/>
    <xf numFmtId="0" fontId="6" fillId="4" borderId="7" xfId="0" applyFont="1" applyFill="1" applyBorder="1"/>
    <xf numFmtId="0" fontId="7" fillId="2" borderId="9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right"/>
    </xf>
    <xf numFmtId="0" fontId="6" fillId="2" borderId="9" xfId="0" applyFont="1" applyFill="1" applyBorder="1"/>
    <xf numFmtId="0" fontId="7" fillId="2" borderId="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11" xfId="0" applyFont="1" applyFill="1" applyBorder="1"/>
    <xf numFmtId="0" fontId="6" fillId="2" borderId="11" xfId="0" applyFont="1" applyFill="1" applyBorder="1" applyAlignment="1">
      <alignment horizontal="right" wrapText="1"/>
    </xf>
    <xf numFmtId="0" fontId="7" fillId="2" borderId="9" xfId="0" applyFont="1" applyFill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6" fillId="2" borderId="15" xfId="0" applyFont="1" applyFill="1" applyBorder="1" applyAlignment="1">
      <alignment horizontal="right" vertical="top" wrapText="1"/>
    </xf>
    <xf numFmtId="0" fontId="6" fillId="2" borderId="16" xfId="0" applyFont="1" applyFill="1" applyBorder="1" applyAlignment="1">
      <alignment horizontal="right" wrapText="1"/>
    </xf>
    <xf numFmtId="3" fontId="7" fillId="2" borderId="9" xfId="3" applyNumberFormat="1" applyFont="1" applyFill="1" applyBorder="1" applyAlignment="1">
      <alignment horizontal="left" vertical="top" wrapText="1"/>
    </xf>
    <xf numFmtId="3" fontId="6" fillId="2" borderId="0" xfId="0" applyNumberFormat="1" applyFont="1" applyFill="1" applyBorder="1" applyAlignment="1">
      <alignment horizontal="right" vertical="top" wrapText="1"/>
    </xf>
    <xf numFmtId="3" fontId="6" fillId="2" borderId="10" xfId="0" applyNumberFormat="1" applyFont="1" applyFill="1" applyBorder="1" applyAlignment="1">
      <alignment horizontal="right" vertical="top" wrapText="1"/>
    </xf>
    <xf numFmtId="0" fontId="7" fillId="2" borderId="9" xfId="3" applyFont="1" applyFill="1" applyBorder="1" applyAlignment="1">
      <alignment horizontal="left" wrapText="1"/>
    </xf>
    <xf numFmtId="170" fontId="7" fillId="2" borderId="9" xfId="1" applyNumberFormat="1" applyFont="1" applyFill="1" applyBorder="1" applyAlignment="1">
      <alignment horizontal="left" vertical="top" wrapText="1"/>
    </xf>
    <xf numFmtId="170" fontId="6" fillId="2" borderId="0" xfId="0" applyNumberFormat="1" applyFont="1" applyFill="1" applyBorder="1" applyAlignment="1">
      <alignment horizontal="right" vertical="top" wrapText="1"/>
    </xf>
    <xf numFmtId="169" fontId="6" fillId="2" borderId="0" xfId="0" applyNumberFormat="1" applyFont="1" applyFill="1" applyBorder="1" applyAlignment="1">
      <alignment horizontal="right" vertical="top" wrapText="1"/>
    </xf>
    <xf numFmtId="169" fontId="6" fillId="2" borderId="10" xfId="0" applyNumberFormat="1" applyFont="1" applyFill="1" applyBorder="1" applyAlignment="1">
      <alignment horizontal="right" vertical="top" wrapText="1"/>
    </xf>
    <xf numFmtId="9" fontId="7" fillId="2" borderId="9" xfId="1" applyNumberFormat="1" applyFont="1" applyFill="1" applyBorder="1" applyAlignment="1">
      <alignment horizontal="left" vertical="top" wrapText="1"/>
    </xf>
    <xf numFmtId="168" fontId="7" fillId="2" borderId="9" xfId="3" applyNumberFormat="1" applyFont="1" applyFill="1" applyBorder="1" applyAlignment="1">
      <alignment horizontal="left" vertical="top" wrapText="1"/>
    </xf>
    <xf numFmtId="168" fontId="6" fillId="2" borderId="0" xfId="0" applyNumberFormat="1" applyFont="1" applyFill="1" applyBorder="1" applyAlignment="1">
      <alignment horizontal="right" vertical="top" wrapText="1"/>
    </xf>
    <xf numFmtId="168" fontId="6" fillId="2" borderId="9" xfId="0" applyNumberFormat="1" applyFont="1" applyFill="1" applyBorder="1" applyAlignment="1">
      <alignment horizontal="right" vertical="top" wrapText="1"/>
    </xf>
    <xf numFmtId="168" fontId="6" fillId="2" borderId="10" xfId="0" applyNumberFormat="1" applyFont="1" applyFill="1" applyBorder="1" applyAlignment="1">
      <alignment horizontal="right" vertical="top" wrapText="1"/>
    </xf>
    <xf numFmtId="0" fontId="7" fillId="2" borderId="13" xfId="3" applyFont="1" applyFill="1" applyBorder="1" applyAlignment="1">
      <alignment horizontal="left" vertical="top" wrapText="1"/>
    </xf>
    <xf numFmtId="0" fontId="7" fillId="2" borderId="9" xfId="2" applyNumberFormat="1" applyFont="1" applyFill="1" applyBorder="1" applyAlignment="1">
      <alignment horizontal="left" wrapText="1"/>
    </xf>
    <xf numFmtId="165" fontId="7" fillId="2" borderId="9" xfId="1" applyNumberFormat="1" applyFont="1" applyFill="1" applyBorder="1" applyAlignment="1">
      <alignment horizontal="left" vertical="top" wrapText="1"/>
    </xf>
    <xf numFmtId="165" fontId="6" fillId="2" borderId="0" xfId="0" applyNumberFormat="1" applyFont="1" applyFill="1" applyBorder="1" applyAlignment="1">
      <alignment horizontal="right" vertical="top" wrapText="1"/>
    </xf>
    <xf numFmtId="165" fontId="6" fillId="2" borderId="10" xfId="0" applyNumberFormat="1" applyFont="1" applyFill="1" applyBorder="1" applyAlignment="1">
      <alignment horizontal="right" vertical="top" wrapText="1"/>
    </xf>
    <xf numFmtId="165" fontId="7" fillId="2" borderId="9" xfId="3" applyNumberFormat="1" applyFont="1" applyFill="1" applyBorder="1" applyAlignment="1">
      <alignment horizontal="left" vertical="top" wrapText="1"/>
    </xf>
    <xf numFmtId="10" fontId="7" fillId="2" borderId="9" xfId="1" applyNumberFormat="1" applyFont="1" applyFill="1" applyBorder="1" applyAlignment="1">
      <alignment horizontal="left" vertical="top" wrapText="1"/>
    </xf>
    <xf numFmtId="10" fontId="6" fillId="2" borderId="0" xfId="0" applyNumberFormat="1" applyFont="1" applyFill="1" applyBorder="1" applyAlignment="1">
      <alignment horizontal="right" vertical="top" wrapText="1"/>
    </xf>
    <xf numFmtId="10" fontId="6" fillId="2" borderId="10" xfId="0" applyNumberFormat="1" applyFont="1" applyFill="1" applyBorder="1" applyAlignment="1">
      <alignment horizontal="right" vertical="top" wrapText="1"/>
    </xf>
    <xf numFmtId="10" fontId="7" fillId="2" borderId="9" xfId="1" applyNumberFormat="1" applyFont="1" applyFill="1" applyBorder="1" applyAlignment="1">
      <alignment horizontal="left" wrapText="1"/>
    </xf>
    <xf numFmtId="0" fontId="6" fillId="2" borderId="18" xfId="0" applyFont="1" applyFill="1" applyBorder="1" applyAlignment="1">
      <alignment horizontal="right" vertical="top" wrapText="1"/>
    </xf>
    <xf numFmtId="0" fontId="6" fillId="2" borderId="19" xfId="0" applyFont="1" applyFill="1" applyBorder="1" applyAlignment="1">
      <alignment horizontal="right" vertical="top" wrapText="1"/>
    </xf>
    <xf numFmtId="0" fontId="6" fillId="2" borderId="20" xfId="0" applyFont="1" applyFill="1" applyBorder="1" applyAlignment="1">
      <alignment horizontal="right" vertical="top" wrapText="1"/>
    </xf>
    <xf numFmtId="0" fontId="6" fillId="2" borderId="21" xfId="0" applyFont="1" applyFill="1" applyBorder="1" applyAlignment="1">
      <alignment horizontal="right" wrapText="1"/>
    </xf>
    <xf numFmtId="164" fontId="7" fillId="2" borderId="9" xfId="1" applyNumberFormat="1" applyFont="1" applyFill="1" applyBorder="1" applyAlignment="1">
      <alignment horizontal="left" vertical="top" wrapText="1"/>
    </xf>
    <xf numFmtId="8" fontId="7" fillId="2" borderId="9" xfId="3" applyNumberFormat="1" applyFont="1" applyFill="1" applyBorder="1" applyAlignment="1">
      <alignment horizontal="left" vertical="top" wrapText="1"/>
    </xf>
    <xf numFmtId="165" fontId="6" fillId="2" borderId="9" xfId="0" applyNumberFormat="1" applyFont="1" applyFill="1" applyBorder="1" applyAlignment="1">
      <alignment horizontal="right" vertical="top" wrapText="1"/>
    </xf>
    <xf numFmtId="0" fontId="6" fillId="2" borderId="24" xfId="0" applyFont="1" applyFill="1" applyBorder="1" applyAlignment="1">
      <alignment horizontal="right" wrapText="1"/>
    </xf>
    <xf numFmtId="0" fontId="7" fillId="2" borderId="0" xfId="2" applyNumberFormat="1" applyFont="1" applyFill="1" applyBorder="1" applyAlignment="1">
      <alignment horizontal="left" wrapText="1"/>
    </xf>
    <xf numFmtId="0" fontId="6" fillId="2" borderId="0" xfId="0" applyFont="1" applyFill="1" applyBorder="1" applyAlignment="1">
      <alignment wrapText="1"/>
    </xf>
    <xf numFmtId="0" fontId="6" fillId="2" borderId="25" xfId="0" applyFont="1" applyFill="1" applyBorder="1" applyAlignment="1">
      <alignment wrapText="1"/>
    </xf>
    <xf numFmtId="165" fontId="6" fillId="2" borderId="25" xfId="0" applyNumberFormat="1" applyFont="1" applyFill="1" applyBorder="1" applyAlignment="1">
      <alignment horizontal="right" wrapText="1"/>
    </xf>
    <xf numFmtId="0" fontId="6" fillId="2" borderId="25" xfId="0" applyFont="1" applyFill="1" applyBorder="1" applyAlignment="1">
      <alignment horizontal="right" wrapText="1"/>
    </xf>
    <xf numFmtId="165" fontId="6" fillId="2" borderId="0" xfId="0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right" wrapText="1"/>
    </xf>
    <xf numFmtId="0" fontId="17" fillId="2" borderId="8" xfId="0" applyFont="1" applyFill="1" applyBorder="1" applyAlignment="1">
      <alignment horizontal="left" vertical="top" wrapText="1"/>
    </xf>
    <xf numFmtId="0" fontId="18" fillId="2" borderId="11" xfId="0" applyFont="1" applyFill="1" applyBorder="1" applyAlignment="1">
      <alignment horizontal="right" vertical="center" wrapText="1"/>
    </xf>
    <xf numFmtId="0" fontId="18" fillId="2" borderId="8" xfId="0" applyFont="1" applyFill="1" applyBorder="1" applyAlignment="1">
      <alignment horizontal="right" vertical="top" wrapText="1"/>
    </xf>
    <xf numFmtId="0" fontId="18" fillId="2" borderId="0" xfId="0" applyFont="1" applyFill="1" applyBorder="1" applyAlignment="1">
      <alignment horizontal="right" vertical="top" wrapText="1"/>
    </xf>
    <xf numFmtId="0" fontId="18" fillId="2" borderId="15" xfId="0" applyFont="1" applyFill="1" applyBorder="1" applyAlignment="1">
      <alignment horizontal="right" vertical="top" wrapText="1"/>
    </xf>
    <xf numFmtId="0" fontId="18" fillId="2" borderId="16" xfId="0" applyFont="1" applyFill="1" applyBorder="1" applyAlignment="1">
      <alignment horizontal="right" vertical="center" wrapText="1"/>
    </xf>
    <xf numFmtId="166" fontId="18" fillId="2" borderId="11" xfId="0" applyNumberFormat="1" applyFont="1" applyFill="1" applyBorder="1" applyAlignment="1">
      <alignment horizontal="right" vertical="center" wrapText="1"/>
    </xf>
    <xf numFmtId="166" fontId="18" fillId="2" borderId="46" xfId="0" applyNumberFormat="1" applyFont="1" applyFill="1" applyBorder="1" applyAlignment="1">
      <alignment horizontal="right" vertical="center" wrapText="1"/>
    </xf>
    <xf numFmtId="166" fontId="18" fillId="2" borderId="8" xfId="0" quotePrefix="1" applyNumberFormat="1" applyFont="1" applyFill="1" applyBorder="1" applyAlignment="1">
      <alignment horizontal="right" vertical="top" wrapText="1"/>
    </xf>
    <xf numFmtId="166" fontId="18" fillId="2" borderId="0" xfId="0" quotePrefix="1" applyNumberFormat="1" applyFont="1" applyFill="1" applyBorder="1" applyAlignment="1">
      <alignment horizontal="right" vertical="top" wrapText="1"/>
    </xf>
    <xf numFmtId="166" fontId="18" fillId="2" borderId="35" xfId="0" quotePrefix="1" applyNumberFormat="1" applyFont="1" applyFill="1" applyBorder="1" applyAlignment="1">
      <alignment horizontal="right" vertical="top" wrapText="1"/>
    </xf>
    <xf numFmtId="0" fontId="17" fillId="2" borderId="42" xfId="0" applyFont="1" applyFill="1" applyBorder="1" applyAlignment="1">
      <alignment horizontal="left" vertical="top" wrapText="1"/>
    </xf>
    <xf numFmtId="3" fontId="18" fillId="2" borderId="46" xfId="0" applyNumberFormat="1" applyFont="1" applyFill="1" applyBorder="1" applyAlignment="1">
      <alignment horizontal="right" vertical="center" wrapText="1"/>
    </xf>
    <xf numFmtId="0" fontId="17" fillId="2" borderId="8" xfId="0" applyFont="1" applyFill="1" applyBorder="1" applyAlignment="1">
      <alignment horizontal="left" vertical="center" wrapText="1"/>
    </xf>
    <xf numFmtId="0" fontId="7" fillId="2" borderId="42" xfId="0" applyFont="1" applyFill="1" applyBorder="1" applyAlignment="1">
      <alignment horizontal="left" vertical="top" wrapText="1"/>
    </xf>
    <xf numFmtId="0" fontId="7" fillId="2" borderId="8" xfId="3" applyFont="1" applyFill="1" applyBorder="1" applyAlignment="1">
      <alignment horizontal="left" vertical="top" wrapText="1"/>
    </xf>
    <xf numFmtId="0" fontId="7" fillId="2" borderId="12" xfId="0" applyFont="1" applyFill="1" applyBorder="1" applyAlignment="1">
      <alignment horizontal="left" vertical="top" wrapText="1"/>
    </xf>
    <xf numFmtId="166" fontId="18" fillId="2" borderId="16" xfId="0" applyNumberFormat="1" applyFont="1" applyFill="1" applyBorder="1" applyAlignment="1">
      <alignment horizontal="right" vertical="center" wrapText="1"/>
    </xf>
    <xf numFmtId="0" fontId="17" fillId="5" borderId="47" xfId="0" applyFont="1" applyFill="1" applyBorder="1" applyAlignment="1">
      <alignment horizontal="left" vertical="top" wrapText="1"/>
    </xf>
    <xf numFmtId="166" fontId="18" fillId="2" borderId="38" xfId="0" applyNumberFormat="1" applyFont="1" applyFill="1" applyBorder="1" applyAlignment="1">
      <alignment horizontal="right" vertical="center" wrapText="1"/>
    </xf>
    <xf numFmtId="0" fontId="17" fillId="2" borderId="48" xfId="0" applyFont="1" applyFill="1" applyBorder="1" applyAlignment="1">
      <alignment horizontal="left" vertical="center" wrapText="1"/>
    </xf>
    <xf numFmtId="166" fontId="18" fillId="2" borderId="53" xfId="0" applyNumberFormat="1" applyFont="1" applyFill="1" applyBorder="1" applyAlignment="1">
      <alignment horizontal="right" vertical="center" wrapText="1"/>
    </xf>
    <xf numFmtId="0" fontId="17" fillId="2" borderId="54" xfId="0" applyFont="1" applyFill="1" applyBorder="1" applyAlignment="1">
      <alignment horizontal="left" vertical="center" wrapText="1"/>
    </xf>
    <xf numFmtId="166" fontId="18" fillId="2" borderId="60" xfId="0" applyNumberFormat="1" applyFont="1" applyFill="1" applyBorder="1" applyAlignment="1">
      <alignment horizontal="right" vertical="center" wrapText="1"/>
    </xf>
    <xf numFmtId="0" fontId="18" fillId="2" borderId="18" xfId="0" applyNumberFormat="1" applyFont="1" applyFill="1" applyBorder="1" applyAlignment="1">
      <alignment horizontal="right" vertical="top" wrapText="1"/>
    </xf>
    <xf numFmtId="0" fontId="18" fillId="2" borderId="0" xfId="0" applyNumberFormat="1" applyFont="1" applyFill="1" applyBorder="1" applyAlignment="1">
      <alignment horizontal="right" vertical="top" wrapText="1"/>
    </xf>
    <xf numFmtId="166" fontId="18" fillId="2" borderId="8" xfId="0" quotePrefix="1" applyNumberFormat="1" applyFont="1" applyFill="1" applyBorder="1" applyAlignment="1">
      <alignment horizontal="center" vertical="top" wrapText="1"/>
    </xf>
    <xf numFmtId="166" fontId="18" fillId="2" borderId="0" xfId="0" quotePrefix="1" applyNumberFormat="1" applyFont="1" applyFill="1" applyBorder="1" applyAlignment="1">
      <alignment horizontal="center" vertical="top" wrapText="1"/>
    </xf>
    <xf numFmtId="166" fontId="18" fillId="2" borderId="35" xfId="0" quotePrefix="1" applyNumberFormat="1" applyFont="1" applyFill="1" applyBorder="1" applyAlignment="1">
      <alignment horizontal="center" vertical="top" wrapText="1"/>
    </xf>
    <xf numFmtId="0" fontId="18" fillId="2" borderId="0" xfId="0" applyNumberFormat="1" applyFont="1" applyFill="1" applyBorder="1" applyAlignment="1">
      <alignment horizontal="center" vertical="top" wrapText="1"/>
    </xf>
    <xf numFmtId="0" fontId="18" fillId="2" borderId="61" xfId="0" applyNumberFormat="1" applyFont="1" applyFill="1" applyBorder="1" applyAlignment="1">
      <alignment horizontal="center" vertical="top" wrapText="1"/>
    </xf>
    <xf numFmtId="0" fontId="18" fillId="5" borderId="10" xfId="0" applyNumberFormat="1" applyFont="1" applyFill="1" applyBorder="1" applyAlignment="1">
      <alignment horizontal="center" vertical="top" wrapText="1"/>
    </xf>
    <xf numFmtId="0" fontId="17" fillId="2" borderId="8" xfId="0" applyFont="1" applyFill="1" applyBorder="1" applyAlignment="1">
      <alignment horizontal="center" vertical="top" wrapText="1"/>
    </xf>
    <xf numFmtId="0" fontId="17" fillId="2" borderId="0" xfId="0" applyFont="1" applyFill="1" applyBorder="1" applyAlignment="1">
      <alignment horizontal="center" vertical="top" wrapText="1"/>
    </xf>
    <xf numFmtId="166" fontId="18" fillId="2" borderId="0" xfId="0" applyNumberFormat="1" applyFont="1" applyFill="1" applyBorder="1" applyAlignment="1">
      <alignment horizontal="right" vertical="top" wrapText="1"/>
    </xf>
    <xf numFmtId="0" fontId="17" fillId="2" borderId="62" xfId="0" applyFont="1" applyFill="1" applyBorder="1" applyAlignment="1">
      <alignment horizontal="center" vertical="top" wrapText="1"/>
    </xf>
    <xf numFmtId="0" fontId="17" fillId="2" borderId="63" xfId="0" applyFont="1" applyFill="1" applyBorder="1" applyAlignment="1">
      <alignment horizontal="center" vertical="top" wrapText="1"/>
    </xf>
    <xf numFmtId="166" fontId="18" fillId="2" borderId="66" xfId="0" applyNumberFormat="1" applyFont="1" applyFill="1" applyBorder="1" applyAlignment="1">
      <alignment horizontal="right" vertical="center" wrapText="1"/>
    </xf>
    <xf numFmtId="175" fontId="6" fillId="2" borderId="0" xfId="0" applyNumberFormat="1" applyFont="1" applyFill="1" applyBorder="1" applyAlignment="1">
      <alignment horizontal="right" vertical="top" wrapText="1"/>
    </xf>
    <xf numFmtId="175" fontId="6" fillId="2" borderId="9" xfId="0" applyNumberFormat="1" applyFont="1" applyFill="1" applyBorder="1" applyAlignment="1">
      <alignment horizontal="right" vertical="top" wrapText="1"/>
    </xf>
    <xf numFmtId="175" fontId="6" fillId="2" borderId="10" xfId="0" applyNumberFormat="1" applyFont="1" applyFill="1" applyBorder="1" applyAlignment="1">
      <alignment horizontal="right" vertical="top" wrapText="1"/>
    </xf>
    <xf numFmtId="49" fontId="9" fillId="2" borderId="0" xfId="0" applyNumberFormat="1" applyFont="1" applyFill="1" applyBorder="1" applyAlignment="1">
      <alignment wrapText="1"/>
    </xf>
    <xf numFmtId="49" fontId="9" fillId="2" borderId="8" xfId="0" applyNumberFormat="1" applyFont="1" applyFill="1" applyBorder="1" applyAlignment="1">
      <alignment wrapText="1"/>
    </xf>
    <xf numFmtId="49" fontId="7" fillId="2" borderId="9" xfId="2" applyNumberFormat="1" applyFont="1" applyFill="1" applyBorder="1" applyAlignment="1">
      <alignment horizontal="left" vertical="top" wrapText="1"/>
    </xf>
    <xf numFmtId="49" fontId="6" fillId="2" borderId="0" xfId="0" quotePrefix="1" applyNumberFormat="1" applyFont="1" applyFill="1" applyBorder="1" applyAlignment="1">
      <alignment horizontal="right" vertical="top" wrapText="1"/>
    </xf>
    <xf numFmtId="49" fontId="6" fillId="2" borderId="9" xfId="0" applyNumberFormat="1" applyFont="1" applyFill="1" applyBorder="1" applyAlignment="1">
      <alignment horizontal="right" vertical="top" wrapText="1"/>
    </xf>
    <xf numFmtId="49" fontId="6" fillId="2" borderId="0" xfId="0" applyNumberFormat="1" applyFont="1" applyFill="1" applyBorder="1" applyAlignment="1">
      <alignment horizontal="right" vertical="top" wrapText="1"/>
    </xf>
    <xf numFmtId="49" fontId="6" fillId="2" borderId="10" xfId="0" applyNumberFormat="1" applyFont="1" applyFill="1" applyBorder="1" applyAlignment="1">
      <alignment horizontal="right" vertical="top" wrapText="1"/>
    </xf>
    <xf numFmtId="49" fontId="6" fillId="2" borderId="11" xfId="0" applyNumberFormat="1" applyFont="1" applyFill="1" applyBorder="1" applyAlignment="1">
      <alignment horizontal="right" wrapText="1"/>
    </xf>
    <xf numFmtId="49" fontId="6" fillId="5" borderId="0" xfId="0" applyNumberFormat="1" applyFont="1" applyFill="1" applyAlignment="1"/>
    <xf numFmtId="49" fontId="6" fillId="4" borderId="0" xfId="0" applyNumberFormat="1" applyFont="1" applyFill="1" applyAlignment="1"/>
    <xf numFmtId="49" fontId="6" fillId="4" borderId="0" xfId="0" applyNumberFormat="1" applyFont="1" applyFill="1" applyAlignment="1">
      <alignment wrapText="1"/>
    </xf>
    <xf numFmtId="0" fontId="20" fillId="2" borderId="0" xfId="0" applyFont="1" applyFill="1" applyBorder="1" applyAlignment="1" applyProtection="1">
      <alignment horizontal="center"/>
      <protection locked="0"/>
    </xf>
    <xf numFmtId="0" fontId="6" fillId="0" borderId="0" xfId="0" applyFont="1" applyAlignment="1"/>
    <xf numFmtId="0" fontId="21" fillId="5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</cellXfs>
  <cellStyles count="4">
    <cellStyle name="Normal" xfId="0" builtinId="0"/>
    <cellStyle name="Normal_00MC-208 Tual. Business Center" xfId="1" xr:uid="{00000000-0005-0000-0000-000001000000}"/>
    <cellStyle name="Normal_Building Sale" xfId="2" xr:uid="{00000000-0005-0000-0000-000002000000}"/>
    <cellStyle name="Normal_Indust Land Sales - Tualatin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C184"/>
  <sheetViews>
    <sheetView tabSelected="1" topLeftCell="C1" zoomScaleNormal="90" workbookViewId="0">
      <selection activeCell="C1" sqref="C1:Q1"/>
    </sheetView>
  </sheetViews>
  <sheetFormatPr defaultColWidth="8.88671875" defaultRowHeight="13.8" x14ac:dyDescent="0.3"/>
  <cols>
    <col min="1" max="2" width="8.88671875" style="1" hidden="1" customWidth="1"/>
    <col min="3" max="3" width="1.44140625" style="1" customWidth="1"/>
    <col min="4" max="4" width="28.6640625" style="29" customWidth="1"/>
    <col min="5" max="5" width="15.6640625" style="1" hidden="1" customWidth="1"/>
    <col min="6" max="6" width="0.88671875" style="1" hidden="1" customWidth="1"/>
    <col min="7" max="16" width="15.6640625" style="1" customWidth="1"/>
    <col min="17" max="17" width="0.88671875" style="1" customWidth="1"/>
    <col min="18" max="18" width="2.88671875" style="3" customWidth="1"/>
    <col min="19" max="22" width="8.88671875" style="3" customWidth="1"/>
    <col min="23" max="23" width="12.6640625" style="3" customWidth="1"/>
    <col min="24" max="29" width="8.88671875" style="3" customWidth="1"/>
    <col min="30" max="16384" width="8.88671875" style="1"/>
  </cols>
  <sheetData>
    <row r="1" spans="1:29" ht="18" x14ac:dyDescent="0.35">
      <c r="B1" s="2"/>
      <c r="C1" s="322" t="s">
        <v>81</v>
      </c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3"/>
      <c r="R1" s="43"/>
    </row>
    <row r="2" spans="1:29" ht="8.1" customHeight="1" x14ac:dyDescent="0.3">
      <c r="B2" s="4"/>
      <c r="C2" s="4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43"/>
    </row>
    <row r="3" spans="1:29" ht="6" customHeight="1" x14ac:dyDescent="0.3">
      <c r="A3" s="7"/>
      <c r="B3" s="8"/>
      <c r="C3" s="9"/>
      <c r="D3" s="215"/>
      <c r="E3" s="216"/>
      <c r="F3" s="217"/>
      <c r="G3" s="216"/>
      <c r="H3" s="218"/>
      <c r="I3" s="218"/>
      <c r="J3" s="218"/>
      <c r="K3" s="218"/>
      <c r="L3" s="218"/>
      <c r="M3" s="218"/>
      <c r="N3" s="218"/>
      <c r="O3" s="218"/>
      <c r="P3" s="218"/>
      <c r="Q3" s="219"/>
      <c r="R3" s="44"/>
      <c r="S3" s="10"/>
      <c r="T3" s="10"/>
      <c r="U3" s="10"/>
      <c r="V3" s="10"/>
      <c r="W3" s="10"/>
      <c r="X3" s="10"/>
      <c r="Y3" s="10"/>
      <c r="Z3" s="10"/>
      <c r="AA3" s="10"/>
    </row>
    <row r="4" spans="1:29" ht="15" thickBot="1" x14ac:dyDescent="0.35">
      <c r="B4" s="8"/>
      <c r="C4" s="11"/>
      <c r="D4" s="31" t="s">
        <v>55</v>
      </c>
      <c r="E4" s="32" t="s">
        <v>56</v>
      </c>
      <c r="F4" s="33"/>
      <c r="G4" s="32">
        <v>1</v>
      </c>
      <c r="H4" s="34">
        <v>2</v>
      </c>
      <c r="I4" s="34">
        <v>3</v>
      </c>
      <c r="J4" s="34">
        <v>4</v>
      </c>
      <c r="K4" s="34">
        <v>5</v>
      </c>
      <c r="L4" s="34">
        <v>6</v>
      </c>
      <c r="M4" s="34">
        <v>7</v>
      </c>
      <c r="N4" s="34">
        <v>8</v>
      </c>
      <c r="O4" s="34">
        <v>9</v>
      </c>
      <c r="P4" s="34">
        <v>10</v>
      </c>
      <c r="Q4" s="220"/>
      <c r="R4" s="43"/>
    </row>
    <row r="5" spans="1:29" ht="5.0999999999999996" customHeight="1" x14ac:dyDescent="0.3">
      <c r="B5" s="8"/>
      <c r="C5" s="12"/>
      <c r="D5" s="221"/>
      <c r="E5" s="222"/>
      <c r="F5" s="223"/>
      <c r="G5" s="224"/>
      <c r="H5" s="225"/>
      <c r="I5" s="225"/>
      <c r="J5" s="225"/>
      <c r="K5" s="225"/>
      <c r="L5" s="225"/>
      <c r="M5" s="225"/>
      <c r="N5" s="225"/>
      <c r="O5" s="225"/>
      <c r="P5" s="225"/>
      <c r="Q5" s="226"/>
      <c r="R5" s="43"/>
    </row>
    <row r="6" spans="1:29" s="13" customFormat="1" x14ac:dyDescent="0.3">
      <c r="B6" s="14"/>
      <c r="C6" s="15"/>
      <c r="D6" s="46" t="s">
        <v>0</v>
      </c>
      <c r="E6" s="47"/>
      <c r="F6" s="48"/>
      <c r="G6" s="47"/>
      <c r="H6" s="49"/>
      <c r="I6" s="49"/>
      <c r="J6" s="49"/>
      <c r="K6" s="49"/>
      <c r="L6" s="49"/>
      <c r="M6" s="49"/>
      <c r="N6" s="49"/>
      <c r="O6" s="49"/>
      <c r="P6" s="49"/>
      <c r="Q6" s="227"/>
      <c r="R6" s="4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s="13" customFormat="1" hidden="1" x14ac:dyDescent="0.3">
      <c r="B7" s="14"/>
      <c r="C7" s="15"/>
      <c r="D7" s="50" t="s">
        <v>45</v>
      </c>
      <c r="E7" s="47"/>
      <c r="F7" s="48"/>
      <c r="G7" s="47"/>
      <c r="H7" s="49"/>
      <c r="I7" s="49"/>
      <c r="J7" s="49"/>
      <c r="K7" s="49"/>
      <c r="L7" s="49"/>
      <c r="M7" s="49"/>
      <c r="N7" s="49"/>
      <c r="O7" s="49"/>
      <c r="P7" s="49"/>
      <c r="Q7" s="227"/>
      <c r="R7" s="4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s="13" customFormat="1" hidden="1" x14ac:dyDescent="0.3">
      <c r="B8" s="14"/>
      <c r="C8" s="15"/>
      <c r="D8" s="46" t="s">
        <v>44</v>
      </c>
      <c r="E8" s="47"/>
      <c r="F8" s="48"/>
      <c r="G8" s="47"/>
      <c r="H8" s="49"/>
      <c r="I8" s="49"/>
      <c r="J8" s="49"/>
      <c r="K8" s="49"/>
      <c r="L8" s="49"/>
      <c r="M8" s="49"/>
      <c r="N8" s="49"/>
      <c r="O8" s="49"/>
      <c r="P8" s="49"/>
      <c r="Q8" s="227"/>
      <c r="R8" s="43"/>
      <c r="AC8" s="3"/>
    </row>
    <row r="9" spans="1:29" s="13" customFormat="1" x14ac:dyDescent="0.3">
      <c r="B9" s="14"/>
      <c r="C9" s="15"/>
      <c r="D9" s="46" t="s">
        <v>1</v>
      </c>
      <c r="E9" s="47"/>
      <c r="F9" s="48"/>
      <c r="G9" s="47"/>
      <c r="H9" s="49"/>
      <c r="I9" s="49"/>
      <c r="J9" s="49"/>
      <c r="K9" s="49"/>
      <c r="L9" s="49"/>
      <c r="M9" s="49"/>
      <c r="N9" s="49"/>
      <c r="O9" s="49"/>
      <c r="P9" s="49"/>
      <c r="Q9" s="227"/>
      <c r="R9" s="43"/>
      <c r="AC9" s="3"/>
    </row>
    <row r="10" spans="1:29" s="13" customFormat="1" x14ac:dyDescent="0.3">
      <c r="B10" s="14"/>
      <c r="C10" s="15"/>
      <c r="D10" s="46" t="s">
        <v>61</v>
      </c>
      <c r="E10" s="47" t="str">
        <f>E109&amp;", "&amp;E110</f>
        <v xml:space="preserve">, </v>
      </c>
      <c r="F10" s="48"/>
      <c r="G10" s="47" t="str">
        <f>G109&amp;", "&amp;G110</f>
        <v xml:space="preserve">, </v>
      </c>
      <c r="H10" s="49" t="str">
        <f t="shared" ref="H10:P10" si="0">H109&amp;", "&amp;H110</f>
        <v xml:space="preserve">, </v>
      </c>
      <c r="I10" s="49" t="str">
        <f t="shared" si="0"/>
        <v xml:space="preserve">, </v>
      </c>
      <c r="J10" s="49" t="str">
        <f t="shared" si="0"/>
        <v xml:space="preserve">, </v>
      </c>
      <c r="K10" s="49" t="str">
        <f t="shared" si="0"/>
        <v xml:space="preserve">, </v>
      </c>
      <c r="L10" s="49" t="str">
        <f t="shared" si="0"/>
        <v xml:space="preserve">, </v>
      </c>
      <c r="M10" s="49" t="str">
        <f t="shared" si="0"/>
        <v xml:space="preserve">, </v>
      </c>
      <c r="N10" s="49" t="str">
        <f t="shared" si="0"/>
        <v xml:space="preserve">, </v>
      </c>
      <c r="O10" s="49" t="str">
        <f t="shared" si="0"/>
        <v xml:space="preserve">, </v>
      </c>
      <c r="P10" s="49" t="str">
        <f t="shared" si="0"/>
        <v xml:space="preserve">, </v>
      </c>
      <c r="Q10" s="227"/>
      <c r="R10" s="43"/>
      <c r="AC10" s="3"/>
    </row>
    <row r="11" spans="1:29" s="13" customFormat="1" hidden="1" x14ac:dyDescent="0.3">
      <c r="B11" s="14"/>
      <c r="C11" s="15"/>
      <c r="D11" s="46" t="s">
        <v>2</v>
      </c>
      <c r="E11" s="47"/>
      <c r="F11" s="48"/>
      <c r="G11" s="47"/>
      <c r="H11" s="49"/>
      <c r="I11" s="49"/>
      <c r="J11" s="49"/>
      <c r="K11" s="49"/>
      <c r="L11" s="49"/>
      <c r="M11" s="49"/>
      <c r="N11" s="49"/>
      <c r="O11" s="49"/>
      <c r="P11" s="49"/>
      <c r="Q11" s="227"/>
      <c r="R11" s="43"/>
      <c r="AC11" s="3"/>
    </row>
    <row r="12" spans="1:29" s="13" customFormat="1" ht="5.0999999999999996" hidden="1" customHeight="1" x14ac:dyDescent="0.3">
      <c r="B12" s="14"/>
      <c r="C12" s="15"/>
      <c r="D12" s="228"/>
      <c r="E12" s="47"/>
      <c r="F12" s="48"/>
      <c r="G12" s="47"/>
      <c r="H12" s="49"/>
      <c r="I12" s="49"/>
      <c r="J12" s="49"/>
      <c r="K12" s="49"/>
      <c r="L12" s="49"/>
      <c r="M12" s="49"/>
      <c r="N12" s="49"/>
      <c r="O12" s="49"/>
      <c r="P12" s="49"/>
      <c r="Q12" s="227"/>
      <c r="R12" s="43"/>
      <c r="AC12" s="3"/>
    </row>
    <row r="13" spans="1:29" s="13" customFormat="1" hidden="1" x14ac:dyDescent="0.3">
      <c r="B13" s="14"/>
      <c r="C13" s="16"/>
      <c r="D13" s="229" t="s">
        <v>57</v>
      </c>
      <c r="E13" s="75"/>
      <c r="F13" s="76"/>
      <c r="G13" s="75"/>
      <c r="H13" s="230"/>
      <c r="I13" s="230"/>
      <c r="J13" s="230"/>
      <c r="K13" s="230"/>
      <c r="L13" s="230"/>
      <c r="M13" s="230"/>
      <c r="N13" s="230"/>
      <c r="O13" s="230"/>
      <c r="P13" s="230"/>
      <c r="Q13" s="231"/>
      <c r="R13" s="43"/>
      <c r="AC13" s="3"/>
    </row>
    <row r="14" spans="1:29" s="13" customFormat="1" ht="5.0999999999999996" hidden="1" customHeight="1" x14ac:dyDescent="0.3">
      <c r="B14" s="14"/>
      <c r="C14" s="15"/>
      <c r="D14" s="228"/>
      <c r="E14" s="47"/>
      <c r="F14" s="48"/>
      <c r="G14" s="47"/>
      <c r="H14" s="49"/>
      <c r="I14" s="49"/>
      <c r="J14" s="49"/>
      <c r="K14" s="49"/>
      <c r="L14" s="49"/>
      <c r="M14" s="49"/>
      <c r="N14" s="49"/>
      <c r="O14" s="49"/>
      <c r="P14" s="49"/>
      <c r="Q14" s="227"/>
      <c r="R14" s="43"/>
      <c r="AC14" s="3"/>
    </row>
    <row r="15" spans="1:29" s="13" customFormat="1" hidden="1" x14ac:dyDescent="0.3">
      <c r="B15" s="14"/>
      <c r="C15" s="15"/>
      <c r="D15" s="232" t="s">
        <v>35</v>
      </c>
      <c r="E15" s="233"/>
      <c r="F15" s="48"/>
      <c r="G15" s="233"/>
      <c r="H15" s="234"/>
      <c r="I15" s="234"/>
      <c r="J15" s="234"/>
      <c r="K15" s="234"/>
      <c r="L15" s="234"/>
      <c r="M15" s="234"/>
      <c r="N15" s="234"/>
      <c r="O15" s="234"/>
      <c r="P15" s="234"/>
      <c r="Q15" s="227"/>
      <c r="R15" s="4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s="13" customFormat="1" hidden="1" x14ac:dyDescent="0.3">
      <c r="B16" s="14"/>
      <c r="C16" s="15"/>
      <c r="D16" s="50" t="s">
        <v>36</v>
      </c>
      <c r="E16" s="47"/>
      <c r="F16" s="48"/>
      <c r="G16" s="47"/>
      <c r="H16" s="49"/>
      <c r="I16" s="49"/>
      <c r="J16" s="49"/>
      <c r="K16" s="49"/>
      <c r="L16" s="49"/>
      <c r="M16" s="49"/>
      <c r="N16" s="49"/>
      <c r="O16" s="49"/>
      <c r="P16" s="49"/>
      <c r="Q16" s="227"/>
      <c r="R16" s="43"/>
      <c r="AC16" s="3"/>
    </row>
    <row r="17" spans="2:29" s="13" customFormat="1" hidden="1" x14ac:dyDescent="0.3">
      <c r="B17" s="14"/>
      <c r="C17" s="15"/>
      <c r="D17" s="50" t="s">
        <v>37</v>
      </c>
      <c r="E17" s="47"/>
      <c r="F17" s="48"/>
      <c r="G17" s="47"/>
      <c r="H17" s="49"/>
      <c r="I17" s="49"/>
      <c r="J17" s="49"/>
      <c r="K17" s="49"/>
      <c r="L17" s="49"/>
      <c r="M17" s="49"/>
      <c r="N17" s="49"/>
      <c r="O17" s="49"/>
      <c r="P17" s="49"/>
      <c r="Q17" s="227"/>
      <c r="R17" s="4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s="13" customFormat="1" ht="5.0999999999999996" customHeight="1" x14ac:dyDescent="0.3">
      <c r="B18" s="14"/>
      <c r="C18" s="15"/>
      <c r="D18" s="235"/>
      <c r="E18" s="47"/>
      <c r="F18" s="48"/>
      <c r="G18" s="47"/>
      <c r="H18" s="49"/>
      <c r="I18" s="49"/>
      <c r="J18" s="49"/>
      <c r="K18" s="49"/>
      <c r="L18" s="49"/>
      <c r="M18" s="49"/>
      <c r="N18" s="49"/>
      <c r="O18" s="49"/>
      <c r="P18" s="49"/>
      <c r="Q18" s="227"/>
      <c r="R18" s="4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s="13" customFormat="1" hidden="1" x14ac:dyDescent="0.3">
      <c r="B19" s="14"/>
      <c r="C19" s="16"/>
      <c r="D19" s="229" t="s">
        <v>54</v>
      </c>
      <c r="E19" s="75"/>
      <c r="F19" s="76"/>
      <c r="G19" s="75"/>
      <c r="H19" s="230"/>
      <c r="I19" s="230"/>
      <c r="J19" s="230"/>
      <c r="K19" s="230"/>
      <c r="L19" s="230"/>
      <c r="M19" s="230"/>
      <c r="N19" s="230"/>
      <c r="O19" s="230"/>
      <c r="P19" s="230"/>
      <c r="Q19" s="231"/>
      <c r="R19" s="4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29" s="13" customFormat="1" hidden="1" x14ac:dyDescent="0.3">
      <c r="B20" s="14"/>
      <c r="C20" s="15"/>
      <c r="D20" s="228"/>
      <c r="E20" s="47"/>
      <c r="F20" s="48"/>
      <c r="G20" s="47"/>
      <c r="H20" s="49"/>
      <c r="I20" s="49"/>
      <c r="J20" s="49"/>
      <c r="K20" s="49"/>
      <c r="L20" s="49"/>
      <c r="M20" s="49"/>
      <c r="N20" s="49"/>
      <c r="O20" s="49"/>
      <c r="P20" s="49"/>
      <c r="Q20" s="227"/>
      <c r="R20" s="4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s="13" customFormat="1" hidden="1" x14ac:dyDescent="0.3">
      <c r="B21" s="14"/>
      <c r="C21" s="15"/>
      <c r="D21" s="236" t="s">
        <v>68</v>
      </c>
      <c r="E21" s="237">
        <f>E22/43560</f>
        <v>0</v>
      </c>
      <c r="F21" s="48"/>
      <c r="G21" s="238">
        <f t="shared" ref="G21:P21" si="1">G22/43560</f>
        <v>0</v>
      </c>
      <c r="H21" s="239">
        <f t="shared" si="1"/>
        <v>0</v>
      </c>
      <c r="I21" s="239">
        <f t="shared" si="1"/>
        <v>0</v>
      </c>
      <c r="J21" s="239">
        <f t="shared" si="1"/>
        <v>0</v>
      </c>
      <c r="K21" s="239">
        <f t="shared" si="1"/>
        <v>0</v>
      </c>
      <c r="L21" s="239">
        <f t="shared" si="1"/>
        <v>0</v>
      </c>
      <c r="M21" s="239">
        <f t="shared" si="1"/>
        <v>0</v>
      </c>
      <c r="N21" s="239">
        <f t="shared" si="1"/>
        <v>0</v>
      </c>
      <c r="O21" s="239">
        <f t="shared" si="1"/>
        <v>0</v>
      </c>
      <c r="P21" s="239">
        <f t="shared" si="1"/>
        <v>0</v>
      </c>
      <c r="Q21" s="227"/>
      <c r="R21" s="4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s="13" customFormat="1" hidden="1" x14ac:dyDescent="0.3">
      <c r="B22" s="14"/>
      <c r="C22" s="15"/>
      <c r="D22" s="232" t="s">
        <v>64</v>
      </c>
      <c r="E22" s="233"/>
      <c r="F22" s="48"/>
      <c r="G22" s="233"/>
      <c r="H22" s="234"/>
      <c r="I22" s="234"/>
      <c r="J22" s="234"/>
      <c r="K22" s="234"/>
      <c r="L22" s="234"/>
      <c r="M22" s="234"/>
      <c r="N22" s="234"/>
      <c r="O22" s="234"/>
      <c r="P22" s="234"/>
      <c r="Q22" s="227"/>
      <c r="R22" s="4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s="13" customFormat="1" hidden="1" x14ac:dyDescent="0.3">
      <c r="B23" s="14"/>
      <c r="C23" s="15"/>
      <c r="D23" s="236" t="s">
        <v>28</v>
      </c>
      <c r="E23" s="237">
        <f>E24/43560</f>
        <v>0</v>
      </c>
      <c r="F23" s="48"/>
      <c r="G23" s="238">
        <f t="shared" ref="G23:P23" si="2">G24/43560</f>
        <v>0</v>
      </c>
      <c r="H23" s="239">
        <f t="shared" si="2"/>
        <v>0</v>
      </c>
      <c r="I23" s="239">
        <f t="shared" si="2"/>
        <v>0</v>
      </c>
      <c r="J23" s="239">
        <f t="shared" si="2"/>
        <v>0</v>
      </c>
      <c r="K23" s="239">
        <f t="shared" si="2"/>
        <v>0</v>
      </c>
      <c r="L23" s="239">
        <f t="shared" si="2"/>
        <v>0</v>
      </c>
      <c r="M23" s="239">
        <f t="shared" si="2"/>
        <v>0</v>
      </c>
      <c r="N23" s="239">
        <f t="shared" si="2"/>
        <v>0</v>
      </c>
      <c r="O23" s="239">
        <f t="shared" si="2"/>
        <v>0</v>
      </c>
      <c r="P23" s="239">
        <f t="shared" si="2"/>
        <v>0</v>
      </c>
      <c r="Q23" s="227"/>
      <c r="R23" s="4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s="13" customFormat="1" hidden="1" x14ac:dyDescent="0.3">
      <c r="B24" s="14"/>
      <c r="C24" s="15"/>
      <c r="D24" s="232" t="s">
        <v>32</v>
      </c>
      <c r="E24" s="233"/>
      <c r="F24" s="48"/>
      <c r="G24" s="233"/>
      <c r="H24" s="234"/>
      <c r="I24" s="234"/>
      <c r="J24" s="234"/>
      <c r="K24" s="234"/>
      <c r="L24" s="234"/>
      <c r="M24" s="234"/>
      <c r="N24" s="234"/>
      <c r="O24" s="234"/>
      <c r="P24" s="234"/>
      <c r="Q24" s="227"/>
      <c r="R24" s="4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s="13" customFormat="1" hidden="1" x14ac:dyDescent="0.3">
      <c r="B25" s="14"/>
      <c r="C25" s="15"/>
      <c r="D25" s="240" t="s">
        <v>29</v>
      </c>
      <c r="E25" s="80" t="e">
        <f>(E23/E21)</f>
        <v>#DIV/0!</v>
      </c>
      <c r="F25" s="48"/>
      <c r="G25" s="80" t="e">
        <f>(G23/G21)</f>
        <v>#DIV/0!</v>
      </c>
      <c r="H25" s="82" t="e">
        <f t="shared" ref="H25:P25" si="3">(H23/H21)</f>
        <v>#DIV/0!</v>
      </c>
      <c r="I25" s="82" t="e">
        <f t="shared" si="3"/>
        <v>#DIV/0!</v>
      </c>
      <c r="J25" s="82" t="e">
        <f t="shared" si="3"/>
        <v>#DIV/0!</v>
      </c>
      <c r="K25" s="82" t="e">
        <f t="shared" si="3"/>
        <v>#DIV/0!</v>
      </c>
      <c r="L25" s="82" t="e">
        <f t="shared" si="3"/>
        <v>#DIV/0!</v>
      </c>
      <c r="M25" s="82" t="e">
        <f t="shared" si="3"/>
        <v>#DIV/0!</v>
      </c>
      <c r="N25" s="82" t="e">
        <f t="shared" si="3"/>
        <v>#DIV/0!</v>
      </c>
      <c r="O25" s="82" t="e">
        <f t="shared" si="3"/>
        <v>#DIV/0!</v>
      </c>
      <c r="P25" s="82" t="e">
        <f t="shared" si="3"/>
        <v>#DIV/0!</v>
      </c>
      <c r="Q25" s="227"/>
      <c r="R25" s="4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s="13" customFormat="1" hidden="1" x14ac:dyDescent="0.3">
      <c r="B26" s="14"/>
      <c r="C26" s="15"/>
      <c r="D26" s="46" t="s">
        <v>65</v>
      </c>
      <c r="E26" s="233"/>
      <c r="F26" s="48"/>
      <c r="G26" s="233"/>
      <c r="H26" s="234"/>
      <c r="I26" s="234"/>
      <c r="J26" s="234"/>
      <c r="K26" s="234"/>
      <c r="L26" s="234"/>
      <c r="M26" s="234"/>
      <c r="N26" s="234"/>
      <c r="O26" s="234"/>
      <c r="P26" s="234"/>
      <c r="Q26" s="227"/>
      <c r="R26" s="4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29" s="13" customFormat="1" hidden="1" x14ac:dyDescent="0.3">
      <c r="B27" s="14"/>
      <c r="C27" s="15"/>
      <c r="D27" s="46" t="s">
        <v>66</v>
      </c>
      <c r="E27" s="47"/>
      <c r="F27" s="48"/>
      <c r="G27" s="47"/>
      <c r="H27" s="49"/>
      <c r="I27" s="49"/>
      <c r="J27" s="49"/>
      <c r="K27" s="49"/>
      <c r="L27" s="49"/>
      <c r="M27" s="49"/>
      <c r="N27" s="49"/>
      <c r="O27" s="49"/>
      <c r="P27" s="49"/>
      <c r="Q27" s="227"/>
      <c r="R27" s="4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29" s="13" customFormat="1" hidden="1" x14ac:dyDescent="0.3">
      <c r="B28" s="14"/>
      <c r="C28" s="15"/>
      <c r="D28" s="50" t="s">
        <v>18</v>
      </c>
      <c r="E28" s="47"/>
      <c r="F28" s="48"/>
      <c r="G28" s="47"/>
      <c r="H28" s="49"/>
      <c r="I28" s="49"/>
      <c r="J28" s="49"/>
      <c r="K28" s="49"/>
      <c r="L28" s="49"/>
      <c r="M28" s="49"/>
      <c r="N28" s="49"/>
      <c r="O28" s="49"/>
      <c r="P28" s="49"/>
      <c r="Q28" s="227"/>
      <c r="R28" s="4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29" s="13" customFormat="1" hidden="1" x14ac:dyDescent="0.3">
      <c r="B29" s="14"/>
      <c r="C29" s="15"/>
      <c r="D29" s="50" t="s">
        <v>38</v>
      </c>
      <c r="E29" s="47"/>
      <c r="F29" s="48"/>
      <c r="G29" s="47"/>
      <c r="H29" s="49"/>
      <c r="I29" s="49"/>
      <c r="J29" s="49"/>
      <c r="K29" s="49"/>
      <c r="L29" s="49"/>
      <c r="M29" s="49"/>
      <c r="N29" s="49"/>
      <c r="O29" s="49"/>
      <c r="P29" s="49"/>
      <c r="Q29" s="227"/>
      <c r="R29" s="4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2:29" s="13" customFormat="1" hidden="1" x14ac:dyDescent="0.3">
      <c r="B30" s="14"/>
      <c r="C30" s="15"/>
      <c r="D30" s="50" t="s">
        <v>30</v>
      </c>
      <c r="E30" s="47"/>
      <c r="F30" s="48"/>
      <c r="G30" s="47"/>
      <c r="H30" s="49"/>
      <c r="I30" s="49"/>
      <c r="J30" s="49"/>
      <c r="K30" s="49"/>
      <c r="L30" s="49"/>
      <c r="M30" s="49"/>
      <c r="N30" s="49"/>
      <c r="O30" s="49"/>
      <c r="P30" s="49"/>
      <c r="Q30" s="227"/>
      <c r="R30" s="4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29" s="13" customFormat="1" ht="3.6" hidden="1" customHeight="1" x14ac:dyDescent="0.3">
      <c r="B31" s="14"/>
      <c r="C31" s="15"/>
      <c r="D31" s="50"/>
      <c r="E31" s="47"/>
      <c r="F31" s="48"/>
      <c r="G31" s="47"/>
      <c r="H31" s="49"/>
      <c r="I31" s="49"/>
      <c r="J31" s="49"/>
      <c r="K31" s="49"/>
      <c r="L31" s="49"/>
      <c r="M31" s="49"/>
      <c r="N31" s="49"/>
      <c r="O31" s="49"/>
      <c r="P31" s="49"/>
      <c r="Q31" s="227"/>
      <c r="R31" s="4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2:29" s="13" customFormat="1" hidden="1" x14ac:dyDescent="0.3">
      <c r="B32" s="14"/>
      <c r="C32" s="15"/>
      <c r="D32" s="50" t="s">
        <v>26</v>
      </c>
      <c r="E32" s="47"/>
      <c r="F32" s="48"/>
      <c r="G32" s="47"/>
      <c r="H32" s="49"/>
      <c r="I32" s="49"/>
      <c r="J32" s="49"/>
      <c r="K32" s="49"/>
      <c r="L32" s="49"/>
      <c r="M32" s="49"/>
      <c r="N32" s="49"/>
      <c r="O32" s="49"/>
      <c r="P32" s="49"/>
      <c r="Q32" s="227"/>
      <c r="R32" s="4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2:29" s="13" customFormat="1" hidden="1" x14ac:dyDescent="0.3">
      <c r="B33" s="14"/>
      <c r="C33" s="15"/>
      <c r="D33" s="50" t="s">
        <v>27</v>
      </c>
      <c r="E33" s="47"/>
      <c r="F33" s="48"/>
      <c r="G33" s="47"/>
      <c r="H33" s="49"/>
      <c r="I33" s="49"/>
      <c r="J33" s="49"/>
      <c r="K33" s="49"/>
      <c r="L33" s="49"/>
      <c r="M33" s="49"/>
      <c r="N33" s="49"/>
      <c r="O33" s="49"/>
      <c r="P33" s="49"/>
      <c r="Q33" s="227"/>
      <c r="R33" s="4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2:29" s="13" customFormat="1" hidden="1" x14ac:dyDescent="0.3">
      <c r="B34" s="14"/>
      <c r="C34" s="15"/>
      <c r="D34" s="50" t="s">
        <v>67</v>
      </c>
      <c r="E34" s="47"/>
      <c r="F34" s="48"/>
      <c r="G34" s="47"/>
      <c r="H34" s="49"/>
      <c r="I34" s="49"/>
      <c r="J34" s="49"/>
      <c r="K34" s="49"/>
      <c r="L34" s="49"/>
      <c r="M34" s="49"/>
      <c r="N34" s="49"/>
      <c r="O34" s="49"/>
      <c r="P34" s="49"/>
      <c r="Q34" s="227"/>
      <c r="R34" s="4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2:29" s="13" customFormat="1" hidden="1" x14ac:dyDescent="0.3">
      <c r="B35" s="14"/>
      <c r="C35" s="15"/>
      <c r="D35" s="241" t="s">
        <v>53</v>
      </c>
      <c r="E35" s="242"/>
      <c r="F35" s="243"/>
      <c r="G35" s="242"/>
      <c r="H35" s="244"/>
      <c r="I35" s="244"/>
      <c r="J35" s="244"/>
      <c r="K35" s="244"/>
      <c r="L35" s="244"/>
      <c r="M35" s="244"/>
      <c r="N35" s="244"/>
      <c r="O35" s="244"/>
      <c r="P35" s="244"/>
      <c r="Q35" s="227"/>
      <c r="R35" s="4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2:29" s="13" customFormat="1" hidden="1" x14ac:dyDescent="0.3">
      <c r="B36" s="14"/>
      <c r="C36" s="15"/>
      <c r="D36" s="50" t="s">
        <v>33</v>
      </c>
      <c r="E36" s="47"/>
      <c r="F36" s="48"/>
      <c r="G36" s="47"/>
      <c r="H36" s="49"/>
      <c r="I36" s="49"/>
      <c r="J36" s="49"/>
      <c r="K36" s="49"/>
      <c r="L36" s="49"/>
      <c r="M36" s="49"/>
      <c r="N36" s="49"/>
      <c r="O36" s="49"/>
      <c r="P36" s="49"/>
      <c r="Q36" s="227"/>
      <c r="R36" s="4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2:29" s="13" customFormat="1" ht="3.6" hidden="1" customHeight="1" x14ac:dyDescent="0.3">
      <c r="B37" s="17"/>
      <c r="C37" s="15"/>
      <c r="D37" s="50"/>
      <c r="E37" s="47"/>
      <c r="F37" s="48"/>
      <c r="G37" s="47"/>
      <c r="H37" s="49"/>
      <c r="I37" s="49"/>
      <c r="J37" s="49"/>
      <c r="K37" s="49"/>
      <c r="L37" s="49"/>
      <c r="M37" s="49"/>
      <c r="N37" s="49"/>
      <c r="O37" s="49"/>
      <c r="P37" s="49"/>
      <c r="Q37" s="227"/>
      <c r="R37" s="4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2:29" s="13" customFormat="1" ht="3.6" hidden="1" customHeight="1" x14ac:dyDescent="0.3">
      <c r="B38" s="14"/>
      <c r="C38" s="18"/>
      <c r="D38" s="245"/>
      <c r="E38" s="75"/>
      <c r="F38" s="76"/>
      <c r="G38" s="75"/>
      <c r="H38" s="230"/>
      <c r="I38" s="230"/>
      <c r="J38" s="230"/>
      <c r="K38" s="230"/>
      <c r="L38" s="230"/>
      <c r="M38" s="230"/>
      <c r="N38" s="230"/>
      <c r="O38" s="230"/>
      <c r="P38" s="230"/>
      <c r="Q38" s="231"/>
      <c r="R38" s="4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2:29" s="13" customFormat="1" hidden="1" x14ac:dyDescent="0.3">
      <c r="B39" s="14"/>
      <c r="C39" s="15"/>
      <c r="D39" s="46" t="s">
        <v>3</v>
      </c>
      <c r="E39" s="47"/>
      <c r="F39" s="48"/>
      <c r="G39" s="47"/>
      <c r="H39" s="49"/>
      <c r="I39" s="49"/>
      <c r="J39" s="49"/>
      <c r="K39" s="49"/>
      <c r="L39" s="49"/>
      <c r="M39" s="49"/>
      <c r="N39" s="49"/>
      <c r="O39" s="49"/>
      <c r="P39" s="49"/>
      <c r="Q39" s="227"/>
      <c r="R39" s="4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2:29" s="13" customFormat="1" hidden="1" x14ac:dyDescent="0.3">
      <c r="B40" s="14"/>
      <c r="C40" s="15"/>
      <c r="D40" s="46" t="s">
        <v>4</v>
      </c>
      <c r="E40" s="47"/>
      <c r="F40" s="48"/>
      <c r="G40" s="47"/>
      <c r="H40" s="49"/>
      <c r="I40" s="49"/>
      <c r="J40" s="49"/>
      <c r="K40" s="49"/>
      <c r="L40" s="49"/>
      <c r="M40" s="49"/>
      <c r="N40" s="49"/>
      <c r="O40" s="49"/>
      <c r="P40" s="49"/>
      <c r="Q40" s="227"/>
      <c r="R40" s="4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2:29" s="13" customFormat="1" hidden="1" x14ac:dyDescent="0.3">
      <c r="B41" s="14"/>
      <c r="C41" s="15"/>
      <c r="D41" s="46" t="s">
        <v>19</v>
      </c>
      <c r="E41" s="47"/>
      <c r="F41" s="48"/>
      <c r="G41" s="47"/>
      <c r="H41" s="49"/>
      <c r="I41" s="49"/>
      <c r="J41" s="49"/>
      <c r="K41" s="49"/>
      <c r="L41" s="49"/>
      <c r="M41" s="49"/>
      <c r="N41" s="49"/>
      <c r="O41" s="49"/>
      <c r="P41" s="49"/>
      <c r="Q41" s="227"/>
      <c r="R41" s="4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2:29" s="13" customFormat="1" hidden="1" x14ac:dyDescent="0.3">
      <c r="B42" s="14"/>
      <c r="C42" s="15"/>
      <c r="D42" s="50" t="s">
        <v>31</v>
      </c>
      <c r="E42" s="47"/>
      <c r="F42" s="48"/>
      <c r="G42" s="47"/>
      <c r="H42" s="49"/>
      <c r="I42" s="49"/>
      <c r="J42" s="49"/>
      <c r="K42" s="49"/>
      <c r="L42" s="49"/>
      <c r="M42" s="49"/>
      <c r="N42" s="49"/>
      <c r="O42" s="49"/>
      <c r="P42" s="49"/>
      <c r="Q42" s="227"/>
      <c r="R42" s="4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2:29" s="13" customFormat="1" hidden="1" x14ac:dyDescent="0.3">
      <c r="B43" s="14"/>
      <c r="C43" s="15"/>
      <c r="D43" s="46" t="s">
        <v>34</v>
      </c>
      <c r="E43" s="47"/>
      <c r="F43" s="48"/>
      <c r="G43" s="47"/>
      <c r="H43" s="49"/>
      <c r="I43" s="49"/>
      <c r="J43" s="49"/>
      <c r="K43" s="49"/>
      <c r="L43" s="49"/>
      <c r="M43" s="49"/>
      <c r="N43" s="49"/>
      <c r="O43" s="49"/>
      <c r="P43" s="49"/>
      <c r="Q43" s="227"/>
      <c r="R43" s="4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2:29" s="13" customFormat="1" hidden="1" x14ac:dyDescent="0.3">
      <c r="B44" s="14"/>
      <c r="C44" s="15"/>
      <c r="D44" s="46" t="s">
        <v>5</v>
      </c>
      <c r="E44" s="47"/>
      <c r="F44" s="48"/>
      <c r="G44" s="47"/>
      <c r="H44" s="49"/>
      <c r="I44" s="49"/>
      <c r="J44" s="49"/>
      <c r="K44" s="49"/>
      <c r="L44" s="49"/>
      <c r="M44" s="49"/>
      <c r="N44" s="49"/>
      <c r="O44" s="49"/>
      <c r="P44" s="49"/>
      <c r="Q44" s="227"/>
      <c r="R44" s="4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2:29" s="13" customFormat="1" hidden="1" x14ac:dyDescent="0.3">
      <c r="B45" s="14"/>
      <c r="C45" s="15"/>
      <c r="D45" s="50" t="s">
        <v>20</v>
      </c>
      <c r="E45" s="47"/>
      <c r="F45" s="48"/>
      <c r="G45" s="47"/>
      <c r="H45" s="49"/>
      <c r="I45" s="49"/>
      <c r="J45" s="49"/>
      <c r="K45" s="49"/>
      <c r="L45" s="49"/>
      <c r="M45" s="49"/>
      <c r="N45" s="49"/>
      <c r="O45" s="49"/>
      <c r="P45" s="49"/>
      <c r="Q45" s="227"/>
      <c r="R45" s="4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2:29" s="13" customFormat="1" hidden="1" x14ac:dyDescent="0.3">
      <c r="B46" s="14"/>
      <c r="C46" s="15"/>
      <c r="D46" s="50" t="s">
        <v>6</v>
      </c>
      <c r="E46" s="47"/>
      <c r="F46" s="48"/>
      <c r="G46" s="47"/>
      <c r="H46" s="49"/>
      <c r="I46" s="49"/>
      <c r="J46" s="49"/>
      <c r="K46" s="49"/>
      <c r="L46" s="49"/>
      <c r="M46" s="49"/>
      <c r="N46" s="49"/>
      <c r="O46" s="49"/>
      <c r="P46" s="49"/>
      <c r="Q46" s="227"/>
      <c r="R46" s="4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2:29" s="13" customFormat="1" hidden="1" x14ac:dyDescent="0.3">
      <c r="B47" s="14"/>
      <c r="C47" s="15"/>
      <c r="D47" s="50" t="s">
        <v>21</v>
      </c>
      <c r="E47" s="47"/>
      <c r="F47" s="48"/>
      <c r="G47" s="47"/>
      <c r="H47" s="49"/>
      <c r="I47" s="49"/>
      <c r="J47" s="49"/>
      <c r="K47" s="49"/>
      <c r="L47" s="49"/>
      <c r="M47" s="49"/>
      <c r="N47" s="49"/>
      <c r="O47" s="49"/>
      <c r="P47" s="49"/>
      <c r="Q47" s="227"/>
      <c r="R47" s="4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2:29" s="13" customFormat="1" ht="3.6" hidden="1" customHeight="1" x14ac:dyDescent="0.3">
      <c r="B48" s="17"/>
      <c r="C48" s="15"/>
      <c r="D48" s="50"/>
      <c r="E48" s="47"/>
      <c r="F48" s="48"/>
      <c r="G48" s="47"/>
      <c r="H48" s="49"/>
      <c r="I48" s="49"/>
      <c r="J48" s="49"/>
      <c r="K48" s="49"/>
      <c r="L48" s="49"/>
      <c r="M48" s="49"/>
      <c r="N48" s="49"/>
      <c r="O48" s="49"/>
      <c r="P48" s="49"/>
      <c r="Q48" s="227"/>
      <c r="R48" s="4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s="13" customFormat="1" ht="3.6" hidden="1" customHeight="1" x14ac:dyDescent="0.3">
      <c r="B49" s="14"/>
      <c r="C49" s="18"/>
      <c r="D49" s="245"/>
      <c r="E49" s="75"/>
      <c r="F49" s="76"/>
      <c r="G49" s="75"/>
      <c r="H49" s="230"/>
      <c r="I49" s="230"/>
      <c r="J49" s="230"/>
      <c r="K49" s="230"/>
      <c r="L49" s="230"/>
      <c r="M49" s="230"/>
      <c r="N49" s="230"/>
      <c r="O49" s="230"/>
      <c r="P49" s="230"/>
      <c r="Q49" s="231"/>
      <c r="R49" s="4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2:29" s="13" customFormat="1" hidden="1" x14ac:dyDescent="0.3">
      <c r="B50" s="14"/>
      <c r="C50" s="15"/>
      <c r="D50" s="50" t="s">
        <v>22</v>
      </c>
      <c r="E50" s="47"/>
      <c r="F50" s="48"/>
      <c r="G50" s="47"/>
      <c r="H50" s="49"/>
      <c r="I50" s="49"/>
      <c r="J50" s="49"/>
      <c r="K50" s="49"/>
      <c r="L50" s="49"/>
      <c r="M50" s="49"/>
      <c r="N50" s="49"/>
      <c r="O50" s="49"/>
      <c r="P50" s="49"/>
      <c r="Q50" s="227"/>
      <c r="R50" s="4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2:29" s="13" customFormat="1" hidden="1" x14ac:dyDescent="0.3">
      <c r="B51" s="14"/>
      <c r="C51" s="15"/>
      <c r="D51" s="50" t="s">
        <v>23</v>
      </c>
      <c r="E51" s="47"/>
      <c r="F51" s="48"/>
      <c r="G51" s="47"/>
      <c r="H51" s="49"/>
      <c r="I51" s="49"/>
      <c r="J51" s="49"/>
      <c r="K51" s="49"/>
      <c r="L51" s="49"/>
      <c r="M51" s="49"/>
      <c r="N51" s="49"/>
      <c r="O51" s="49"/>
      <c r="P51" s="49"/>
      <c r="Q51" s="227"/>
      <c r="R51" s="4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2:29" s="13" customFormat="1" ht="27.6" hidden="1" x14ac:dyDescent="0.3">
      <c r="B52" s="14"/>
      <c r="C52" s="15"/>
      <c r="D52" s="50" t="s">
        <v>24</v>
      </c>
      <c r="E52" s="47"/>
      <c r="F52" s="48"/>
      <c r="G52" s="47"/>
      <c r="H52" s="49"/>
      <c r="I52" s="49"/>
      <c r="J52" s="49"/>
      <c r="K52" s="49"/>
      <c r="L52" s="49"/>
      <c r="M52" s="49"/>
      <c r="N52" s="49"/>
      <c r="O52" s="49"/>
      <c r="P52" s="49"/>
      <c r="Q52" s="227"/>
      <c r="R52" s="4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2:29" s="13" customFormat="1" hidden="1" x14ac:dyDescent="0.3">
      <c r="B53" s="14"/>
      <c r="C53" s="15"/>
      <c r="D53" s="50" t="s">
        <v>25</v>
      </c>
      <c r="E53" s="47"/>
      <c r="F53" s="48"/>
      <c r="G53" s="47"/>
      <c r="H53" s="49"/>
      <c r="I53" s="49"/>
      <c r="J53" s="49"/>
      <c r="K53" s="49"/>
      <c r="L53" s="49"/>
      <c r="M53" s="49"/>
      <c r="N53" s="49"/>
      <c r="O53" s="49"/>
      <c r="P53" s="49"/>
      <c r="Q53" s="227"/>
      <c r="R53" s="4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2:29" s="13" customFormat="1" ht="5.0999999999999996" hidden="1" customHeight="1" x14ac:dyDescent="0.3">
      <c r="B54" s="14"/>
      <c r="C54" s="15"/>
      <c r="D54" s="235"/>
      <c r="E54" s="47"/>
      <c r="F54" s="48"/>
      <c r="G54" s="47"/>
      <c r="H54" s="49"/>
      <c r="I54" s="49"/>
      <c r="J54" s="49"/>
      <c r="K54" s="49"/>
      <c r="L54" s="49"/>
      <c r="M54" s="49"/>
      <c r="N54" s="49"/>
      <c r="O54" s="49"/>
      <c r="P54" s="49"/>
      <c r="Q54" s="227"/>
      <c r="R54" s="4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2:29" s="13" customFormat="1" ht="14.4" x14ac:dyDescent="0.3">
      <c r="B55" s="14"/>
      <c r="C55" s="16"/>
      <c r="D55" s="35" t="s">
        <v>75</v>
      </c>
      <c r="E55" s="75"/>
      <c r="F55" s="76"/>
      <c r="G55" s="75"/>
      <c r="H55" s="230"/>
      <c r="I55" s="230"/>
      <c r="J55" s="230"/>
      <c r="K55" s="230"/>
      <c r="L55" s="230"/>
      <c r="M55" s="230"/>
      <c r="N55" s="230"/>
      <c r="O55" s="230"/>
      <c r="P55" s="230"/>
      <c r="Q55" s="231"/>
      <c r="R55" s="4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2:29" s="13" customFormat="1" ht="5.0999999999999996" customHeight="1" x14ac:dyDescent="0.3">
      <c r="B56" s="14"/>
      <c r="C56" s="15"/>
      <c r="D56" s="246"/>
      <c r="E56" s="47"/>
      <c r="F56" s="48"/>
      <c r="G56" s="47"/>
      <c r="H56" s="49"/>
      <c r="I56" s="49"/>
      <c r="J56" s="49"/>
      <c r="K56" s="49"/>
      <c r="L56" s="49"/>
      <c r="M56" s="49"/>
      <c r="N56" s="49"/>
      <c r="O56" s="49"/>
      <c r="P56" s="49"/>
      <c r="Q56" s="227"/>
      <c r="R56" s="4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2:29" s="13" customFormat="1" x14ac:dyDescent="0.3">
      <c r="B57" s="14"/>
      <c r="C57" s="15"/>
      <c r="D57" s="51" t="s">
        <v>46</v>
      </c>
      <c r="E57" s="52" t="s">
        <v>82</v>
      </c>
      <c r="F57" s="48"/>
      <c r="G57" s="47"/>
      <c r="H57" s="49"/>
      <c r="I57" s="49"/>
      <c r="J57" s="49"/>
      <c r="K57" s="49"/>
      <c r="L57" s="49"/>
      <c r="M57" s="49"/>
      <c r="N57" s="49"/>
      <c r="O57" s="49"/>
      <c r="P57" s="49"/>
      <c r="Q57" s="227"/>
      <c r="R57" s="4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2:29" s="13" customFormat="1" x14ac:dyDescent="0.3">
      <c r="B58" s="14"/>
      <c r="C58" s="15"/>
      <c r="D58" s="51" t="s">
        <v>47</v>
      </c>
      <c r="E58" s="52" t="s">
        <v>82</v>
      </c>
      <c r="F58" s="48"/>
      <c r="G58" s="47"/>
      <c r="H58" s="49"/>
      <c r="I58" s="49"/>
      <c r="J58" s="49"/>
      <c r="K58" s="49"/>
      <c r="L58" s="49"/>
      <c r="M58" s="49"/>
      <c r="N58" s="49"/>
      <c r="O58" s="49"/>
      <c r="P58" s="49"/>
      <c r="Q58" s="227"/>
      <c r="R58" s="4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2:29" s="13" customFormat="1" ht="6.75" customHeight="1" x14ac:dyDescent="0.3">
      <c r="B59" s="14"/>
      <c r="C59" s="15"/>
      <c r="D59" s="51"/>
      <c r="E59" s="47"/>
      <c r="F59" s="48"/>
      <c r="G59" s="47"/>
      <c r="H59" s="49"/>
      <c r="I59" s="49"/>
      <c r="J59" s="49"/>
      <c r="K59" s="49"/>
      <c r="L59" s="49"/>
      <c r="M59" s="49"/>
      <c r="N59" s="49"/>
      <c r="O59" s="49"/>
      <c r="P59" s="49"/>
      <c r="Q59" s="227"/>
      <c r="R59" s="4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2:29" s="13" customFormat="1" ht="12" customHeight="1" x14ac:dyDescent="0.3">
      <c r="B60" s="14"/>
      <c r="C60" s="15"/>
      <c r="D60" s="53" t="s">
        <v>76</v>
      </c>
      <c r="E60" s="54" t="s">
        <v>82</v>
      </c>
      <c r="F60" s="48"/>
      <c r="G60" s="55"/>
      <c r="H60" s="56"/>
      <c r="I60" s="56"/>
      <c r="J60" s="56"/>
      <c r="K60" s="56"/>
      <c r="L60" s="56"/>
      <c r="M60" s="56"/>
      <c r="N60" s="56"/>
      <c r="O60" s="56"/>
      <c r="P60" s="56"/>
      <c r="Q60" s="227"/>
      <c r="R60" s="4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2:29" s="13" customFormat="1" hidden="1" x14ac:dyDescent="0.3">
      <c r="B61" s="14"/>
      <c r="C61" s="15"/>
      <c r="D61" s="53"/>
      <c r="E61" s="47"/>
      <c r="F61" s="48"/>
      <c r="G61" s="47"/>
      <c r="H61" s="49"/>
      <c r="I61" s="49"/>
      <c r="J61" s="49"/>
      <c r="K61" s="49"/>
      <c r="L61" s="49"/>
      <c r="M61" s="49"/>
      <c r="N61" s="49"/>
      <c r="O61" s="49"/>
      <c r="P61" s="49"/>
      <c r="Q61" s="227"/>
      <c r="R61" s="4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2:29" s="13" customFormat="1" x14ac:dyDescent="0.3">
      <c r="B62" s="14"/>
      <c r="C62" s="15"/>
      <c r="D62" s="50"/>
      <c r="E62" s="47"/>
      <c r="F62" s="48"/>
      <c r="G62" s="47"/>
      <c r="H62" s="49"/>
      <c r="I62" s="49"/>
      <c r="J62" s="49"/>
      <c r="K62" s="49"/>
      <c r="L62" s="49"/>
      <c r="M62" s="49"/>
      <c r="N62" s="49"/>
      <c r="O62" s="49"/>
      <c r="P62" s="49"/>
      <c r="Q62" s="227"/>
      <c r="R62" s="4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2:29" s="13" customFormat="1" x14ac:dyDescent="0.3">
      <c r="B63" s="14"/>
      <c r="C63" s="15"/>
      <c r="D63" s="51" t="s">
        <v>48</v>
      </c>
      <c r="E63" s="57" t="s">
        <v>82</v>
      </c>
      <c r="F63" s="58"/>
      <c r="G63" s="59"/>
      <c r="H63" s="60"/>
      <c r="I63" s="60"/>
      <c r="J63" s="60"/>
      <c r="K63" s="60"/>
      <c r="L63" s="60"/>
      <c r="M63" s="60"/>
      <c r="N63" s="60"/>
      <c r="O63" s="60"/>
      <c r="P63" s="60"/>
      <c r="Q63" s="227"/>
      <c r="R63" s="4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s="13" customFormat="1" x14ac:dyDescent="0.3">
      <c r="B64" s="14"/>
      <c r="C64" s="15"/>
      <c r="D64" s="61" t="s">
        <v>77</v>
      </c>
      <c r="E64" s="57" t="s">
        <v>82</v>
      </c>
      <c r="F64" s="48"/>
      <c r="G64" s="59"/>
      <c r="H64" s="60"/>
      <c r="I64" s="60"/>
      <c r="J64" s="60"/>
      <c r="K64" s="60"/>
      <c r="L64" s="60"/>
      <c r="M64" s="60"/>
      <c r="N64" s="60"/>
      <c r="O64" s="60"/>
      <c r="P64" s="60"/>
      <c r="Q64" s="227"/>
      <c r="R64" s="4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2:29" s="13" customFormat="1" x14ac:dyDescent="0.3">
      <c r="B65" s="14"/>
      <c r="C65" s="15"/>
      <c r="D65" s="62"/>
      <c r="E65" s="47"/>
      <c r="F65" s="48"/>
      <c r="G65" s="47"/>
      <c r="H65" s="49"/>
      <c r="I65" s="49"/>
      <c r="J65" s="49"/>
      <c r="K65" s="49"/>
      <c r="L65" s="49"/>
      <c r="M65" s="49"/>
      <c r="N65" s="49"/>
      <c r="O65" s="49"/>
      <c r="P65" s="49"/>
      <c r="Q65" s="227"/>
      <c r="R65" s="4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2:29" s="321" customFormat="1" x14ac:dyDescent="0.3">
      <c r="B66" s="311"/>
      <c r="C66" s="312"/>
      <c r="D66" s="313" t="s">
        <v>9</v>
      </c>
      <c r="E66" s="314" t="s">
        <v>82</v>
      </c>
      <c r="F66" s="315"/>
      <c r="G66" s="316"/>
      <c r="H66" s="317"/>
      <c r="I66" s="317"/>
      <c r="J66" s="317"/>
      <c r="K66" s="317"/>
      <c r="L66" s="317"/>
      <c r="M66" s="317"/>
      <c r="N66" s="317"/>
      <c r="O66" s="317"/>
      <c r="P66" s="317"/>
      <c r="Q66" s="318"/>
      <c r="R66" s="319"/>
      <c r="S66" s="320"/>
      <c r="T66" s="320"/>
      <c r="U66" s="320"/>
      <c r="V66" s="320"/>
      <c r="W66" s="320"/>
      <c r="X66" s="320"/>
      <c r="Y66" s="320"/>
      <c r="Z66" s="320"/>
      <c r="AA66" s="320"/>
      <c r="AB66" s="320"/>
      <c r="AC66" s="320"/>
    </row>
    <row r="67" spans="2:29" s="13" customFormat="1" hidden="1" x14ac:dyDescent="0.3">
      <c r="B67" s="14"/>
      <c r="C67" s="15"/>
      <c r="D67" s="73" t="s">
        <v>59</v>
      </c>
      <c r="E67" s="47"/>
      <c r="F67" s="48"/>
      <c r="G67" s="47"/>
      <c r="H67" s="49"/>
      <c r="I67" s="49"/>
      <c r="J67" s="49"/>
      <c r="K67" s="49"/>
      <c r="L67" s="49"/>
      <c r="M67" s="49"/>
      <c r="N67" s="49"/>
      <c r="O67" s="49"/>
      <c r="P67" s="49"/>
      <c r="Q67" s="227"/>
      <c r="R67" s="4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2:29" s="13" customFormat="1" hidden="1" x14ac:dyDescent="0.3">
      <c r="B68" s="14"/>
      <c r="C68" s="15"/>
      <c r="D68" s="73" t="s">
        <v>8</v>
      </c>
      <c r="E68" s="59"/>
      <c r="F68" s="48"/>
      <c r="G68" s="59"/>
      <c r="H68" s="60"/>
      <c r="I68" s="60"/>
      <c r="J68" s="60"/>
      <c r="K68" s="60"/>
      <c r="L68" s="60"/>
      <c r="M68" s="60"/>
      <c r="N68" s="60"/>
      <c r="O68" s="60"/>
      <c r="P68" s="60"/>
      <c r="Q68" s="227"/>
      <c r="R68" s="4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2:29" s="13" customFormat="1" ht="3.6" hidden="1" customHeight="1" x14ac:dyDescent="0.3">
      <c r="B69" s="14"/>
      <c r="C69" s="15"/>
      <c r="D69" s="73"/>
      <c r="E69" s="47"/>
      <c r="F69" s="48"/>
      <c r="G69" s="59"/>
      <c r="H69" s="60"/>
      <c r="I69" s="60"/>
      <c r="J69" s="60"/>
      <c r="K69" s="60"/>
      <c r="L69" s="60"/>
      <c r="M69" s="60"/>
      <c r="N69" s="60"/>
      <c r="O69" s="60"/>
      <c r="P69" s="60"/>
      <c r="Q69" s="227"/>
      <c r="R69" s="4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2:29" s="13" customFormat="1" ht="3.6" hidden="1" customHeight="1" x14ac:dyDescent="0.3">
      <c r="B70" s="17"/>
      <c r="C70" s="18"/>
      <c r="D70" s="74"/>
      <c r="E70" s="75"/>
      <c r="F70" s="76"/>
      <c r="G70" s="77"/>
      <c r="H70" s="78"/>
      <c r="I70" s="78"/>
      <c r="J70" s="78"/>
      <c r="K70" s="78"/>
      <c r="L70" s="78"/>
      <c r="M70" s="78"/>
      <c r="N70" s="78"/>
      <c r="O70" s="78"/>
      <c r="P70" s="78"/>
      <c r="Q70" s="231"/>
      <c r="R70" s="4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2:29" s="13" customFormat="1" hidden="1" x14ac:dyDescent="0.3">
      <c r="B71" s="14"/>
      <c r="C71" s="15"/>
      <c r="D71" s="61" t="s">
        <v>39</v>
      </c>
      <c r="E71" s="47"/>
      <c r="F71" s="48"/>
      <c r="G71" s="47"/>
      <c r="H71" s="49"/>
      <c r="I71" s="49"/>
      <c r="J71" s="49"/>
      <c r="K71" s="49"/>
      <c r="L71" s="49"/>
      <c r="M71" s="49"/>
      <c r="N71" s="49"/>
      <c r="O71" s="49"/>
      <c r="P71" s="49"/>
      <c r="Q71" s="227"/>
      <c r="R71" s="4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2:29" s="13" customFormat="1" hidden="1" x14ac:dyDescent="0.3">
      <c r="B72" s="14"/>
      <c r="C72" s="15"/>
      <c r="D72" s="53" t="s">
        <v>40</v>
      </c>
      <c r="E72" s="47"/>
      <c r="F72" s="48"/>
      <c r="G72" s="47"/>
      <c r="H72" s="49"/>
      <c r="I72" s="49"/>
      <c r="J72" s="49"/>
      <c r="K72" s="49"/>
      <c r="L72" s="49"/>
      <c r="M72" s="49"/>
      <c r="N72" s="49"/>
      <c r="O72" s="49"/>
      <c r="P72" s="49"/>
      <c r="Q72" s="227"/>
      <c r="R72" s="4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2:29" s="13" customFormat="1" hidden="1" x14ac:dyDescent="0.3">
      <c r="B73" s="14"/>
      <c r="C73" s="15"/>
      <c r="D73" s="61" t="s">
        <v>62</v>
      </c>
      <c r="E73" s="59"/>
      <c r="F73" s="48"/>
      <c r="G73" s="59"/>
      <c r="H73" s="60"/>
      <c r="I73" s="60"/>
      <c r="J73" s="60"/>
      <c r="K73" s="60"/>
      <c r="L73" s="60"/>
      <c r="M73" s="60"/>
      <c r="N73" s="60"/>
      <c r="O73" s="60"/>
      <c r="P73" s="60"/>
      <c r="Q73" s="227"/>
      <c r="R73" s="4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2:29" s="13" customFormat="1" hidden="1" x14ac:dyDescent="0.3">
      <c r="B74" s="14"/>
      <c r="C74" s="15"/>
      <c r="D74" s="53" t="s">
        <v>41</v>
      </c>
      <c r="E74" s="47"/>
      <c r="F74" s="48"/>
      <c r="G74" s="47"/>
      <c r="H74" s="49"/>
      <c r="I74" s="49"/>
      <c r="J74" s="49"/>
      <c r="K74" s="49"/>
      <c r="L74" s="49"/>
      <c r="M74" s="49"/>
      <c r="N74" s="49"/>
      <c r="O74" s="49"/>
      <c r="P74" s="49"/>
      <c r="Q74" s="227"/>
      <c r="R74" s="4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2:29" s="13" customFormat="1" hidden="1" x14ac:dyDescent="0.3">
      <c r="B75" s="14"/>
      <c r="C75" s="15"/>
      <c r="D75" s="247" t="s">
        <v>42</v>
      </c>
      <c r="E75" s="248"/>
      <c r="F75" s="48"/>
      <c r="G75" s="248"/>
      <c r="H75" s="249"/>
      <c r="I75" s="249"/>
      <c r="J75" s="249"/>
      <c r="K75" s="249"/>
      <c r="L75" s="249"/>
      <c r="M75" s="249"/>
      <c r="N75" s="249"/>
      <c r="O75" s="249"/>
      <c r="P75" s="249"/>
      <c r="Q75" s="227"/>
      <c r="R75" s="4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2:29" s="13" customFormat="1" hidden="1" x14ac:dyDescent="0.3">
      <c r="B76" s="14"/>
      <c r="C76" s="15"/>
      <c r="D76" s="250" t="s">
        <v>43</v>
      </c>
      <c r="E76" s="248"/>
      <c r="F76" s="48"/>
      <c r="G76" s="248"/>
      <c r="H76" s="249"/>
      <c r="I76" s="249"/>
      <c r="J76" s="249"/>
      <c r="K76" s="249"/>
      <c r="L76" s="249"/>
      <c r="M76" s="249"/>
      <c r="N76" s="249"/>
      <c r="O76" s="249"/>
      <c r="P76" s="249"/>
      <c r="Q76" s="227"/>
      <c r="R76" s="4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2:29" s="13" customFormat="1" hidden="1" x14ac:dyDescent="0.3">
      <c r="B77" s="14"/>
      <c r="C77" s="15"/>
      <c r="D77" s="251" t="s">
        <v>63</v>
      </c>
      <c r="E77" s="252"/>
      <c r="F77" s="48"/>
      <c r="G77" s="252"/>
      <c r="H77" s="253"/>
      <c r="I77" s="253"/>
      <c r="J77" s="253"/>
      <c r="K77" s="253"/>
      <c r="L77" s="253"/>
      <c r="M77" s="253"/>
      <c r="N77" s="253"/>
      <c r="O77" s="253"/>
      <c r="P77" s="253"/>
      <c r="Q77" s="227"/>
      <c r="R77" s="4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2:29" s="13" customFormat="1" ht="5.0999999999999996" customHeight="1" x14ac:dyDescent="0.3">
      <c r="B78" s="14"/>
      <c r="C78" s="15"/>
      <c r="D78" s="254"/>
      <c r="E78" s="47"/>
      <c r="F78" s="48"/>
      <c r="G78" s="252"/>
      <c r="H78" s="253"/>
      <c r="I78" s="253"/>
      <c r="J78" s="253"/>
      <c r="K78" s="253"/>
      <c r="L78" s="253"/>
      <c r="M78" s="253"/>
      <c r="N78" s="253"/>
      <c r="O78" s="253"/>
      <c r="P78" s="253"/>
      <c r="Q78" s="227"/>
      <c r="R78" s="4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2:29" s="13" customFormat="1" ht="14.4" x14ac:dyDescent="0.3">
      <c r="B79" s="14"/>
      <c r="C79" s="16"/>
      <c r="D79" s="36" t="s">
        <v>49</v>
      </c>
      <c r="E79" s="75"/>
      <c r="F79" s="76"/>
      <c r="G79" s="75"/>
      <c r="H79" s="230"/>
      <c r="I79" s="230"/>
      <c r="J79" s="230"/>
      <c r="K79" s="230"/>
      <c r="L79" s="230"/>
      <c r="M79" s="230"/>
      <c r="N79" s="230"/>
      <c r="O79" s="230"/>
      <c r="P79" s="230"/>
      <c r="Q79" s="231"/>
      <c r="R79" s="4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2:29" s="13" customFormat="1" ht="5.0999999999999996" customHeight="1" x14ac:dyDescent="0.3">
      <c r="B80" s="14"/>
      <c r="C80" s="15"/>
      <c r="D80" s="228"/>
      <c r="E80" s="47"/>
      <c r="F80" s="48"/>
      <c r="G80" s="47"/>
      <c r="H80" s="49"/>
      <c r="I80" s="49"/>
      <c r="J80" s="49"/>
      <c r="K80" s="49"/>
      <c r="L80" s="49"/>
      <c r="M80" s="49"/>
      <c r="N80" s="49"/>
      <c r="O80" s="49"/>
      <c r="P80" s="49"/>
      <c r="Q80" s="227"/>
      <c r="R80" s="4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2:29" s="13" customFormat="1" x14ac:dyDescent="0.3">
      <c r="B81" s="14"/>
      <c r="C81" s="15"/>
      <c r="D81" s="51" t="s">
        <v>10</v>
      </c>
      <c r="E81" s="47"/>
      <c r="F81" s="48"/>
      <c r="G81" s="47"/>
      <c r="H81" s="49"/>
      <c r="I81" s="49"/>
      <c r="J81" s="49"/>
      <c r="K81" s="49"/>
      <c r="L81" s="49"/>
      <c r="M81" s="49"/>
      <c r="N81" s="49"/>
      <c r="O81" s="49"/>
      <c r="P81" s="49"/>
      <c r="Q81" s="227"/>
      <c r="R81" s="4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2:29" s="13" customFormat="1" hidden="1" x14ac:dyDescent="0.3">
      <c r="B82" s="14"/>
      <c r="C82" s="15"/>
      <c r="D82" s="63" t="s">
        <v>7</v>
      </c>
      <c r="E82" s="47"/>
      <c r="F82" s="48"/>
      <c r="G82" s="47"/>
      <c r="H82" s="49"/>
      <c r="I82" s="49"/>
      <c r="J82" s="49"/>
      <c r="K82" s="49"/>
      <c r="L82" s="49"/>
      <c r="M82" s="49"/>
      <c r="N82" s="49"/>
      <c r="O82" s="49"/>
      <c r="P82" s="49"/>
      <c r="Q82" s="227"/>
      <c r="R82" s="4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2:29" s="13" customFormat="1" x14ac:dyDescent="0.3">
      <c r="B83" s="14"/>
      <c r="C83" s="15"/>
      <c r="D83" s="64" t="s">
        <v>78</v>
      </c>
      <c r="E83" s="47"/>
      <c r="F83" s="48"/>
      <c r="G83" s="47"/>
      <c r="H83" s="49"/>
      <c r="I83" s="49"/>
      <c r="J83" s="49"/>
      <c r="K83" s="49"/>
      <c r="L83" s="49"/>
      <c r="M83" s="49"/>
      <c r="N83" s="49"/>
      <c r="O83" s="49"/>
      <c r="P83" s="49"/>
      <c r="Q83" s="227"/>
      <c r="R83" s="4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2:29" s="13" customFormat="1" hidden="1" x14ac:dyDescent="0.3">
      <c r="B84" s="14"/>
      <c r="C84" s="15"/>
      <c r="D84" s="65" t="s">
        <v>74</v>
      </c>
      <c r="E84" s="66"/>
      <c r="F84" s="48"/>
      <c r="G84" s="66" t="e">
        <f t="shared" ref="G84:P84" si="4">G118</f>
        <v>#DIV/0!</v>
      </c>
      <c r="H84" s="67" t="e">
        <f t="shared" si="4"/>
        <v>#DIV/0!</v>
      </c>
      <c r="I84" s="67" t="e">
        <f t="shared" si="4"/>
        <v>#DIV/0!</v>
      </c>
      <c r="J84" s="67" t="e">
        <f t="shared" si="4"/>
        <v>#DIV/0!</v>
      </c>
      <c r="K84" s="67" t="e">
        <f t="shared" si="4"/>
        <v>#DIV/0!</v>
      </c>
      <c r="L84" s="67" t="e">
        <f t="shared" si="4"/>
        <v>#DIV/0!</v>
      </c>
      <c r="M84" s="67" t="e">
        <f t="shared" si="4"/>
        <v>#DIV/0!</v>
      </c>
      <c r="N84" s="67" t="e">
        <f t="shared" si="4"/>
        <v>#DIV/0!</v>
      </c>
      <c r="O84" s="67" t="e">
        <f t="shared" si="4"/>
        <v>#DIV/0!</v>
      </c>
      <c r="P84" s="67" t="e">
        <f t="shared" si="4"/>
        <v>#DIV/0!</v>
      </c>
      <c r="Q84" s="227"/>
      <c r="R84" s="4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2:29" s="13" customFormat="1" ht="27.6" hidden="1" x14ac:dyDescent="0.3">
      <c r="B85" s="14"/>
      <c r="C85" s="15"/>
      <c r="D85" s="50" t="s">
        <v>79</v>
      </c>
      <c r="E85" s="47"/>
      <c r="F85" s="48"/>
      <c r="G85" s="47"/>
      <c r="H85" s="49"/>
      <c r="I85" s="49"/>
      <c r="J85" s="49"/>
      <c r="K85" s="49"/>
      <c r="L85" s="49"/>
      <c r="M85" s="49"/>
      <c r="N85" s="49"/>
      <c r="O85" s="49"/>
      <c r="P85" s="49"/>
      <c r="Q85" s="227"/>
      <c r="R85" s="4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2:29" s="13" customFormat="1" x14ac:dyDescent="0.3">
      <c r="B86" s="14"/>
      <c r="C86" s="15"/>
      <c r="D86" s="68" t="s">
        <v>11</v>
      </c>
      <c r="E86" s="47"/>
      <c r="F86" s="48"/>
      <c r="G86" s="47"/>
      <c r="H86" s="49"/>
      <c r="I86" s="49"/>
      <c r="J86" s="49"/>
      <c r="K86" s="49"/>
      <c r="L86" s="49"/>
      <c r="M86" s="49"/>
      <c r="N86" s="49"/>
      <c r="O86" s="49"/>
      <c r="P86" s="49"/>
      <c r="Q86" s="227"/>
      <c r="R86" s="4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2:29" s="13" customFormat="1" x14ac:dyDescent="0.3">
      <c r="B87" s="14"/>
      <c r="C87" s="15"/>
      <c r="D87" s="64" t="s">
        <v>12</v>
      </c>
      <c r="E87" s="47"/>
      <c r="F87" s="48"/>
      <c r="G87" s="47"/>
      <c r="H87" s="49"/>
      <c r="I87" s="49"/>
      <c r="J87" s="49"/>
      <c r="K87" s="49"/>
      <c r="L87" s="49"/>
      <c r="M87" s="49"/>
      <c r="N87" s="49"/>
      <c r="O87" s="49"/>
      <c r="P87" s="49"/>
      <c r="Q87" s="227"/>
      <c r="R87" s="4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2:29" s="13" customFormat="1" x14ac:dyDescent="0.3">
      <c r="B88" s="14"/>
      <c r="C88" s="15"/>
      <c r="D88" s="69" t="s">
        <v>58</v>
      </c>
      <c r="E88" s="70"/>
      <c r="F88" s="71"/>
      <c r="G88" s="70"/>
      <c r="H88" s="72"/>
      <c r="I88" s="72"/>
      <c r="J88" s="72"/>
      <c r="K88" s="72"/>
      <c r="L88" s="72"/>
      <c r="M88" s="72"/>
      <c r="N88" s="72"/>
      <c r="O88" s="72"/>
      <c r="P88" s="72"/>
      <c r="Q88" s="227"/>
      <c r="R88" s="4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2:29" s="13" customFormat="1" x14ac:dyDescent="0.3">
      <c r="B89" s="14"/>
      <c r="C89" s="15"/>
      <c r="D89" s="51" t="s">
        <v>13</v>
      </c>
      <c r="E89" s="47"/>
      <c r="F89" s="48"/>
      <c r="G89" s="47"/>
      <c r="H89" s="49"/>
      <c r="I89" s="49"/>
      <c r="J89" s="49"/>
      <c r="K89" s="49"/>
      <c r="L89" s="49"/>
      <c r="M89" s="49"/>
      <c r="N89" s="49"/>
      <c r="O89" s="49"/>
      <c r="P89" s="49"/>
      <c r="Q89" s="227"/>
      <c r="R89" s="4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2:29" s="13" customFormat="1" x14ac:dyDescent="0.3">
      <c r="B90" s="14"/>
      <c r="C90" s="15"/>
      <c r="D90" s="51" t="s">
        <v>14</v>
      </c>
      <c r="E90" s="47"/>
      <c r="F90" s="48"/>
      <c r="G90" s="47"/>
      <c r="H90" s="49"/>
      <c r="I90" s="49"/>
      <c r="J90" s="49"/>
      <c r="K90" s="49"/>
      <c r="L90" s="49"/>
      <c r="M90" s="49"/>
      <c r="N90" s="49"/>
      <c r="O90" s="49"/>
      <c r="P90" s="49"/>
      <c r="Q90" s="227"/>
      <c r="R90" s="4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2:29" s="13" customFormat="1" ht="3.6" customHeight="1" x14ac:dyDescent="0.3">
      <c r="B91" s="17"/>
      <c r="C91" s="15"/>
      <c r="D91" s="73"/>
      <c r="E91" s="47"/>
      <c r="F91" s="48"/>
      <c r="G91" s="59"/>
      <c r="H91" s="60"/>
      <c r="I91" s="60"/>
      <c r="J91" s="60"/>
      <c r="K91" s="60"/>
      <c r="L91" s="60"/>
      <c r="M91" s="60"/>
      <c r="N91" s="60"/>
      <c r="O91" s="60"/>
      <c r="P91" s="60"/>
      <c r="Q91" s="227"/>
      <c r="R91" s="4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2:29" s="13" customFormat="1" ht="3.6" customHeight="1" x14ac:dyDescent="0.3">
      <c r="B92" s="14"/>
      <c r="C92" s="18"/>
      <c r="D92" s="74"/>
      <c r="E92" s="75"/>
      <c r="F92" s="76"/>
      <c r="G92" s="77"/>
      <c r="H92" s="78"/>
      <c r="I92" s="78"/>
      <c r="J92" s="78"/>
      <c r="K92" s="78"/>
      <c r="L92" s="78"/>
      <c r="M92" s="78"/>
      <c r="N92" s="78"/>
      <c r="O92" s="78"/>
      <c r="P92" s="78"/>
      <c r="Q92" s="231"/>
      <c r="R92" s="4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2:29" s="13" customFormat="1" x14ac:dyDescent="0.3">
      <c r="B93" s="14"/>
      <c r="C93" s="15"/>
      <c r="D93" s="51" t="s">
        <v>113</v>
      </c>
      <c r="E93" s="47"/>
      <c r="F93" s="48"/>
      <c r="G93" s="47"/>
      <c r="H93" s="49"/>
      <c r="I93" s="49"/>
      <c r="J93" s="49"/>
      <c r="K93" s="49"/>
      <c r="L93" s="49"/>
      <c r="M93" s="49"/>
      <c r="N93" s="49"/>
      <c r="O93" s="49"/>
      <c r="P93" s="49"/>
      <c r="Q93" s="227"/>
      <c r="R93" s="4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2:29" s="13" customFormat="1" x14ac:dyDescent="0.3">
      <c r="B94" s="14"/>
      <c r="C94" s="15"/>
      <c r="D94" s="69" t="s">
        <v>15</v>
      </c>
      <c r="E94" s="308"/>
      <c r="F94" s="309"/>
      <c r="G94" s="308"/>
      <c r="H94" s="310"/>
      <c r="I94" s="310"/>
      <c r="J94" s="310"/>
      <c r="K94" s="310"/>
      <c r="L94" s="310"/>
      <c r="M94" s="310"/>
      <c r="N94" s="310"/>
      <c r="O94" s="310"/>
      <c r="P94" s="310"/>
      <c r="Q94" s="227"/>
      <c r="R94" s="4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2:29" s="13" customFormat="1" x14ac:dyDescent="0.3">
      <c r="B95" s="14"/>
      <c r="C95" s="15"/>
      <c r="D95" s="79" t="s">
        <v>16</v>
      </c>
      <c r="E95" s="47"/>
      <c r="F95" s="48"/>
      <c r="G95" s="47"/>
      <c r="H95" s="49"/>
      <c r="I95" s="49"/>
      <c r="J95" s="49"/>
      <c r="K95" s="49"/>
      <c r="L95" s="49"/>
      <c r="M95" s="49"/>
      <c r="N95" s="49"/>
      <c r="O95" s="49"/>
      <c r="P95" s="49"/>
      <c r="Q95" s="227"/>
      <c r="R95" s="4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2:29" s="13" customFormat="1" ht="14.4" thickBot="1" x14ac:dyDescent="0.35">
      <c r="B96" s="14"/>
      <c r="C96" s="15"/>
      <c r="D96" s="69" t="s">
        <v>17</v>
      </c>
      <c r="E96" s="80"/>
      <c r="F96" s="81"/>
      <c r="G96" s="308"/>
      <c r="H96" s="310"/>
      <c r="I96" s="310"/>
      <c r="J96" s="310"/>
      <c r="K96" s="310"/>
      <c r="L96" s="310"/>
      <c r="M96" s="310"/>
      <c r="N96" s="310"/>
      <c r="O96" s="310"/>
      <c r="P96" s="310"/>
      <c r="Q96" s="227"/>
      <c r="R96" s="4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s="13" customFormat="1" ht="15" thickTop="1" x14ac:dyDescent="0.3">
      <c r="B97" s="14"/>
      <c r="C97" s="19"/>
      <c r="D97" s="37" t="s">
        <v>50</v>
      </c>
      <c r="E97" s="255"/>
      <c r="F97" s="256"/>
      <c r="G97" s="255"/>
      <c r="H97" s="257"/>
      <c r="I97" s="257"/>
      <c r="J97" s="257"/>
      <c r="K97" s="257"/>
      <c r="L97" s="257"/>
      <c r="M97" s="257"/>
      <c r="N97" s="257"/>
      <c r="O97" s="257"/>
      <c r="P97" s="257"/>
      <c r="Q97" s="258"/>
      <c r="R97" s="4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s="13" customFormat="1" ht="5.0999999999999996" customHeight="1" x14ac:dyDescent="0.3">
      <c r="B98" s="14"/>
      <c r="C98" s="15"/>
      <c r="D98" s="246"/>
      <c r="E98" s="47"/>
      <c r="F98" s="48"/>
      <c r="G98" s="47"/>
      <c r="H98" s="49"/>
      <c r="I98" s="49"/>
      <c r="J98" s="49"/>
      <c r="K98" s="49"/>
      <c r="L98" s="49"/>
      <c r="M98" s="49"/>
      <c r="N98" s="49"/>
      <c r="O98" s="49"/>
      <c r="P98" s="49"/>
      <c r="Q98" s="227"/>
      <c r="R98" s="4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s="13" customFormat="1" ht="27.6" hidden="1" x14ac:dyDescent="0.3">
      <c r="B99" s="14"/>
      <c r="C99" s="15"/>
      <c r="D99" s="73" t="s">
        <v>69</v>
      </c>
      <c r="E99" s="59"/>
      <c r="F99" s="58"/>
      <c r="G99" s="59" t="e">
        <f t="shared" ref="G99:P99" si="5">IF(G111=0,"---",G111)</f>
        <v>#DIV/0!</v>
      </c>
      <c r="H99" s="60" t="e">
        <f t="shared" si="5"/>
        <v>#DIV/0!</v>
      </c>
      <c r="I99" s="60" t="e">
        <f t="shared" si="5"/>
        <v>#DIV/0!</v>
      </c>
      <c r="J99" s="60" t="e">
        <f t="shared" si="5"/>
        <v>#DIV/0!</v>
      </c>
      <c r="K99" s="60" t="e">
        <f t="shared" si="5"/>
        <v>#DIV/0!</v>
      </c>
      <c r="L99" s="60" t="e">
        <f t="shared" si="5"/>
        <v>#DIV/0!</v>
      </c>
      <c r="M99" s="60" t="e">
        <f t="shared" si="5"/>
        <v>#DIV/0!</v>
      </c>
      <c r="N99" s="60" t="e">
        <f t="shared" si="5"/>
        <v>#DIV/0!</v>
      </c>
      <c r="O99" s="60" t="e">
        <f t="shared" si="5"/>
        <v>#DIV/0!</v>
      </c>
      <c r="P99" s="60" t="e">
        <f t="shared" si="5"/>
        <v>#DIV/0!</v>
      </c>
      <c r="Q99" s="227"/>
      <c r="R99" s="4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s="13" customFormat="1" ht="27.6" hidden="1" x14ac:dyDescent="0.3">
      <c r="B100" s="14"/>
      <c r="C100" s="15"/>
      <c r="D100" s="259" t="s">
        <v>70</v>
      </c>
      <c r="E100" s="59"/>
      <c r="F100" s="58"/>
      <c r="G100" s="59" t="e">
        <f t="shared" ref="G100:P100" si="6">IF(G112=0,"---",G112)</f>
        <v>#DIV/0!</v>
      </c>
      <c r="H100" s="60" t="e">
        <f t="shared" si="6"/>
        <v>#DIV/0!</v>
      </c>
      <c r="I100" s="60" t="e">
        <f t="shared" si="6"/>
        <v>#DIV/0!</v>
      </c>
      <c r="J100" s="60" t="e">
        <f t="shared" si="6"/>
        <v>#DIV/0!</v>
      </c>
      <c r="K100" s="60" t="e">
        <f t="shared" si="6"/>
        <v>#DIV/0!</v>
      </c>
      <c r="L100" s="60" t="e">
        <f t="shared" si="6"/>
        <v>#DIV/0!</v>
      </c>
      <c r="M100" s="60" t="e">
        <f t="shared" si="6"/>
        <v>#DIV/0!</v>
      </c>
      <c r="N100" s="60" t="e">
        <f t="shared" si="6"/>
        <v>#DIV/0!</v>
      </c>
      <c r="O100" s="60" t="e">
        <f t="shared" si="6"/>
        <v>#DIV/0!</v>
      </c>
      <c r="P100" s="60" t="e">
        <f t="shared" si="6"/>
        <v>#DIV/0!</v>
      </c>
      <c r="Q100" s="227"/>
      <c r="R100" s="4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s="13" customFormat="1" ht="27.6" hidden="1" x14ac:dyDescent="0.3">
      <c r="B101" s="14"/>
      <c r="C101" s="15"/>
      <c r="D101" s="260" t="s">
        <v>71</v>
      </c>
      <c r="E101" s="248"/>
      <c r="F101" s="261"/>
      <c r="G101" s="248" t="e">
        <f t="shared" ref="G101:P101" si="7">IF(G113=0,"---",G113)</f>
        <v>#DIV/0!</v>
      </c>
      <c r="H101" s="249" t="e">
        <f t="shared" si="7"/>
        <v>#DIV/0!</v>
      </c>
      <c r="I101" s="249" t="e">
        <f t="shared" si="7"/>
        <v>#DIV/0!</v>
      </c>
      <c r="J101" s="249" t="e">
        <f t="shared" si="7"/>
        <v>#DIV/0!</v>
      </c>
      <c r="K101" s="249" t="e">
        <f t="shared" si="7"/>
        <v>#DIV/0!</v>
      </c>
      <c r="L101" s="249" t="e">
        <f t="shared" si="7"/>
        <v>#DIV/0!</v>
      </c>
      <c r="M101" s="249" t="e">
        <f t="shared" si="7"/>
        <v>#DIV/0!</v>
      </c>
      <c r="N101" s="249" t="e">
        <f t="shared" si="7"/>
        <v>#DIV/0!</v>
      </c>
      <c r="O101" s="249" t="e">
        <f t="shared" si="7"/>
        <v>#DIV/0!</v>
      </c>
      <c r="P101" s="249" t="e">
        <f t="shared" si="7"/>
        <v>#DIV/0!</v>
      </c>
      <c r="Q101" s="227"/>
      <c r="R101" s="4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s="13" customFormat="1" hidden="1" x14ac:dyDescent="0.3">
      <c r="B102" s="14"/>
      <c r="C102" s="15"/>
      <c r="D102" s="259" t="s">
        <v>72</v>
      </c>
      <c r="E102" s="248"/>
      <c r="F102" s="261"/>
      <c r="G102" s="248" t="e">
        <f t="shared" ref="G102:P102" si="8">IF(G114=0,"---",G114)</f>
        <v>#DIV/0!</v>
      </c>
      <c r="H102" s="249" t="e">
        <f t="shared" si="8"/>
        <v>#DIV/0!</v>
      </c>
      <c r="I102" s="249" t="e">
        <f t="shared" si="8"/>
        <v>#DIV/0!</v>
      </c>
      <c r="J102" s="249" t="e">
        <f t="shared" si="8"/>
        <v>#DIV/0!</v>
      </c>
      <c r="K102" s="249" t="e">
        <f t="shared" si="8"/>
        <v>#DIV/0!</v>
      </c>
      <c r="L102" s="249" t="e">
        <f t="shared" si="8"/>
        <v>#DIV/0!</v>
      </c>
      <c r="M102" s="249" t="e">
        <f t="shared" si="8"/>
        <v>#DIV/0!</v>
      </c>
      <c r="N102" s="249" t="e">
        <f t="shared" si="8"/>
        <v>#DIV/0!</v>
      </c>
      <c r="O102" s="249" t="e">
        <f t="shared" si="8"/>
        <v>#DIV/0!</v>
      </c>
      <c r="P102" s="249" t="e">
        <f t="shared" si="8"/>
        <v>#DIV/0!</v>
      </c>
      <c r="Q102" s="227"/>
      <c r="R102" s="4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s="13" customFormat="1" ht="27.6" hidden="1" x14ac:dyDescent="0.3">
      <c r="B103" s="14"/>
      <c r="C103" s="15"/>
      <c r="D103" s="73" t="s">
        <v>60</v>
      </c>
      <c r="E103" s="59"/>
      <c r="F103" s="48"/>
      <c r="G103" s="59" t="e">
        <f t="shared" ref="G103:P103" si="9">IF(G112=0,"---",G112)</f>
        <v>#DIV/0!</v>
      </c>
      <c r="H103" s="60" t="e">
        <f t="shared" si="9"/>
        <v>#DIV/0!</v>
      </c>
      <c r="I103" s="60" t="e">
        <f t="shared" si="9"/>
        <v>#DIV/0!</v>
      </c>
      <c r="J103" s="60" t="e">
        <f t="shared" si="9"/>
        <v>#DIV/0!</v>
      </c>
      <c r="K103" s="60" t="e">
        <f t="shared" si="9"/>
        <v>#DIV/0!</v>
      </c>
      <c r="L103" s="60" t="e">
        <f t="shared" si="9"/>
        <v>#DIV/0!</v>
      </c>
      <c r="M103" s="60" t="e">
        <f t="shared" si="9"/>
        <v>#DIV/0!</v>
      </c>
      <c r="N103" s="60" t="e">
        <f t="shared" si="9"/>
        <v>#DIV/0!</v>
      </c>
      <c r="O103" s="60" t="e">
        <f t="shared" si="9"/>
        <v>#DIV/0!</v>
      </c>
      <c r="P103" s="60" t="e">
        <f t="shared" si="9"/>
        <v>#DIV/0!</v>
      </c>
      <c r="Q103" s="227"/>
      <c r="R103" s="4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s="13" customFormat="1" ht="27.6" hidden="1" x14ac:dyDescent="0.3">
      <c r="B104" s="14"/>
      <c r="C104" s="15"/>
      <c r="D104" s="259" t="s">
        <v>80</v>
      </c>
      <c r="E104" s="59"/>
      <c r="F104" s="48"/>
      <c r="G104" s="59" t="e">
        <f t="shared" ref="G104:P104" si="10">IF(G115=0,"---",G115)</f>
        <v>#DIV/0!</v>
      </c>
      <c r="H104" s="60" t="e">
        <f t="shared" si="10"/>
        <v>#DIV/0!</v>
      </c>
      <c r="I104" s="60" t="e">
        <f t="shared" si="10"/>
        <v>#DIV/0!</v>
      </c>
      <c r="J104" s="60" t="e">
        <f t="shared" si="10"/>
        <v>#DIV/0!</v>
      </c>
      <c r="K104" s="60" t="e">
        <f t="shared" si="10"/>
        <v>#DIV/0!</v>
      </c>
      <c r="L104" s="60" t="e">
        <f t="shared" si="10"/>
        <v>#DIV/0!</v>
      </c>
      <c r="M104" s="60" t="e">
        <f t="shared" si="10"/>
        <v>#DIV/0!</v>
      </c>
      <c r="N104" s="60" t="e">
        <f t="shared" si="10"/>
        <v>#DIV/0!</v>
      </c>
      <c r="O104" s="60" t="e">
        <f t="shared" si="10"/>
        <v>#DIV/0!</v>
      </c>
      <c r="P104" s="60" t="e">
        <f t="shared" si="10"/>
        <v>#DIV/0!</v>
      </c>
      <c r="Q104" s="227"/>
      <c r="R104" s="4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s="13" customFormat="1" ht="27.6" hidden="1" x14ac:dyDescent="0.3">
      <c r="B105" s="14"/>
      <c r="C105" s="15"/>
      <c r="D105" s="259" t="s">
        <v>73</v>
      </c>
      <c r="E105" s="248"/>
      <c r="F105" s="261"/>
      <c r="G105" s="248" t="e">
        <f t="shared" ref="G105:P105" si="11">IF(G113=0,"---",G113)</f>
        <v>#DIV/0!</v>
      </c>
      <c r="H105" s="249" t="e">
        <f t="shared" si="11"/>
        <v>#DIV/0!</v>
      </c>
      <c r="I105" s="249" t="e">
        <f t="shared" si="11"/>
        <v>#DIV/0!</v>
      </c>
      <c r="J105" s="249" t="e">
        <f t="shared" si="11"/>
        <v>#DIV/0!</v>
      </c>
      <c r="K105" s="249" t="e">
        <f t="shared" si="11"/>
        <v>#DIV/0!</v>
      </c>
      <c r="L105" s="249" t="e">
        <f t="shared" si="11"/>
        <v>#DIV/0!</v>
      </c>
      <c r="M105" s="249" t="e">
        <f t="shared" si="11"/>
        <v>#DIV/0!</v>
      </c>
      <c r="N105" s="249" t="e">
        <f t="shared" si="11"/>
        <v>#DIV/0!</v>
      </c>
      <c r="O105" s="249" t="e">
        <f t="shared" si="11"/>
        <v>#DIV/0!</v>
      </c>
      <c r="P105" s="249" t="e">
        <f t="shared" si="11"/>
        <v>#DIV/0!</v>
      </c>
      <c r="Q105" s="227"/>
      <c r="R105" s="4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s="13" customFormat="1" x14ac:dyDescent="0.3">
      <c r="B106" s="14"/>
      <c r="C106" s="15"/>
      <c r="D106" s="51" t="s">
        <v>51</v>
      </c>
      <c r="E106" s="83" t="e">
        <f>E64/E81</f>
        <v>#VALUE!</v>
      </c>
      <c r="F106" s="48"/>
      <c r="G106" s="59" t="e">
        <f t="shared" ref="G106:P106" si="12">IF(G116=0,"---",G116)</f>
        <v>#DIV/0!</v>
      </c>
      <c r="H106" s="60" t="e">
        <f t="shared" si="12"/>
        <v>#DIV/0!</v>
      </c>
      <c r="I106" s="60" t="e">
        <f t="shared" si="12"/>
        <v>#DIV/0!</v>
      </c>
      <c r="J106" s="60" t="e">
        <f t="shared" si="12"/>
        <v>#DIV/0!</v>
      </c>
      <c r="K106" s="60" t="e">
        <f t="shared" si="12"/>
        <v>#DIV/0!</v>
      </c>
      <c r="L106" s="60" t="e">
        <f t="shared" si="12"/>
        <v>#DIV/0!</v>
      </c>
      <c r="M106" s="60" t="e">
        <f t="shared" si="12"/>
        <v>#DIV/0!</v>
      </c>
      <c r="N106" s="60" t="e">
        <f t="shared" si="12"/>
        <v>#DIV/0!</v>
      </c>
      <c r="O106" s="60" t="e">
        <f t="shared" si="12"/>
        <v>#DIV/0!</v>
      </c>
      <c r="P106" s="60" t="e">
        <f t="shared" si="12"/>
        <v>#DIV/0!</v>
      </c>
      <c r="Q106" s="227"/>
      <c r="R106" s="4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s="13" customFormat="1" ht="14.4" thickBot="1" x14ac:dyDescent="0.35">
      <c r="A107" s="20"/>
      <c r="B107" s="21"/>
      <c r="C107" s="22"/>
      <c r="D107" s="84" t="s">
        <v>52</v>
      </c>
      <c r="E107" s="85" t="e">
        <f>E106/E88</f>
        <v>#VALUE!</v>
      </c>
      <c r="F107" s="86"/>
      <c r="G107" s="87" t="e">
        <f t="shared" ref="G107:P107" si="13">IF(G117=0,"---",G117)</f>
        <v>#DIV/0!</v>
      </c>
      <c r="H107" s="88" t="e">
        <f t="shared" si="13"/>
        <v>#DIV/0!</v>
      </c>
      <c r="I107" s="88" t="e">
        <f t="shared" si="13"/>
        <v>#DIV/0!</v>
      </c>
      <c r="J107" s="88" t="e">
        <f t="shared" si="13"/>
        <v>#DIV/0!</v>
      </c>
      <c r="K107" s="88" t="e">
        <f t="shared" si="13"/>
        <v>#DIV/0!</v>
      </c>
      <c r="L107" s="88" t="e">
        <f t="shared" si="13"/>
        <v>#DIV/0!</v>
      </c>
      <c r="M107" s="88" t="e">
        <f t="shared" si="13"/>
        <v>#DIV/0!</v>
      </c>
      <c r="N107" s="88" t="e">
        <f t="shared" si="13"/>
        <v>#DIV/0!</v>
      </c>
      <c r="O107" s="88" t="e">
        <f t="shared" si="13"/>
        <v>#DIV/0!</v>
      </c>
      <c r="P107" s="88" t="e">
        <f t="shared" si="13"/>
        <v>#DIV/0!</v>
      </c>
      <c r="Q107" s="262"/>
      <c r="R107" s="4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s="13" customFormat="1" ht="17.25" hidden="1" customHeight="1" thickTop="1" x14ac:dyDescent="0.3">
      <c r="B108" s="14"/>
      <c r="C108" s="14"/>
      <c r="D108" s="263"/>
      <c r="E108" s="264"/>
      <c r="F108" s="265"/>
      <c r="G108" s="266"/>
      <c r="H108" s="266"/>
      <c r="I108" s="266"/>
      <c r="J108" s="266"/>
      <c r="K108" s="266"/>
      <c r="L108" s="266"/>
      <c r="M108" s="266"/>
      <c r="N108" s="266"/>
      <c r="O108" s="266"/>
      <c r="P108" s="266"/>
      <c r="Q108" s="267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s="13" customFormat="1" hidden="1" x14ac:dyDescent="0.3">
      <c r="B109" s="14"/>
      <c r="C109" s="14"/>
      <c r="D109" s="263"/>
      <c r="E109" s="264"/>
      <c r="F109" s="264"/>
      <c r="G109" s="268"/>
      <c r="H109" s="268"/>
      <c r="I109" s="268"/>
      <c r="J109" s="268"/>
      <c r="K109" s="268"/>
      <c r="L109" s="268"/>
      <c r="M109" s="268"/>
      <c r="N109" s="268"/>
      <c r="O109" s="268"/>
      <c r="P109" s="268"/>
      <c r="Q109" s="269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s="13" customFormat="1" hidden="1" x14ac:dyDescent="0.3">
      <c r="B110" s="14"/>
      <c r="C110" s="14"/>
      <c r="D110" s="263"/>
      <c r="E110" s="264"/>
      <c r="F110" s="264"/>
      <c r="G110" s="268"/>
      <c r="H110" s="268"/>
      <c r="I110" s="268"/>
      <c r="J110" s="268"/>
      <c r="K110" s="268"/>
      <c r="L110" s="268"/>
      <c r="M110" s="268"/>
      <c r="N110" s="268"/>
      <c r="O110" s="268"/>
      <c r="P110" s="268"/>
      <c r="Q110" s="269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s="13" customFormat="1" hidden="1" x14ac:dyDescent="0.3">
      <c r="B111" s="14"/>
      <c r="C111" s="14"/>
      <c r="D111" s="263"/>
      <c r="E111" s="264"/>
      <c r="F111" s="264"/>
      <c r="G111" s="23" t="e">
        <f t="shared" ref="G111:P111" si="14">G64/G21</f>
        <v>#DIV/0!</v>
      </c>
      <c r="H111" s="23" t="e">
        <f t="shared" si="14"/>
        <v>#DIV/0!</v>
      </c>
      <c r="I111" s="23" t="e">
        <f t="shared" si="14"/>
        <v>#DIV/0!</v>
      </c>
      <c r="J111" s="23" t="e">
        <f t="shared" si="14"/>
        <v>#DIV/0!</v>
      </c>
      <c r="K111" s="23" t="e">
        <f t="shared" si="14"/>
        <v>#DIV/0!</v>
      </c>
      <c r="L111" s="23" t="e">
        <f t="shared" si="14"/>
        <v>#DIV/0!</v>
      </c>
      <c r="M111" s="23" t="e">
        <f t="shared" si="14"/>
        <v>#DIV/0!</v>
      </c>
      <c r="N111" s="23" t="e">
        <f t="shared" si="14"/>
        <v>#DIV/0!</v>
      </c>
      <c r="O111" s="23" t="e">
        <f t="shared" si="14"/>
        <v>#DIV/0!</v>
      </c>
      <c r="P111" s="23" t="e">
        <f t="shared" si="14"/>
        <v>#DIV/0!</v>
      </c>
      <c r="Q111" s="269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s="13" customFormat="1" hidden="1" x14ac:dyDescent="0.3">
      <c r="B112" s="14"/>
      <c r="C112" s="14"/>
      <c r="D112" s="263"/>
      <c r="E112" s="264"/>
      <c r="F112" s="264"/>
      <c r="G112" s="23" t="e">
        <f t="shared" ref="G112:P112" si="15">G64/G23</f>
        <v>#DIV/0!</v>
      </c>
      <c r="H112" s="23" t="e">
        <f t="shared" si="15"/>
        <v>#DIV/0!</v>
      </c>
      <c r="I112" s="23" t="e">
        <f t="shared" si="15"/>
        <v>#DIV/0!</v>
      </c>
      <c r="J112" s="23" t="e">
        <f t="shared" si="15"/>
        <v>#DIV/0!</v>
      </c>
      <c r="K112" s="23" t="e">
        <f t="shared" si="15"/>
        <v>#DIV/0!</v>
      </c>
      <c r="L112" s="23" t="e">
        <f t="shared" si="15"/>
        <v>#DIV/0!</v>
      </c>
      <c r="M112" s="23" t="e">
        <f t="shared" si="15"/>
        <v>#DIV/0!</v>
      </c>
      <c r="N112" s="23" t="e">
        <f t="shared" si="15"/>
        <v>#DIV/0!</v>
      </c>
      <c r="O112" s="23" t="e">
        <f t="shared" si="15"/>
        <v>#DIV/0!</v>
      </c>
      <c r="P112" s="23" t="e">
        <f t="shared" si="15"/>
        <v>#DIV/0!</v>
      </c>
      <c r="Q112" s="269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2:29" s="13" customFormat="1" hidden="1" x14ac:dyDescent="0.3">
      <c r="B113" s="14"/>
      <c r="C113" s="14"/>
      <c r="D113" s="263"/>
      <c r="E113" s="264"/>
      <c r="F113" s="264"/>
      <c r="G113" s="23" t="e">
        <f t="shared" ref="G113:P113" si="16">G64/G24</f>
        <v>#DIV/0!</v>
      </c>
      <c r="H113" s="23" t="e">
        <f t="shared" si="16"/>
        <v>#DIV/0!</v>
      </c>
      <c r="I113" s="23" t="e">
        <f t="shared" si="16"/>
        <v>#DIV/0!</v>
      </c>
      <c r="J113" s="23" t="e">
        <f t="shared" si="16"/>
        <v>#DIV/0!</v>
      </c>
      <c r="K113" s="23" t="e">
        <f t="shared" si="16"/>
        <v>#DIV/0!</v>
      </c>
      <c r="L113" s="23" t="e">
        <f t="shared" si="16"/>
        <v>#DIV/0!</v>
      </c>
      <c r="M113" s="23" t="e">
        <f t="shared" si="16"/>
        <v>#DIV/0!</v>
      </c>
      <c r="N113" s="23" t="e">
        <f t="shared" si="16"/>
        <v>#DIV/0!</v>
      </c>
      <c r="O113" s="23" t="e">
        <f t="shared" si="16"/>
        <v>#DIV/0!</v>
      </c>
      <c r="P113" s="23" t="e">
        <f t="shared" si="16"/>
        <v>#DIV/0!</v>
      </c>
      <c r="Q113" s="269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2:29" s="13" customFormat="1" hidden="1" x14ac:dyDescent="0.3">
      <c r="B114" s="14"/>
      <c r="C114" s="14"/>
      <c r="D114" s="263"/>
      <c r="E114" s="264"/>
      <c r="F114" s="264"/>
      <c r="G114" s="24" t="e">
        <f>G64/(G22*G35)</f>
        <v>#DIV/0!</v>
      </c>
      <c r="H114" s="24" t="e">
        <f t="shared" ref="H114:P114" si="17">H64/(H22*H35)</f>
        <v>#DIV/0!</v>
      </c>
      <c r="I114" s="24" t="e">
        <f t="shared" si="17"/>
        <v>#DIV/0!</v>
      </c>
      <c r="J114" s="24" t="e">
        <f t="shared" si="17"/>
        <v>#DIV/0!</v>
      </c>
      <c r="K114" s="24" t="e">
        <f t="shared" si="17"/>
        <v>#DIV/0!</v>
      </c>
      <c r="L114" s="24" t="e">
        <f t="shared" si="17"/>
        <v>#DIV/0!</v>
      </c>
      <c r="M114" s="24" t="e">
        <f t="shared" si="17"/>
        <v>#DIV/0!</v>
      </c>
      <c r="N114" s="24" t="e">
        <f t="shared" si="17"/>
        <v>#DIV/0!</v>
      </c>
      <c r="O114" s="24" t="e">
        <f t="shared" si="17"/>
        <v>#DIV/0!</v>
      </c>
      <c r="P114" s="24" t="e">
        <f t="shared" si="17"/>
        <v>#DIV/0!</v>
      </c>
      <c r="Q114" s="269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2:29" s="13" customFormat="1" hidden="1" x14ac:dyDescent="0.3">
      <c r="B115" s="14"/>
      <c r="C115" s="14"/>
      <c r="D115" s="263"/>
      <c r="E115" s="264"/>
      <c r="F115" s="264"/>
      <c r="G115" s="23" t="e">
        <f>G64/G81</f>
        <v>#DIV/0!</v>
      </c>
      <c r="H115" s="23" t="e">
        <f t="shared" ref="H115:P115" si="18">H64/H81</f>
        <v>#DIV/0!</v>
      </c>
      <c r="I115" s="23" t="e">
        <f t="shared" si="18"/>
        <v>#DIV/0!</v>
      </c>
      <c r="J115" s="23" t="e">
        <f t="shared" si="18"/>
        <v>#DIV/0!</v>
      </c>
      <c r="K115" s="23" t="e">
        <f t="shared" si="18"/>
        <v>#DIV/0!</v>
      </c>
      <c r="L115" s="23" t="e">
        <f t="shared" si="18"/>
        <v>#DIV/0!</v>
      </c>
      <c r="M115" s="23" t="e">
        <f t="shared" si="18"/>
        <v>#DIV/0!</v>
      </c>
      <c r="N115" s="23" t="e">
        <f t="shared" si="18"/>
        <v>#DIV/0!</v>
      </c>
      <c r="O115" s="23" t="e">
        <f t="shared" si="18"/>
        <v>#DIV/0!</v>
      </c>
      <c r="P115" s="23" t="e">
        <f t="shared" si="18"/>
        <v>#DIV/0!</v>
      </c>
      <c r="Q115" s="269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2:29" s="13" customFormat="1" hidden="1" x14ac:dyDescent="0.3">
      <c r="B116" s="14"/>
      <c r="C116" s="14"/>
      <c r="D116" s="263"/>
      <c r="E116" s="264"/>
      <c r="F116" s="264"/>
      <c r="G116" s="23" t="e">
        <f>G64/G81</f>
        <v>#DIV/0!</v>
      </c>
      <c r="H116" s="23" t="e">
        <f t="shared" ref="H116:P116" si="19">H64/H81</f>
        <v>#DIV/0!</v>
      </c>
      <c r="I116" s="23" t="e">
        <f t="shared" si="19"/>
        <v>#DIV/0!</v>
      </c>
      <c r="J116" s="23" t="e">
        <f t="shared" si="19"/>
        <v>#DIV/0!</v>
      </c>
      <c r="K116" s="23" t="e">
        <f t="shared" si="19"/>
        <v>#DIV/0!</v>
      </c>
      <c r="L116" s="23" t="e">
        <f t="shared" si="19"/>
        <v>#DIV/0!</v>
      </c>
      <c r="M116" s="23" t="e">
        <f t="shared" si="19"/>
        <v>#DIV/0!</v>
      </c>
      <c r="N116" s="23" t="e">
        <f t="shared" si="19"/>
        <v>#DIV/0!</v>
      </c>
      <c r="O116" s="23" t="e">
        <f t="shared" si="19"/>
        <v>#DIV/0!</v>
      </c>
      <c r="P116" s="23" t="e">
        <f t="shared" si="19"/>
        <v>#DIV/0!</v>
      </c>
      <c r="Q116" s="269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2:29" s="13" customFormat="1" hidden="1" x14ac:dyDescent="0.3">
      <c r="B117" s="14"/>
      <c r="C117" s="14"/>
      <c r="D117" s="263"/>
      <c r="E117" s="264"/>
      <c r="F117" s="264"/>
      <c r="G117" s="23" t="e">
        <f>G106/G88</f>
        <v>#DIV/0!</v>
      </c>
      <c r="H117" s="24" t="e">
        <f t="shared" ref="H117:P117" si="20">H106/H88</f>
        <v>#DIV/0!</v>
      </c>
      <c r="I117" s="24" t="e">
        <f t="shared" si="20"/>
        <v>#DIV/0!</v>
      </c>
      <c r="J117" s="24" t="e">
        <f t="shared" si="20"/>
        <v>#DIV/0!</v>
      </c>
      <c r="K117" s="24" t="e">
        <f t="shared" si="20"/>
        <v>#DIV/0!</v>
      </c>
      <c r="L117" s="24" t="e">
        <f t="shared" si="20"/>
        <v>#DIV/0!</v>
      </c>
      <c r="M117" s="24" t="e">
        <f t="shared" si="20"/>
        <v>#DIV/0!</v>
      </c>
      <c r="N117" s="24" t="e">
        <f t="shared" si="20"/>
        <v>#DIV/0!</v>
      </c>
      <c r="O117" s="24" t="e">
        <f t="shared" si="20"/>
        <v>#DIV/0!</v>
      </c>
      <c r="P117" s="24" t="e">
        <f t="shared" si="20"/>
        <v>#DIV/0!</v>
      </c>
      <c r="Q117" s="269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2:29" s="13" customFormat="1" hidden="1" x14ac:dyDescent="0.3">
      <c r="B118" s="14"/>
      <c r="C118" s="14"/>
      <c r="D118" s="263"/>
      <c r="E118" s="264"/>
      <c r="F118" s="264"/>
      <c r="G118" s="24" t="e">
        <f>G81/G23</f>
        <v>#DIV/0!</v>
      </c>
      <c r="H118" s="24" t="e">
        <f t="shared" ref="H118:P118" si="21">H81/H23</f>
        <v>#DIV/0!</v>
      </c>
      <c r="I118" s="24" t="e">
        <f t="shared" si="21"/>
        <v>#DIV/0!</v>
      </c>
      <c r="J118" s="24" t="e">
        <f t="shared" si="21"/>
        <v>#DIV/0!</v>
      </c>
      <c r="K118" s="24" t="e">
        <f t="shared" si="21"/>
        <v>#DIV/0!</v>
      </c>
      <c r="L118" s="24" t="e">
        <f t="shared" si="21"/>
        <v>#DIV/0!</v>
      </c>
      <c r="M118" s="24" t="e">
        <f t="shared" si="21"/>
        <v>#DIV/0!</v>
      </c>
      <c r="N118" s="24" t="e">
        <f t="shared" si="21"/>
        <v>#DIV/0!</v>
      </c>
      <c r="O118" s="24" t="e">
        <f t="shared" si="21"/>
        <v>#DIV/0!</v>
      </c>
      <c r="P118" s="24" t="e">
        <f t="shared" si="21"/>
        <v>#DIV/0!</v>
      </c>
      <c r="Q118" s="269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2:29" s="42" customFormat="1" ht="15" thickTop="1" x14ac:dyDescent="0.3">
      <c r="B119" s="38"/>
      <c r="C119" s="38"/>
      <c r="D119" s="39" t="s">
        <v>83</v>
      </c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40"/>
      <c r="R119" s="45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</row>
    <row r="121" spans="2:29" s="13" customFormat="1" x14ac:dyDescent="0.3">
      <c r="D121" s="25"/>
      <c r="G121" s="26"/>
      <c r="H121" s="26"/>
      <c r="I121" s="26"/>
      <c r="J121" s="26"/>
      <c r="K121" s="26"/>
      <c r="L121" s="26"/>
      <c r="M121" s="26"/>
      <c r="N121" s="26"/>
      <c r="O121" s="26"/>
      <c r="P121" s="26"/>
    </row>
    <row r="122" spans="2:29" s="13" customFormat="1" x14ac:dyDescent="0.3">
      <c r="D122" s="25"/>
      <c r="G122" s="27"/>
      <c r="H122" s="27"/>
      <c r="I122" s="27"/>
      <c r="J122" s="27"/>
      <c r="K122" s="27"/>
      <c r="L122" s="27"/>
      <c r="M122" s="27"/>
      <c r="N122" s="27"/>
      <c r="O122" s="27"/>
      <c r="P122" s="27"/>
    </row>
    <row r="123" spans="2:29" s="13" customFormat="1" x14ac:dyDescent="0.3">
      <c r="D123" s="25"/>
      <c r="G123" s="26"/>
      <c r="H123" s="26"/>
      <c r="I123" s="26"/>
      <c r="J123" s="26"/>
      <c r="K123" s="26"/>
      <c r="L123" s="26"/>
      <c r="M123" s="26"/>
      <c r="N123" s="26"/>
      <c r="O123" s="26"/>
      <c r="P123" s="26"/>
    </row>
    <row r="124" spans="2:29" s="13" customFormat="1" x14ac:dyDescent="0.3">
      <c r="D124" s="25"/>
      <c r="G124" s="28"/>
      <c r="H124" s="28"/>
      <c r="I124" s="28"/>
      <c r="J124" s="28"/>
      <c r="K124" s="28"/>
      <c r="L124" s="28"/>
      <c r="M124" s="28"/>
      <c r="N124" s="28"/>
      <c r="O124" s="28"/>
      <c r="P124" s="28"/>
    </row>
    <row r="125" spans="2:29" s="13" customFormat="1" x14ac:dyDescent="0.3">
      <c r="D125" s="25"/>
      <c r="G125" s="28" t="e">
        <f>RIGHT(G180,LEN(G180)-1)</f>
        <v>#VALUE!</v>
      </c>
      <c r="H125" s="28" t="e">
        <f t="shared" ref="H125:P125" si="22">RIGHT(H180,LEN(H180)-1)</f>
        <v>#VALUE!</v>
      </c>
      <c r="I125" s="28" t="e">
        <f t="shared" si="22"/>
        <v>#VALUE!</v>
      </c>
      <c r="J125" s="28" t="e">
        <f t="shared" si="22"/>
        <v>#VALUE!</v>
      </c>
      <c r="K125" s="28" t="e">
        <f t="shared" si="22"/>
        <v>#VALUE!</v>
      </c>
      <c r="L125" s="28" t="e">
        <f t="shared" si="22"/>
        <v>#VALUE!</v>
      </c>
      <c r="M125" s="28" t="e">
        <f t="shared" si="22"/>
        <v>#VALUE!</v>
      </c>
      <c r="N125" s="28" t="e">
        <f t="shared" si="22"/>
        <v>#VALUE!</v>
      </c>
      <c r="O125" s="28" t="e">
        <f t="shared" si="22"/>
        <v>#VALUE!</v>
      </c>
      <c r="P125" s="28" t="e">
        <f t="shared" si="22"/>
        <v>#VALUE!</v>
      </c>
    </row>
    <row r="127" spans="2:29" x14ac:dyDescent="0.3">
      <c r="G127" s="30"/>
      <c r="H127" s="30"/>
      <c r="I127" s="30"/>
      <c r="J127" s="30"/>
      <c r="K127" s="30"/>
      <c r="L127" s="30"/>
      <c r="M127" s="30"/>
      <c r="N127" s="30"/>
      <c r="O127" s="30"/>
      <c r="P127" s="30"/>
    </row>
    <row r="132" spans="1:28" s="94" customFormat="1" ht="16.5" customHeight="1" x14ac:dyDescent="0.25">
      <c r="A132" s="89"/>
      <c r="B132" s="90"/>
      <c r="C132" s="89"/>
      <c r="D132" s="89"/>
      <c r="E132" s="91"/>
      <c r="F132" s="91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92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</row>
    <row r="133" spans="1:28" s="94" customFormat="1" ht="16.5" customHeight="1" x14ac:dyDescent="0.3">
      <c r="B133" s="95"/>
      <c r="C133" s="89"/>
      <c r="D133" s="324" t="s">
        <v>105</v>
      </c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25"/>
      <c r="P133" s="325"/>
      <c r="Q133" s="213"/>
      <c r="R133" s="92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</row>
    <row r="134" spans="1:28" s="94" customFormat="1" ht="16.5" customHeight="1" x14ac:dyDescent="0.25">
      <c r="B134" s="95"/>
      <c r="C134" s="89"/>
      <c r="D134" s="89"/>
      <c r="E134" s="91"/>
      <c r="F134" s="91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92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</row>
    <row r="135" spans="1:28" s="94" customFormat="1" ht="14.4" x14ac:dyDescent="0.25">
      <c r="B135" s="95"/>
      <c r="C135" s="97"/>
      <c r="D135" s="98"/>
      <c r="E135" s="188"/>
      <c r="F135" s="99"/>
      <c r="G135" s="100"/>
      <c r="H135" s="101"/>
      <c r="I135" s="101"/>
      <c r="J135" s="101"/>
      <c r="K135" s="101"/>
      <c r="L135" s="101"/>
      <c r="M135" s="101"/>
      <c r="N135" s="101"/>
      <c r="O135" s="101"/>
      <c r="P135" s="101"/>
      <c r="Q135" s="102"/>
      <c r="R135" s="92"/>
      <c r="S135" s="93"/>
      <c r="T135" s="103" t="s">
        <v>84</v>
      </c>
      <c r="U135" s="104"/>
      <c r="V135" s="104"/>
      <c r="W135" s="104"/>
      <c r="X135" s="93"/>
      <c r="Y135" s="93"/>
      <c r="Z135" s="93"/>
      <c r="AA135" s="93"/>
      <c r="AB135" s="93"/>
    </row>
    <row r="136" spans="1:28" s="94" customFormat="1" ht="15" thickBot="1" x14ac:dyDescent="0.3">
      <c r="B136" s="95"/>
      <c r="C136" s="105"/>
      <c r="D136" s="106" t="s">
        <v>85</v>
      </c>
      <c r="E136" s="189" t="s">
        <v>56</v>
      </c>
      <c r="F136" s="107"/>
      <c r="G136" s="108">
        <v>1</v>
      </c>
      <c r="H136" s="109">
        <v>2</v>
      </c>
      <c r="I136" s="109">
        <v>3</v>
      </c>
      <c r="J136" s="109">
        <v>4</v>
      </c>
      <c r="K136" s="109">
        <v>5</v>
      </c>
      <c r="L136" s="109">
        <v>6</v>
      </c>
      <c r="M136" s="109">
        <v>7</v>
      </c>
      <c r="N136" s="109">
        <v>8</v>
      </c>
      <c r="O136" s="109">
        <v>9</v>
      </c>
      <c r="P136" s="109">
        <v>10</v>
      </c>
      <c r="Q136" s="110"/>
      <c r="R136" s="92"/>
      <c r="S136" s="93"/>
      <c r="T136" s="111" t="s">
        <v>86</v>
      </c>
      <c r="U136" s="92"/>
      <c r="V136" s="112"/>
      <c r="W136" s="113">
        <v>42736</v>
      </c>
      <c r="X136" s="93"/>
      <c r="Y136" s="93"/>
      <c r="Z136" s="93"/>
      <c r="AA136" s="93"/>
      <c r="AB136" s="93"/>
    </row>
    <row r="137" spans="1:28" s="94" customFormat="1" ht="3.6" customHeight="1" x14ac:dyDescent="0.25">
      <c r="B137" s="95"/>
      <c r="C137" s="114"/>
      <c r="D137" s="115"/>
      <c r="E137" s="190"/>
      <c r="F137" s="116"/>
      <c r="G137" s="117"/>
      <c r="H137" s="118"/>
      <c r="I137" s="118"/>
      <c r="J137" s="118"/>
      <c r="K137" s="118"/>
      <c r="L137" s="118"/>
      <c r="M137" s="118"/>
      <c r="N137" s="118"/>
      <c r="O137" s="118"/>
      <c r="P137" s="118"/>
      <c r="Q137" s="119"/>
      <c r="R137" s="92"/>
      <c r="S137" s="93"/>
      <c r="T137" s="111"/>
      <c r="U137" s="92"/>
      <c r="V137" s="92"/>
      <c r="W137" s="120"/>
      <c r="X137" s="93"/>
      <c r="Y137" s="93"/>
      <c r="Z137" s="93"/>
      <c r="AA137" s="93"/>
      <c r="AB137" s="93"/>
    </row>
    <row r="138" spans="1:28" s="94" customFormat="1" ht="14.4" x14ac:dyDescent="0.25">
      <c r="B138" s="95"/>
      <c r="C138" s="270"/>
      <c r="D138" s="121" t="s">
        <v>0</v>
      </c>
      <c r="E138" s="123">
        <f>E6</f>
        <v>0</v>
      </c>
      <c r="F138" s="122"/>
      <c r="G138" s="123">
        <f t="shared" ref="G138:P138" si="23">G6</f>
        <v>0</v>
      </c>
      <c r="H138" s="124">
        <f t="shared" si="23"/>
        <v>0</v>
      </c>
      <c r="I138" s="124">
        <f t="shared" si="23"/>
        <v>0</v>
      </c>
      <c r="J138" s="124">
        <f t="shared" si="23"/>
        <v>0</v>
      </c>
      <c r="K138" s="124">
        <f t="shared" si="23"/>
        <v>0</v>
      </c>
      <c r="L138" s="124">
        <f t="shared" si="23"/>
        <v>0</v>
      </c>
      <c r="M138" s="124">
        <f t="shared" si="23"/>
        <v>0</v>
      </c>
      <c r="N138" s="124">
        <f t="shared" si="23"/>
        <v>0</v>
      </c>
      <c r="O138" s="124">
        <f t="shared" si="23"/>
        <v>0</v>
      </c>
      <c r="P138" s="124">
        <f t="shared" si="23"/>
        <v>0</v>
      </c>
      <c r="Q138" s="271"/>
      <c r="R138" s="92"/>
      <c r="S138" s="93"/>
      <c r="T138" s="111" t="s">
        <v>87</v>
      </c>
      <c r="U138" s="92"/>
      <c r="V138" s="92"/>
      <c r="W138" s="125">
        <v>0.03</v>
      </c>
      <c r="X138" s="93"/>
      <c r="Y138" s="93"/>
      <c r="Z138" s="93"/>
      <c r="AA138" s="93"/>
      <c r="AB138" s="93"/>
    </row>
    <row r="139" spans="1:28" s="94" customFormat="1" ht="14.4" x14ac:dyDescent="0.25">
      <c r="B139" s="95"/>
      <c r="C139" s="270"/>
      <c r="D139" s="121" t="s">
        <v>1</v>
      </c>
      <c r="E139" s="123">
        <f>E9</f>
        <v>0</v>
      </c>
      <c r="F139" s="122"/>
      <c r="G139" s="123">
        <f t="shared" ref="G139:P140" si="24">G9</f>
        <v>0</v>
      </c>
      <c r="H139" s="124">
        <f t="shared" si="24"/>
        <v>0</v>
      </c>
      <c r="I139" s="124">
        <f t="shared" si="24"/>
        <v>0</v>
      </c>
      <c r="J139" s="124">
        <f t="shared" si="24"/>
        <v>0</v>
      </c>
      <c r="K139" s="124">
        <f t="shared" si="24"/>
        <v>0</v>
      </c>
      <c r="L139" s="124">
        <f t="shared" si="24"/>
        <v>0</v>
      </c>
      <c r="M139" s="124">
        <f t="shared" si="24"/>
        <v>0</v>
      </c>
      <c r="N139" s="124">
        <f t="shared" si="24"/>
        <v>0</v>
      </c>
      <c r="O139" s="124">
        <f t="shared" si="24"/>
        <v>0</v>
      </c>
      <c r="P139" s="124">
        <f t="shared" si="24"/>
        <v>0</v>
      </c>
      <c r="Q139" s="271"/>
      <c r="R139" s="92"/>
      <c r="S139" s="93"/>
      <c r="T139" s="111"/>
      <c r="U139" s="92"/>
      <c r="V139" s="92"/>
      <c r="W139" s="126"/>
      <c r="X139" s="93"/>
      <c r="Y139" s="93"/>
      <c r="Z139" s="93"/>
      <c r="AA139" s="93"/>
      <c r="AB139" s="93"/>
    </row>
    <row r="140" spans="1:28" s="94" customFormat="1" ht="14.4" x14ac:dyDescent="0.25">
      <c r="B140" s="95"/>
      <c r="C140" s="270"/>
      <c r="D140" s="121" t="s">
        <v>88</v>
      </c>
      <c r="E140" s="123" t="str">
        <f>E10</f>
        <v xml:space="preserve">, </v>
      </c>
      <c r="F140" s="122"/>
      <c r="G140" s="123" t="str">
        <f t="shared" si="24"/>
        <v xml:space="preserve">, </v>
      </c>
      <c r="H140" s="124" t="str">
        <f t="shared" si="24"/>
        <v xml:space="preserve">, </v>
      </c>
      <c r="I140" s="124" t="str">
        <f t="shared" si="24"/>
        <v xml:space="preserve">, </v>
      </c>
      <c r="J140" s="124" t="str">
        <f t="shared" si="24"/>
        <v xml:space="preserve">, </v>
      </c>
      <c r="K140" s="124" t="str">
        <f t="shared" si="24"/>
        <v xml:space="preserve">, </v>
      </c>
      <c r="L140" s="124" t="str">
        <f t="shared" si="24"/>
        <v xml:space="preserve">, </v>
      </c>
      <c r="M140" s="124" t="str">
        <f t="shared" si="24"/>
        <v xml:space="preserve">, </v>
      </c>
      <c r="N140" s="124" t="str">
        <f t="shared" si="24"/>
        <v xml:space="preserve">, </v>
      </c>
      <c r="O140" s="124" t="str">
        <f t="shared" si="24"/>
        <v xml:space="preserve">, </v>
      </c>
      <c r="P140" s="124" t="str">
        <f t="shared" si="24"/>
        <v xml:space="preserve">, </v>
      </c>
      <c r="Q140" s="271"/>
      <c r="R140" s="92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</row>
    <row r="141" spans="1:28" s="94" customFormat="1" ht="3.6" customHeight="1" x14ac:dyDescent="0.25">
      <c r="B141" s="95"/>
      <c r="C141" s="272"/>
      <c r="D141" s="273"/>
      <c r="E141" s="123"/>
      <c r="F141" s="127"/>
      <c r="G141" s="123"/>
      <c r="H141" s="124"/>
      <c r="I141" s="124"/>
      <c r="J141" s="124"/>
      <c r="K141" s="124"/>
      <c r="L141" s="124"/>
      <c r="M141" s="124"/>
      <c r="N141" s="124"/>
      <c r="O141" s="124"/>
      <c r="P141" s="124"/>
      <c r="Q141" s="271"/>
      <c r="R141" s="92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</row>
    <row r="142" spans="1:28" s="94" customFormat="1" ht="14.4" x14ac:dyDescent="0.25">
      <c r="B142" s="95"/>
      <c r="C142" s="128"/>
      <c r="D142" s="129" t="s">
        <v>75</v>
      </c>
      <c r="E142" s="191"/>
      <c r="F142" s="130"/>
      <c r="G142" s="197"/>
      <c r="H142" s="274"/>
      <c r="I142" s="274"/>
      <c r="J142" s="274"/>
      <c r="K142" s="274"/>
      <c r="L142" s="274"/>
      <c r="M142" s="274"/>
      <c r="N142" s="274"/>
      <c r="O142" s="274"/>
      <c r="P142" s="274"/>
      <c r="Q142" s="275"/>
      <c r="R142" s="92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</row>
    <row r="143" spans="1:28" s="94" customFormat="1" ht="3.6" customHeight="1" x14ac:dyDescent="0.25">
      <c r="B143" s="95"/>
      <c r="C143" s="272"/>
      <c r="D143" s="273"/>
      <c r="E143" s="123"/>
      <c r="F143" s="122"/>
      <c r="G143" s="123"/>
      <c r="H143" s="124"/>
      <c r="I143" s="124"/>
      <c r="J143" s="124"/>
      <c r="K143" s="124"/>
      <c r="L143" s="124"/>
      <c r="M143" s="124"/>
      <c r="N143" s="124"/>
      <c r="O143" s="124"/>
      <c r="P143" s="124"/>
      <c r="Q143" s="271"/>
      <c r="R143" s="92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</row>
    <row r="144" spans="1:28" s="94" customFormat="1" ht="14.4" x14ac:dyDescent="0.25">
      <c r="B144" s="95"/>
      <c r="C144" s="270"/>
      <c r="D144" s="121" t="s">
        <v>76</v>
      </c>
      <c r="E144" s="131" t="str">
        <f>E60</f>
        <v>---</v>
      </c>
      <c r="F144" s="122"/>
      <c r="G144" s="131">
        <f t="shared" ref="G144:P144" si="25">G60</f>
        <v>0</v>
      </c>
      <c r="H144" s="132">
        <f t="shared" si="25"/>
        <v>0</v>
      </c>
      <c r="I144" s="132">
        <f t="shared" si="25"/>
        <v>0</v>
      </c>
      <c r="J144" s="132">
        <f t="shared" si="25"/>
        <v>0</v>
      </c>
      <c r="K144" s="132">
        <f t="shared" si="25"/>
        <v>0</v>
      </c>
      <c r="L144" s="132">
        <f t="shared" si="25"/>
        <v>0</v>
      </c>
      <c r="M144" s="132">
        <f t="shared" si="25"/>
        <v>0</v>
      </c>
      <c r="N144" s="132">
        <f t="shared" si="25"/>
        <v>0</v>
      </c>
      <c r="O144" s="132">
        <f t="shared" si="25"/>
        <v>0</v>
      </c>
      <c r="P144" s="132">
        <f t="shared" si="25"/>
        <v>0</v>
      </c>
      <c r="Q144" s="276"/>
      <c r="R144" s="92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</row>
    <row r="145" spans="2:28" s="94" customFormat="1" ht="14.4" x14ac:dyDescent="0.25">
      <c r="B145" s="95"/>
      <c r="C145" s="270"/>
      <c r="D145" s="121" t="s">
        <v>66</v>
      </c>
      <c r="E145" s="131">
        <f>E27</f>
        <v>0</v>
      </c>
      <c r="F145" s="122"/>
      <c r="G145" s="131">
        <f t="shared" ref="G145:P145" si="26">G27</f>
        <v>0</v>
      </c>
      <c r="H145" s="132">
        <f t="shared" si="26"/>
        <v>0</v>
      </c>
      <c r="I145" s="132">
        <f t="shared" si="26"/>
        <v>0</v>
      </c>
      <c r="J145" s="132">
        <f t="shared" si="26"/>
        <v>0</v>
      </c>
      <c r="K145" s="132">
        <f t="shared" si="26"/>
        <v>0</v>
      </c>
      <c r="L145" s="132">
        <f t="shared" si="26"/>
        <v>0</v>
      </c>
      <c r="M145" s="132">
        <f t="shared" si="26"/>
        <v>0</v>
      </c>
      <c r="N145" s="132">
        <f t="shared" si="26"/>
        <v>0</v>
      </c>
      <c r="O145" s="132">
        <f t="shared" si="26"/>
        <v>0</v>
      </c>
      <c r="P145" s="132">
        <f t="shared" si="26"/>
        <v>0</v>
      </c>
      <c r="Q145" s="276"/>
      <c r="R145" s="92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</row>
    <row r="146" spans="2:28" s="94" customFormat="1" ht="14.4" x14ac:dyDescent="0.25">
      <c r="B146" s="95"/>
      <c r="C146" s="270"/>
      <c r="D146" s="183" t="s">
        <v>10</v>
      </c>
      <c r="E146" s="176">
        <f>E81</f>
        <v>0</v>
      </c>
      <c r="F146" s="175"/>
      <c r="G146" s="176">
        <f t="shared" ref="G146:P146" si="27">G81</f>
        <v>0</v>
      </c>
      <c r="H146" s="177">
        <f t="shared" si="27"/>
        <v>0</v>
      </c>
      <c r="I146" s="177">
        <f t="shared" si="27"/>
        <v>0</v>
      </c>
      <c r="J146" s="177">
        <f t="shared" si="27"/>
        <v>0</v>
      </c>
      <c r="K146" s="177">
        <f t="shared" si="27"/>
        <v>0</v>
      </c>
      <c r="L146" s="177">
        <f t="shared" si="27"/>
        <v>0</v>
      </c>
      <c r="M146" s="177">
        <f t="shared" si="27"/>
        <v>0</v>
      </c>
      <c r="N146" s="177">
        <f t="shared" si="27"/>
        <v>0</v>
      </c>
      <c r="O146" s="177">
        <f t="shared" si="27"/>
        <v>0</v>
      </c>
      <c r="P146" s="177">
        <f t="shared" si="27"/>
        <v>0</v>
      </c>
      <c r="Q146" s="276"/>
      <c r="R146" s="92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</row>
    <row r="147" spans="2:28" s="94" customFormat="1" ht="14.4" x14ac:dyDescent="0.25">
      <c r="B147" s="95"/>
      <c r="C147" s="270"/>
      <c r="D147" s="184" t="s">
        <v>58</v>
      </c>
      <c r="E147" s="174">
        <f>E88</f>
        <v>0</v>
      </c>
      <c r="F147" s="133"/>
      <c r="G147" s="174">
        <f t="shared" ref="G147:P147" si="28">G88</f>
        <v>0</v>
      </c>
      <c r="H147" s="72">
        <f t="shared" si="28"/>
        <v>0</v>
      </c>
      <c r="I147" s="72">
        <f t="shared" si="28"/>
        <v>0</v>
      </c>
      <c r="J147" s="72">
        <f t="shared" si="28"/>
        <v>0</v>
      </c>
      <c r="K147" s="72">
        <f t="shared" si="28"/>
        <v>0</v>
      </c>
      <c r="L147" s="72">
        <f t="shared" si="28"/>
        <v>0</v>
      </c>
      <c r="M147" s="72">
        <f t="shared" si="28"/>
        <v>0</v>
      </c>
      <c r="N147" s="72">
        <f t="shared" si="28"/>
        <v>0</v>
      </c>
      <c r="O147" s="72">
        <f t="shared" si="28"/>
        <v>0</v>
      </c>
      <c r="P147" s="72">
        <f t="shared" si="28"/>
        <v>0</v>
      </c>
      <c r="Q147" s="276"/>
      <c r="R147" s="92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</row>
    <row r="148" spans="2:28" s="94" customFormat="1" ht="16.5" customHeight="1" x14ac:dyDescent="0.25">
      <c r="B148" s="95"/>
      <c r="C148" s="270"/>
      <c r="D148" s="134" t="s">
        <v>51</v>
      </c>
      <c r="E148" s="203" t="e">
        <f>E106</f>
        <v>#VALUE!</v>
      </c>
      <c r="F148" s="135"/>
      <c r="G148" s="203" t="e">
        <f t="shared" ref="G148:P148" si="29">G106</f>
        <v>#DIV/0!</v>
      </c>
      <c r="H148" s="204" t="e">
        <f t="shared" si="29"/>
        <v>#DIV/0!</v>
      </c>
      <c r="I148" s="204" t="e">
        <f t="shared" si="29"/>
        <v>#DIV/0!</v>
      </c>
      <c r="J148" s="204" t="e">
        <f t="shared" si="29"/>
        <v>#DIV/0!</v>
      </c>
      <c r="K148" s="204" t="e">
        <f t="shared" si="29"/>
        <v>#DIV/0!</v>
      </c>
      <c r="L148" s="204" t="e">
        <f t="shared" si="29"/>
        <v>#DIV/0!</v>
      </c>
      <c r="M148" s="204" t="e">
        <f t="shared" si="29"/>
        <v>#DIV/0!</v>
      </c>
      <c r="N148" s="204" t="e">
        <f t="shared" si="29"/>
        <v>#DIV/0!</v>
      </c>
      <c r="O148" s="204" t="e">
        <f t="shared" si="29"/>
        <v>#DIV/0!</v>
      </c>
      <c r="P148" s="204" t="e">
        <f t="shared" si="29"/>
        <v>#DIV/0!</v>
      </c>
      <c r="Q148" s="277"/>
      <c r="R148" s="92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</row>
    <row r="149" spans="2:28" s="94" customFormat="1" ht="16.5" customHeight="1" x14ac:dyDescent="0.25">
      <c r="B149" s="95"/>
      <c r="C149" s="128"/>
      <c r="D149" s="129" t="s">
        <v>89</v>
      </c>
      <c r="E149" s="191"/>
      <c r="F149" s="130"/>
      <c r="G149" s="131"/>
      <c r="H149" s="132"/>
      <c r="I149" s="132"/>
      <c r="J149" s="132"/>
      <c r="K149" s="132"/>
      <c r="L149" s="132"/>
      <c r="M149" s="132"/>
      <c r="N149" s="132"/>
      <c r="O149" s="132"/>
      <c r="P149" s="132"/>
      <c r="Q149" s="276"/>
      <c r="R149" s="92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</row>
    <row r="150" spans="2:28" s="94" customFormat="1" ht="3.75" customHeight="1" x14ac:dyDescent="0.25">
      <c r="B150" s="95"/>
      <c r="C150" s="278"/>
      <c r="D150" s="279"/>
      <c r="E150" s="280"/>
      <c r="F150" s="127"/>
      <c r="G150" s="131"/>
      <c r="H150" s="132"/>
      <c r="I150" s="132"/>
      <c r="J150" s="132"/>
      <c r="K150" s="132"/>
      <c r="L150" s="132"/>
      <c r="M150" s="132"/>
      <c r="N150" s="132"/>
      <c r="O150" s="132"/>
      <c r="P150" s="132"/>
      <c r="Q150" s="276"/>
      <c r="R150" s="92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</row>
    <row r="151" spans="2:28" s="94" customFormat="1" ht="16.5" customHeight="1" x14ac:dyDescent="0.25">
      <c r="B151" s="95"/>
      <c r="C151" s="270"/>
      <c r="D151" s="121" t="s">
        <v>90</v>
      </c>
      <c r="E151" s="192"/>
      <c r="F151" s="122"/>
      <c r="G151" s="136">
        <v>0</v>
      </c>
      <c r="H151" s="137">
        <v>0</v>
      </c>
      <c r="I151" s="137">
        <v>0</v>
      </c>
      <c r="J151" s="137">
        <v>0</v>
      </c>
      <c r="K151" s="137">
        <v>0</v>
      </c>
      <c r="L151" s="137">
        <v>0</v>
      </c>
      <c r="M151" s="137">
        <v>0</v>
      </c>
      <c r="N151" s="137">
        <v>0</v>
      </c>
      <c r="O151" s="137">
        <v>0</v>
      </c>
      <c r="P151" s="137">
        <v>0</v>
      </c>
      <c r="Q151" s="276"/>
      <c r="R151" s="92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</row>
    <row r="152" spans="2:28" s="94" customFormat="1" ht="16.5" customHeight="1" x14ac:dyDescent="0.25">
      <c r="B152" s="95"/>
      <c r="C152" s="281"/>
      <c r="D152" s="181" t="s">
        <v>114</v>
      </c>
      <c r="E152" s="212"/>
      <c r="F152" s="146"/>
      <c r="G152" s="180" t="e">
        <f t="shared" ref="G152:P152" si="30">G148*(1+G151)</f>
        <v>#DIV/0!</v>
      </c>
      <c r="H152" s="179" t="e">
        <f t="shared" si="30"/>
        <v>#DIV/0!</v>
      </c>
      <c r="I152" s="179" t="e">
        <f t="shared" si="30"/>
        <v>#DIV/0!</v>
      </c>
      <c r="J152" s="179" t="e">
        <f t="shared" si="30"/>
        <v>#DIV/0!</v>
      </c>
      <c r="K152" s="179" t="e">
        <f t="shared" si="30"/>
        <v>#DIV/0!</v>
      </c>
      <c r="L152" s="179" t="e">
        <f t="shared" si="30"/>
        <v>#DIV/0!</v>
      </c>
      <c r="M152" s="179" t="e">
        <f t="shared" si="30"/>
        <v>#DIV/0!</v>
      </c>
      <c r="N152" s="179" t="e">
        <f t="shared" si="30"/>
        <v>#DIV/0!</v>
      </c>
      <c r="O152" s="179" t="e">
        <f t="shared" si="30"/>
        <v>#DIV/0!</v>
      </c>
      <c r="P152" s="179" t="e">
        <f t="shared" si="30"/>
        <v>#DIV/0!</v>
      </c>
      <c r="Q152" s="277"/>
      <c r="R152" s="92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</row>
    <row r="153" spans="2:28" s="94" customFormat="1" ht="16.5" customHeight="1" x14ac:dyDescent="0.25">
      <c r="B153" s="95"/>
      <c r="C153" s="270"/>
      <c r="D153" s="121" t="s">
        <v>91</v>
      </c>
      <c r="E153" s="192"/>
      <c r="F153" s="122"/>
      <c r="G153" s="178">
        <v>0</v>
      </c>
      <c r="H153" s="137">
        <v>0</v>
      </c>
      <c r="I153" s="137">
        <v>0</v>
      </c>
      <c r="J153" s="137">
        <v>0</v>
      </c>
      <c r="K153" s="137">
        <v>0</v>
      </c>
      <c r="L153" s="137">
        <v>0</v>
      </c>
      <c r="M153" s="137">
        <v>0</v>
      </c>
      <c r="N153" s="137">
        <v>0</v>
      </c>
      <c r="O153" s="137">
        <v>0</v>
      </c>
      <c r="P153" s="137">
        <v>0</v>
      </c>
      <c r="Q153" s="276"/>
      <c r="R153" s="92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</row>
    <row r="154" spans="2:28" s="94" customFormat="1" ht="16.5" customHeight="1" x14ac:dyDescent="0.25">
      <c r="B154" s="95"/>
      <c r="C154" s="281"/>
      <c r="D154" s="181" t="s">
        <v>114</v>
      </c>
      <c r="E154" s="212"/>
      <c r="F154" s="146"/>
      <c r="G154" s="180" t="e">
        <f t="shared" ref="G154:P154" si="31">G152*(1+G153)</f>
        <v>#DIV/0!</v>
      </c>
      <c r="H154" s="179" t="e">
        <f t="shared" si="31"/>
        <v>#DIV/0!</v>
      </c>
      <c r="I154" s="179" t="e">
        <f t="shared" si="31"/>
        <v>#DIV/0!</v>
      </c>
      <c r="J154" s="179" t="e">
        <f t="shared" si="31"/>
        <v>#DIV/0!</v>
      </c>
      <c r="K154" s="179" t="e">
        <f t="shared" si="31"/>
        <v>#DIV/0!</v>
      </c>
      <c r="L154" s="179" t="e">
        <f t="shared" si="31"/>
        <v>#DIV/0!</v>
      </c>
      <c r="M154" s="179" t="e">
        <f t="shared" si="31"/>
        <v>#DIV/0!</v>
      </c>
      <c r="N154" s="179" t="e">
        <f t="shared" si="31"/>
        <v>#DIV/0!</v>
      </c>
      <c r="O154" s="179" t="e">
        <f t="shared" si="31"/>
        <v>#DIV/0!</v>
      </c>
      <c r="P154" s="179" t="e">
        <f t="shared" si="31"/>
        <v>#DIV/0!</v>
      </c>
      <c r="Q154" s="277"/>
      <c r="R154" s="92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</row>
    <row r="155" spans="2:28" s="94" customFormat="1" ht="16.5" customHeight="1" x14ac:dyDescent="0.25">
      <c r="B155" s="95"/>
      <c r="C155" s="270"/>
      <c r="D155" s="121" t="s">
        <v>92</v>
      </c>
      <c r="E155" s="192"/>
      <c r="F155" s="122"/>
      <c r="G155" s="178">
        <v>0</v>
      </c>
      <c r="H155" s="137">
        <v>0</v>
      </c>
      <c r="I155" s="137">
        <v>0</v>
      </c>
      <c r="J155" s="137">
        <v>0</v>
      </c>
      <c r="K155" s="137">
        <v>0</v>
      </c>
      <c r="L155" s="137">
        <v>0</v>
      </c>
      <c r="M155" s="137">
        <v>0</v>
      </c>
      <c r="N155" s="137">
        <v>0</v>
      </c>
      <c r="O155" s="137">
        <v>0</v>
      </c>
      <c r="P155" s="137">
        <v>0</v>
      </c>
      <c r="Q155" s="276"/>
      <c r="R155" s="92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</row>
    <row r="156" spans="2:28" s="94" customFormat="1" ht="16.5" customHeight="1" x14ac:dyDescent="0.25">
      <c r="B156" s="95"/>
      <c r="C156" s="281"/>
      <c r="D156" s="181" t="s">
        <v>114</v>
      </c>
      <c r="E156" s="212"/>
      <c r="F156" s="146"/>
      <c r="G156" s="180" t="e">
        <f t="shared" ref="G156:P156" si="32">G154*(1+G155)</f>
        <v>#DIV/0!</v>
      </c>
      <c r="H156" s="179" t="e">
        <f t="shared" si="32"/>
        <v>#DIV/0!</v>
      </c>
      <c r="I156" s="179" t="e">
        <f t="shared" si="32"/>
        <v>#DIV/0!</v>
      </c>
      <c r="J156" s="179" t="e">
        <f t="shared" si="32"/>
        <v>#DIV/0!</v>
      </c>
      <c r="K156" s="179" t="e">
        <f t="shared" si="32"/>
        <v>#DIV/0!</v>
      </c>
      <c r="L156" s="179" t="e">
        <f t="shared" si="32"/>
        <v>#DIV/0!</v>
      </c>
      <c r="M156" s="179" t="e">
        <f t="shared" si="32"/>
        <v>#DIV/0!</v>
      </c>
      <c r="N156" s="179" t="e">
        <f t="shared" si="32"/>
        <v>#DIV/0!</v>
      </c>
      <c r="O156" s="179" t="e">
        <f t="shared" si="32"/>
        <v>#DIV/0!</v>
      </c>
      <c r="P156" s="179" t="e">
        <f t="shared" si="32"/>
        <v>#DIV/0!</v>
      </c>
      <c r="Q156" s="282"/>
      <c r="R156" s="92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</row>
    <row r="157" spans="2:28" s="94" customFormat="1" ht="16.5" customHeight="1" x14ac:dyDescent="0.25">
      <c r="B157" s="95"/>
      <c r="C157" s="270"/>
      <c r="D157" s="121" t="s">
        <v>93</v>
      </c>
      <c r="E157" s="192"/>
      <c r="F157" s="122"/>
      <c r="G157" s="136">
        <f t="shared" ref="G157:P157" si="33">($W$136-G144)/30.4735*($W$138/12)</f>
        <v>3.5059970137988747</v>
      </c>
      <c r="H157" s="137">
        <f t="shared" si="33"/>
        <v>3.5059970137988747</v>
      </c>
      <c r="I157" s="137">
        <f t="shared" si="33"/>
        <v>3.5059970137988747</v>
      </c>
      <c r="J157" s="137">
        <f t="shared" si="33"/>
        <v>3.5059970137988747</v>
      </c>
      <c r="K157" s="137">
        <f t="shared" si="33"/>
        <v>3.5059970137988747</v>
      </c>
      <c r="L157" s="137">
        <f t="shared" si="33"/>
        <v>3.5059970137988747</v>
      </c>
      <c r="M157" s="137">
        <f t="shared" si="33"/>
        <v>3.5059970137988747</v>
      </c>
      <c r="N157" s="137">
        <f t="shared" si="33"/>
        <v>3.5059970137988747</v>
      </c>
      <c r="O157" s="137">
        <f t="shared" si="33"/>
        <v>3.5059970137988747</v>
      </c>
      <c r="P157" s="137">
        <f t="shared" si="33"/>
        <v>3.5059970137988747</v>
      </c>
      <c r="Q157" s="276"/>
      <c r="R157" s="92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</row>
    <row r="158" spans="2:28" s="94" customFormat="1" ht="16.5" customHeight="1" x14ac:dyDescent="0.25">
      <c r="B158" s="95"/>
      <c r="C158" s="283"/>
      <c r="D158" s="141" t="s">
        <v>110</v>
      </c>
      <c r="E158" s="142" t="e">
        <f>E148</f>
        <v>#VALUE!</v>
      </c>
      <c r="F158" s="182"/>
      <c r="G158" s="142" t="e">
        <f t="shared" ref="G158:P158" si="34">G156*(1+G157)</f>
        <v>#DIV/0!</v>
      </c>
      <c r="H158" s="143" t="e">
        <f t="shared" si="34"/>
        <v>#DIV/0!</v>
      </c>
      <c r="I158" s="143" t="e">
        <f t="shared" si="34"/>
        <v>#DIV/0!</v>
      </c>
      <c r="J158" s="143" t="e">
        <f t="shared" si="34"/>
        <v>#DIV/0!</v>
      </c>
      <c r="K158" s="143" t="e">
        <f t="shared" si="34"/>
        <v>#DIV/0!</v>
      </c>
      <c r="L158" s="143" t="e">
        <f t="shared" si="34"/>
        <v>#DIV/0!</v>
      </c>
      <c r="M158" s="143" t="e">
        <f t="shared" si="34"/>
        <v>#DIV/0!</v>
      </c>
      <c r="N158" s="143" t="e">
        <f t="shared" si="34"/>
        <v>#DIV/0!</v>
      </c>
      <c r="O158" s="143" t="e">
        <f t="shared" si="34"/>
        <v>#DIV/0!</v>
      </c>
      <c r="P158" s="143" t="e">
        <f t="shared" si="34"/>
        <v>#DIV/0!</v>
      </c>
      <c r="Q158" s="276"/>
      <c r="R158" s="92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</row>
    <row r="159" spans="2:28" s="94" customFormat="1" ht="14.4" x14ac:dyDescent="0.25">
      <c r="B159" s="95"/>
      <c r="C159" s="128"/>
      <c r="D159" s="129" t="s">
        <v>94</v>
      </c>
      <c r="E159" s="193"/>
      <c r="F159" s="144"/>
      <c r="G159" s="131"/>
      <c r="H159" s="132"/>
      <c r="I159" s="132"/>
      <c r="J159" s="132"/>
      <c r="K159" s="132"/>
      <c r="L159" s="132"/>
      <c r="M159" s="132"/>
      <c r="N159" s="132"/>
      <c r="O159" s="132"/>
      <c r="P159" s="132"/>
      <c r="Q159" s="276"/>
      <c r="R159" s="92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</row>
    <row r="160" spans="2:28" s="94" customFormat="1" ht="3" customHeight="1" x14ac:dyDescent="0.25">
      <c r="B160" s="95"/>
      <c r="C160" s="278"/>
      <c r="D160" s="279"/>
      <c r="E160" s="280"/>
      <c r="F160" s="127"/>
      <c r="G160" s="131"/>
      <c r="H160" s="132"/>
      <c r="I160" s="132"/>
      <c r="J160" s="132"/>
      <c r="K160" s="132"/>
      <c r="L160" s="132"/>
      <c r="M160" s="132"/>
      <c r="N160" s="132"/>
      <c r="O160" s="132"/>
      <c r="P160" s="132"/>
      <c r="Q160" s="276"/>
      <c r="R160" s="92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</row>
    <row r="161" spans="2:28" s="94" customFormat="1" ht="16.5" customHeight="1" x14ac:dyDescent="0.25">
      <c r="B161" s="95"/>
      <c r="C161" s="270"/>
      <c r="D161" s="121" t="s">
        <v>95</v>
      </c>
      <c r="E161" s="192"/>
      <c r="F161" s="122"/>
      <c r="G161" s="136">
        <v>0</v>
      </c>
      <c r="H161" s="137">
        <v>0</v>
      </c>
      <c r="I161" s="137">
        <v>0</v>
      </c>
      <c r="J161" s="137">
        <v>0</v>
      </c>
      <c r="K161" s="137">
        <v>0</v>
      </c>
      <c r="L161" s="137">
        <v>0</v>
      </c>
      <c r="M161" s="137">
        <v>0</v>
      </c>
      <c r="N161" s="137">
        <v>0</v>
      </c>
      <c r="O161" s="137">
        <v>0</v>
      </c>
      <c r="P161" s="137">
        <v>0</v>
      </c>
      <c r="Q161" s="276"/>
      <c r="R161" s="92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</row>
    <row r="162" spans="2:28" s="94" customFormat="1" ht="16.5" customHeight="1" x14ac:dyDescent="0.25">
      <c r="B162" s="95"/>
      <c r="C162" s="270"/>
      <c r="D162" s="183" t="s">
        <v>10</v>
      </c>
      <c r="E162" s="176">
        <f>E146</f>
        <v>0</v>
      </c>
      <c r="F162" s="122"/>
      <c r="G162" s="136">
        <v>0</v>
      </c>
      <c r="H162" s="137">
        <v>0</v>
      </c>
      <c r="I162" s="137">
        <v>0</v>
      </c>
      <c r="J162" s="137">
        <v>0</v>
      </c>
      <c r="K162" s="137">
        <v>0</v>
      </c>
      <c r="L162" s="137">
        <v>0</v>
      </c>
      <c r="M162" s="137">
        <v>0</v>
      </c>
      <c r="N162" s="137">
        <v>0</v>
      </c>
      <c r="O162" s="137">
        <v>0</v>
      </c>
      <c r="P162" s="137">
        <v>0</v>
      </c>
      <c r="Q162" s="276"/>
      <c r="R162" s="92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</row>
    <row r="163" spans="2:28" s="94" customFormat="1" ht="14.4" x14ac:dyDescent="0.25">
      <c r="B163" s="95"/>
      <c r="C163" s="281"/>
      <c r="D163" s="145" t="s">
        <v>108</v>
      </c>
      <c r="E163" s="194">
        <f>E147</f>
        <v>0</v>
      </c>
      <c r="F163" s="146"/>
      <c r="G163" s="147">
        <v>0</v>
      </c>
      <c r="H163" s="148">
        <v>0</v>
      </c>
      <c r="I163" s="148">
        <v>0</v>
      </c>
      <c r="J163" s="148">
        <v>0</v>
      </c>
      <c r="K163" s="148">
        <v>0</v>
      </c>
      <c r="L163" s="148">
        <v>0</v>
      </c>
      <c r="M163" s="148">
        <v>0</v>
      </c>
      <c r="N163" s="148">
        <v>0</v>
      </c>
      <c r="O163" s="148">
        <v>0</v>
      </c>
      <c r="P163" s="148">
        <v>0</v>
      </c>
      <c r="Q163" s="277"/>
      <c r="R163" s="92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</row>
    <row r="164" spans="2:28" s="94" customFormat="1" ht="14.4" x14ac:dyDescent="0.25">
      <c r="B164" s="95"/>
      <c r="C164" s="270"/>
      <c r="D164" s="121" t="s">
        <v>3</v>
      </c>
      <c r="E164" s="195">
        <f>E39</f>
        <v>0</v>
      </c>
      <c r="F164" s="122"/>
      <c r="G164" s="136">
        <v>0</v>
      </c>
      <c r="H164" s="137">
        <v>0</v>
      </c>
      <c r="I164" s="137">
        <v>0</v>
      </c>
      <c r="J164" s="137">
        <v>0</v>
      </c>
      <c r="K164" s="137">
        <v>0</v>
      </c>
      <c r="L164" s="137">
        <v>0</v>
      </c>
      <c r="M164" s="137">
        <v>0</v>
      </c>
      <c r="N164" s="137">
        <v>0</v>
      </c>
      <c r="O164" s="137">
        <v>0</v>
      </c>
      <c r="P164" s="137">
        <v>0</v>
      </c>
      <c r="Q164" s="276"/>
      <c r="R164" s="92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</row>
    <row r="165" spans="2:28" s="94" customFormat="1" ht="14.4" x14ac:dyDescent="0.25">
      <c r="B165" s="95"/>
      <c r="C165" s="284"/>
      <c r="D165" s="185" t="s">
        <v>4</v>
      </c>
      <c r="E165" s="196">
        <f>E40</f>
        <v>0</v>
      </c>
      <c r="F165" s="146"/>
      <c r="G165" s="147">
        <v>0</v>
      </c>
      <c r="H165" s="148">
        <v>0</v>
      </c>
      <c r="I165" s="148">
        <v>0</v>
      </c>
      <c r="J165" s="148">
        <v>0</v>
      </c>
      <c r="K165" s="148">
        <v>0</v>
      </c>
      <c r="L165" s="148">
        <v>0</v>
      </c>
      <c r="M165" s="148">
        <v>0</v>
      </c>
      <c r="N165" s="148">
        <v>0</v>
      </c>
      <c r="O165" s="148">
        <v>0</v>
      </c>
      <c r="P165" s="148">
        <v>0</v>
      </c>
      <c r="Q165" s="277"/>
      <c r="R165" s="92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</row>
    <row r="166" spans="2:28" s="94" customFormat="1" ht="16.5" customHeight="1" x14ac:dyDescent="0.25">
      <c r="B166" s="95"/>
      <c r="C166" s="285"/>
      <c r="D166" s="186" t="s">
        <v>106</v>
      </c>
      <c r="E166" s="123">
        <f>E45</f>
        <v>0</v>
      </c>
      <c r="F166" s="122"/>
      <c r="G166" s="136">
        <v>0</v>
      </c>
      <c r="H166" s="137">
        <v>0</v>
      </c>
      <c r="I166" s="137">
        <v>0</v>
      </c>
      <c r="J166" s="137">
        <v>0</v>
      </c>
      <c r="K166" s="137">
        <v>0</v>
      </c>
      <c r="L166" s="137">
        <v>0</v>
      </c>
      <c r="M166" s="137">
        <v>0</v>
      </c>
      <c r="N166" s="137">
        <v>0</v>
      </c>
      <c r="O166" s="137">
        <v>0</v>
      </c>
      <c r="P166" s="137">
        <v>0</v>
      </c>
      <c r="Q166" s="276"/>
      <c r="R166" s="92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</row>
    <row r="167" spans="2:28" s="94" customFormat="1" ht="16.5" customHeight="1" x14ac:dyDescent="0.25">
      <c r="B167" s="95"/>
      <c r="C167" s="285"/>
      <c r="D167" s="186" t="s">
        <v>107</v>
      </c>
      <c r="E167" s="123">
        <f>E46</f>
        <v>0</v>
      </c>
      <c r="F167" s="122"/>
      <c r="G167" s="136">
        <v>0</v>
      </c>
      <c r="H167" s="137">
        <v>0</v>
      </c>
      <c r="I167" s="137">
        <v>0</v>
      </c>
      <c r="J167" s="137">
        <v>0</v>
      </c>
      <c r="K167" s="137">
        <v>0</v>
      </c>
      <c r="L167" s="137">
        <v>0</v>
      </c>
      <c r="M167" s="137">
        <v>0</v>
      </c>
      <c r="N167" s="137">
        <v>0</v>
      </c>
      <c r="O167" s="137">
        <v>0</v>
      </c>
      <c r="P167" s="137">
        <v>0</v>
      </c>
      <c r="Q167" s="276"/>
      <c r="R167" s="92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</row>
    <row r="168" spans="2:28" s="94" customFormat="1" ht="16.5" customHeight="1" x14ac:dyDescent="0.25">
      <c r="B168" s="95"/>
      <c r="C168" s="286"/>
      <c r="D168" s="187" t="s">
        <v>5</v>
      </c>
      <c r="E168" s="197">
        <f>E44</f>
        <v>0</v>
      </c>
      <c r="F168" s="149"/>
      <c r="G168" s="150">
        <v>0</v>
      </c>
      <c r="H168" s="151">
        <v>0</v>
      </c>
      <c r="I168" s="151">
        <v>0</v>
      </c>
      <c r="J168" s="151">
        <v>0</v>
      </c>
      <c r="K168" s="151">
        <v>0</v>
      </c>
      <c r="L168" s="151">
        <v>0</v>
      </c>
      <c r="M168" s="151">
        <v>0</v>
      </c>
      <c r="N168" s="151">
        <v>0</v>
      </c>
      <c r="O168" s="151">
        <v>0</v>
      </c>
      <c r="P168" s="151">
        <v>0</v>
      </c>
      <c r="Q168" s="287"/>
      <c r="R168" s="92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</row>
    <row r="169" spans="2:28" s="94" customFormat="1" ht="16.5" customHeight="1" x14ac:dyDescent="0.25">
      <c r="B169" s="95"/>
      <c r="C169" s="285"/>
      <c r="D169" s="186" t="s">
        <v>96</v>
      </c>
      <c r="E169" s="192"/>
      <c r="F169" s="122"/>
      <c r="G169" s="136">
        <v>0</v>
      </c>
      <c r="H169" s="137">
        <v>0</v>
      </c>
      <c r="I169" s="137">
        <v>0</v>
      </c>
      <c r="J169" s="137">
        <v>0</v>
      </c>
      <c r="K169" s="137">
        <v>0</v>
      </c>
      <c r="L169" s="137">
        <v>0</v>
      </c>
      <c r="M169" s="137">
        <v>0</v>
      </c>
      <c r="N169" s="137">
        <v>0</v>
      </c>
      <c r="O169" s="137">
        <v>0</v>
      </c>
      <c r="P169" s="137">
        <v>0</v>
      </c>
      <c r="Q169" s="276"/>
      <c r="R169" s="92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</row>
    <row r="170" spans="2:28" s="94" customFormat="1" ht="6" customHeight="1" x14ac:dyDescent="0.25">
      <c r="B170" s="95"/>
      <c r="C170" s="288"/>
      <c r="D170" s="152"/>
      <c r="E170" s="198"/>
      <c r="F170" s="138"/>
      <c r="G170" s="139"/>
      <c r="H170" s="140"/>
      <c r="I170" s="140"/>
      <c r="J170" s="140"/>
      <c r="K170" s="140"/>
      <c r="L170" s="140"/>
      <c r="M170" s="140"/>
      <c r="N170" s="140"/>
      <c r="O170" s="140"/>
      <c r="P170" s="140"/>
      <c r="Q170" s="289"/>
      <c r="R170" s="92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</row>
    <row r="171" spans="2:28" s="94" customFormat="1" ht="23.25" customHeight="1" x14ac:dyDescent="0.25">
      <c r="B171" s="95"/>
      <c r="C171" s="290"/>
      <c r="D171" s="153" t="s">
        <v>111</v>
      </c>
      <c r="E171" s="199"/>
      <c r="F171" s="154"/>
      <c r="G171" s="155">
        <f t="shared" ref="G171:P171" si="35">SUM(G161:G169)</f>
        <v>0</v>
      </c>
      <c r="H171" s="156">
        <f t="shared" si="35"/>
        <v>0</v>
      </c>
      <c r="I171" s="156">
        <f t="shared" si="35"/>
        <v>0</v>
      </c>
      <c r="J171" s="156">
        <f t="shared" si="35"/>
        <v>0</v>
      </c>
      <c r="K171" s="156">
        <f t="shared" si="35"/>
        <v>0</v>
      </c>
      <c r="L171" s="156">
        <f t="shared" si="35"/>
        <v>0</v>
      </c>
      <c r="M171" s="156">
        <f t="shared" si="35"/>
        <v>0</v>
      </c>
      <c r="N171" s="156">
        <f t="shared" si="35"/>
        <v>0</v>
      </c>
      <c r="O171" s="156">
        <f t="shared" si="35"/>
        <v>0</v>
      </c>
      <c r="P171" s="156">
        <f t="shared" si="35"/>
        <v>0</v>
      </c>
      <c r="Q171" s="291"/>
      <c r="R171" s="92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</row>
    <row r="172" spans="2:28" s="94" customFormat="1" ht="24" customHeight="1" thickBot="1" x14ac:dyDescent="0.3">
      <c r="B172" s="95"/>
      <c r="C172" s="292"/>
      <c r="D172" s="157" t="s">
        <v>112</v>
      </c>
      <c r="E172" s="159" t="e">
        <f>E148</f>
        <v>#VALUE!</v>
      </c>
      <c r="F172" s="158"/>
      <c r="G172" s="159" t="e">
        <f t="shared" ref="G172:P172" si="36">(SUM(G161:G170)+1)*G158</f>
        <v>#DIV/0!</v>
      </c>
      <c r="H172" s="160" t="e">
        <f t="shared" si="36"/>
        <v>#DIV/0!</v>
      </c>
      <c r="I172" s="160" t="e">
        <f t="shared" si="36"/>
        <v>#DIV/0!</v>
      </c>
      <c r="J172" s="161" t="e">
        <f t="shared" si="36"/>
        <v>#DIV/0!</v>
      </c>
      <c r="K172" s="143" t="e">
        <f t="shared" si="36"/>
        <v>#DIV/0!</v>
      </c>
      <c r="L172" s="143" t="e">
        <f t="shared" si="36"/>
        <v>#DIV/0!</v>
      </c>
      <c r="M172" s="143" t="e">
        <f t="shared" si="36"/>
        <v>#DIV/0!</v>
      </c>
      <c r="N172" s="143" t="e">
        <f t="shared" si="36"/>
        <v>#DIV/0!</v>
      </c>
      <c r="O172" s="143" t="e">
        <f t="shared" si="36"/>
        <v>#DIV/0!</v>
      </c>
      <c r="P172" s="160" t="e">
        <f t="shared" si="36"/>
        <v>#DIV/0!</v>
      </c>
      <c r="Q172" s="293"/>
      <c r="R172" s="92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</row>
    <row r="173" spans="2:28" s="94" customFormat="1" ht="15" thickTop="1" x14ac:dyDescent="0.25">
      <c r="B173" s="95"/>
      <c r="C173" s="162"/>
      <c r="D173" s="163" t="s">
        <v>97</v>
      </c>
      <c r="E173" s="200" t="s">
        <v>98</v>
      </c>
      <c r="F173" s="164"/>
      <c r="G173" s="165" t="s">
        <v>99</v>
      </c>
      <c r="H173" s="208" t="s">
        <v>109</v>
      </c>
      <c r="I173" s="166" t="s">
        <v>100</v>
      </c>
      <c r="J173" s="205"/>
      <c r="K173" s="294"/>
      <c r="L173" s="294"/>
      <c r="M173" s="294"/>
      <c r="N173" s="294"/>
      <c r="O173" s="294"/>
      <c r="P173" s="295"/>
      <c r="Q173" s="276"/>
      <c r="R173" s="92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</row>
    <row r="174" spans="2:28" s="94" customFormat="1" ht="7.5" customHeight="1" x14ac:dyDescent="0.25">
      <c r="B174" s="95"/>
      <c r="C174" s="296"/>
      <c r="D174" s="297"/>
      <c r="E174" s="298"/>
      <c r="F174" s="127"/>
      <c r="G174" s="299"/>
      <c r="H174" s="300"/>
      <c r="I174" s="300"/>
      <c r="J174" s="301"/>
      <c r="K174" s="295"/>
      <c r="L174" s="295"/>
      <c r="M174" s="295"/>
      <c r="N174" s="295"/>
      <c r="O174" s="295"/>
      <c r="P174" s="295"/>
      <c r="Q174" s="276"/>
      <c r="R174" s="92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</row>
    <row r="175" spans="2:28" s="94" customFormat="1" ht="14.4" x14ac:dyDescent="0.25">
      <c r="B175" s="95"/>
      <c r="C175" s="302"/>
      <c r="D175" s="303"/>
      <c r="E175" s="201" t="s">
        <v>101</v>
      </c>
      <c r="F175" s="122"/>
      <c r="G175" s="167" t="e">
        <f>MIN(G148:P148)</f>
        <v>#DIV/0!</v>
      </c>
      <c r="H175" s="209" t="e">
        <f>MIN(G172:P172)</f>
        <v>#DIV/0!</v>
      </c>
      <c r="I175" s="168" t="e">
        <f>(H175-G175)/G175</f>
        <v>#DIV/0!</v>
      </c>
      <c r="J175" s="206"/>
      <c r="K175" s="295"/>
      <c r="L175" s="295"/>
      <c r="M175" s="295"/>
      <c r="N175" s="295"/>
      <c r="O175" s="295"/>
      <c r="P175" s="295"/>
      <c r="Q175" s="276"/>
      <c r="R175" s="92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</row>
    <row r="176" spans="2:28" s="94" customFormat="1" ht="16.5" customHeight="1" x14ac:dyDescent="0.25">
      <c r="B176" s="95"/>
      <c r="C176" s="302"/>
      <c r="D176" s="303"/>
      <c r="E176" s="201" t="s">
        <v>102</v>
      </c>
      <c r="F176" s="122"/>
      <c r="G176" s="167" t="e">
        <f>MAX(G148:P148)</f>
        <v>#DIV/0!</v>
      </c>
      <c r="H176" s="209" t="e">
        <f>MAX(G172:P172)</f>
        <v>#DIV/0!</v>
      </c>
      <c r="I176" s="168" t="e">
        <f>(H176-G176)/G176</f>
        <v>#DIV/0!</v>
      </c>
      <c r="J176" s="206"/>
      <c r="K176" s="304"/>
      <c r="L176" s="304"/>
      <c r="M176" s="304"/>
      <c r="N176" s="304"/>
      <c r="O176" s="304"/>
      <c r="P176" s="304"/>
      <c r="Q176" s="276"/>
      <c r="R176" s="92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</row>
    <row r="177" spans="2:28" s="94" customFormat="1" ht="16.5" customHeight="1" x14ac:dyDescent="0.25">
      <c r="B177" s="95"/>
      <c r="C177" s="302"/>
      <c r="D177" s="303"/>
      <c r="E177" s="201" t="s">
        <v>103</v>
      </c>
      <c r="F177" s="122"/>
      <c r="G177" s="169" t="e">
        <f>AVERAGE(G148:P148)</f>
        <v>#DIV/0!</v>
      </c>
      <c r="H177" s="210" t="e">
        <f>AVERAGE(G172:P172)</f>
        <v>#DIV/0!</v>
      </c>
      <c r="I177" s="168" t="e">
        <f>(H177-G177)/G177</f>
        <v>#DIV/0!</v>
      </c>
      <c r="J177" s="206"/>
      <c r="K177" s="89"/>
      <c r="L177" s="89"/>
      <c r="M177" s="89"/>
      <c r="N177" s="89"/>
      <c r="O177" s="89"/>
      <c r="P177" s="89"/>
      <c r="Q177" s="276"/>
      <c r="R177" s="92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</row>
    <row r="178" spans="2:28" s="94" customFormat="1" ht="16.5" customHeight="1" thickBot="1" x14ac:dyDescent="0.3">
      <c r="B178" s="95"/>
      <c r="C178" s="305"/>
      <c r="D178" s="306"/>
      <c r="E178" s="202" t="s">
        <v>104</v>
      </c>
      <c r="F178" s="170"/>
      <c r="G178" s="171" t="e">
        <f>MEDIAN(G148:P148)</f>
        <v>#DIV/0!</v>
      </c>
      <c r="H178" s="211" t="e">
        <f>MEDIAN(G172:P172)</f>
        <v>#DIV/0!</v>
      </c>
      <c r="I178" s="172" t="e">
        <f>(H178-G178)/G178</f>
        <v>#DIV/0!</v>
      </c>
      <c r="J178" s="207"/>
      <c r="K178" s="173"/>
      <c r="L178" s="173"/>
      <c r="M178" s="173"/>
      <c r="N178" s="173"/>
      <c r="O178" s="173"/>
      <c r="P178" s="173"/>
      <c r="Q178" s="307"/>
      <c r="R178" s="92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</row>
    <row r="179" spans="2:28" ht="14.4" thickTop="1" x14ac:dyDescent="0.3">
      <c r="C179" s="96"/>
      <c r="D179" s="214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43"/>
    </row>
    <row r="180" spans="2:28" hidden="1" x14ac:dyDescent="0.3"/>
    <row r="181" spans="2:28" hidden="1" x14ac:dyDescent="0.3"/>
    <row r="182" spans="2:28" hidden="1" x14ac:dyDescent="0.3"/>
    <row r="183" spans="2:28" hidden="1" x14ac:dyDescent="0.3"/>
    <row r="184" spans="2:28" hidden="1" x14ac:dyDescent="0.3"/>
  </sheetData>
  <customSheetViews>
    <customSheetView guid="{31FF1155-92D9-4A1F-B377-21F20DF09438}" scale="90" showPageBreaks="1" fitToPage="1" printArea="1" hiddenRows="1" hiddenColumns="1" topLeftCell="C1">
      <selection activeCell="H59" sqref="H59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C4643228-57F9-4874-86C8-B5224DF6C6BE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71D51243-29DC-4B3D-A049-CD4C3DBFAFC0}" fitToPage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7" orientation="landscape" horizontalDpi="300" r:id="rId3"/>
      <headerFooter alignWithMargins="0"/>
    </customSheetView>
    <customSheetView guid="{171141F1-EB8F-484A-AF9F-C3B0F26426B1}" showPageBreaks="1" fitToPage="1" printArea="1" hiddenRows="1" hiddenColumns="1" topLeftCell="C1">
      <selection activeCell="D4" sqref="D4"/>
      <pageMargins left="0" right="0" top="0.5" bottom="0" header="0" footer="0"/>
      <printOptions horizontalCentered="1" verticalCentered="1"/>
      <pageSetup scale="67" orientation="landscape" horizontalDpi="300" r:id="rId4"/>
      <headerFooter alignWithMargins="0"/>
    </customSheetView>
  </customSheetViews>
  <mergeCells count="2">
    <mergeCell ref="C1:Q1"/>
    <mergeCell ref="D133:P133"/>
  </mergeCells>
  <phoneticPr fontId="2" type="noConversion"/>
  <printOptions horizontalCentered="1" verticalCentered="1"/>
  <pageMargins left="0" right="0" top="0.5" bottom="0" header="0" footer="0"/>
  <pageSetup scale="67" orientation="landscape" horizontalDpi="300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Land Sales</vt:lpstr>
      <vt:lpstr>'Land Sales'!Print_Area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Shannon</dc:creator>
  <cp:lastModifiedBy>Michael Martino</cp:lastModifiedBy>
  <cp:lastPrinted>2008-10-27T23:49:03Z</cp:lastPrinted>
  <dcterms:created xsi:type="dcterms:W3CDTF">2008-08-17T19:33:57Z</dcterms:created>
  <dcterms:modified xsi:type="dcterms:W3CDTF">2018-12-08T19:02:20Z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142dfc4f652e4dbe98f37b42191000ee">
    <vt:lpwstr>k071d902e2ef948b684f_X_kfd459b31f0344ce583b_A_1</vt:lpwstr>
  </property>
  <property fmtid="{D5CDD505-2E9C-101B-9397-08002B2CF9AE}" pid="3" name="g8ac7ec4fde044d43908757a33e1540ed">
    <vt:lpwstr>k071d902e2ef948b684f_X_kfd459b31f0344ce583b_A_2</vt:lpwstr>
  </property>
  <property fmtid="{D5CDD505-2E9C-101B-9397-08002B2CF9AE}" pid="4" name="ge3a2ac467a6a48b58e5e58d0789b82a5">
    <vt:lpwstr>k071d902e2ef948b684f_X_kfd459b31f0344ce583b_A_3</vt:lpwstr>
  </property>
  <property fmtid="{D5CDD505-2E9C-101B-9397-08002B2CF9AE}" pid="5" name="gd4cbbec5ec8a4964b96040016522a7a6">
    <vt:lpwstr>k071d902e2ef948b684f_X_kfd459b31f0344ce583b_A_4</vt:lpwstr>
  </property>
  <property fmtid="{D5CDD505-2E9C-101B-9397-08002B2CF9AE}" pid="6" name="gd7a495765f9c46179265074645ec2301">
    <vt:lpwstr>k071d902e2ef948b684f_X_kfd459b31f0344ce583b_A_5</vt:lpwstr>
  </property>
  <property fmtid="{D5CDD505-2E9C-101B-9397-08002B2CF9AE}" pid="7" name="g65d70d42b32c45528b3196a03f347663">
    <vt:lpwstr>k071d902e2ef948b684f_X_kfd459b31f0344ce583b_A_6</vt:lpwstr>
  </property>
  <property fmtid="{D5CDD505-2E9C-101B-9397-08002B2CF9AE}" pid="8" name="g03aabbf3daf149c59c39f70502a2859b">
    <vt:lpwstr>k071d902e2ef948b684f_X_kfd459b31f0344ce583b_A_7</vt:lpwstr>
  </property>
  <property fmtid="{D5CDD505-2E9C-101B-9397-08002B2CF9AE}" pid="9" name="g860de006d385455da24f1053ddd95768">
    <vt:lpwstr>k071d902e2ef948b684f_X_kfd459b31f0344ce583b_A_8</vt:lpwstr>
  </property>
  <property fmtid="{D5CDD505-2E9C-101B-9397-08002B2CF9AE}" pid="10" name="g13a9da3b0e124fc7b2286e013f06cccc">
    <vt:lpwstr>k071d902e2ef948b684f_X_kfd459b31f0344ce583b_A_9</vt:lpwstr>
  </property>
  <property fmtid="{D5CDD505-2E9C-101B-9397-08002B2CF9AE}" pid="11" name="g9a6b9368a7ba4c5ea0effe124f28c153">
    <vt:lpwstr>k071d902e2ef948b684f_X_kfd459b31f0344ce583b_A_10</vt:lpwstr>
  </property>
  <property fmtid="{D5CDD505-2E9C-101B-9397-08002B2CF9AE}" pid="12" name="g527f1ea652ef4b058a560434a762b839">
    <vt:lpwstr>k071d902e2ef948b684f_X_kf9f1828db6444b0899b_A_1</vt:lpwstr>
  </property>
  <property fmtid="{D5CDD505-2E9C-101B-9397-08002B2CF9AE}" pid="13" name="ge6a74c1603964eef99f4487a81814bf4">
    <vt:lpwstr>k071d902e2ef948b684f_X_kf9f1828db6444b0899b_A_2</vt:lpwstr>
  </property>
  <property fmtid="{D5CDD505-2E9C-101B-9397-08002B2CF9AE}" pid="14" name="g6e3955bd6b884257a6fa0c11103f00f2">
    <vt:lpwstr>k071d902e2ef948b684f_X_kf9f1828db6444b0899b_A_3</vt:lpwstr>
  </property>
  <property fmtid="{D5CDD505-2E9C-101B-9397-08002B2CF9AE}" pid="15" name="g9f72e9f514f245a28edbd6485f039ab4">
    <vt:lpwstr>k071d902e2ef948b684f_X_kf9f1828db6444b0899b_A_4</vt:lpwstr>
  </property>
  <property fmtid="{D5CDD505-2E9C-101B-9397-08002B2CF9AE}" pid="16" name="g82d3bdddd755433eb4aa10108e96cf70">
    <vt:lpwstr>k071d902e2ef948b684f_X_kf9f1828db6444b0899b_A_5</vt:lpwstr>
  </property>
  <property fmtid="{D5CDD505-2E9C-101B-9397-08002B2CF9AE}" pid="17" name="g54700a924f49463dbd16a148b4b74665">
    <vt:lpwstr>k071d902e2ef948b684f_X_kf9f1828db6444b0899b_A_6</vt:lpwstr>
  </property>
  <property fmtid="{D5CDD505-2E9C-101B-9397-08002B2CF9AE}" pid="18" name="g090353ccde77428c952508a32c09efb7">
    <vt:lpwstr>k071d902e2ef948b684f_X_kf9f1828db6444b0899b_A_7</vt:lpwstr>
  </property>
  <property fmtid="{D5CDD505-2E9C-101B-9397-08002B2CF9AE}" pid="19" name="gab88f1c0f67e4390a8f933f4ef940d07">
    <vt:lpwstr>k071d902e2ef948b684f_X_kf9f1828db6444b0899b_A_8</vt:lpwstr>
  </property>
  <property fmtid="{D5CDD505-2E9C-101B-9397-08002B2CF9AE}" pid="20" name="g639c3e4461304c90a425aee279aba3a8">
    <vt:lpwstr>k071d902e2ef948b684f_X_kf9f1828db6444b0899b_A_9</vt:lpwstr>
  </property>
  <property fmtid="{D5CDD505-2E9C-101B-9397-08002B2CF9AE}" pid="21" name="gb2013e57273a4bd89be183ea68f125c7">
    <vt:lpwstr>k071d902e2ef948b684f_X_kf9f1828db6444b0899b_A_10</vt:lpwstr>
  </property>
  <property fmtid="{D5CDD505-2E9C-101B-9397-08002B2CF9AE}" pid="22" name="g0e2f5abc7f734e33a0c92f59b61f4e96">
    <vt:lpwstr>k071d902e2ef948b684f_X_ke78e6ccf0742404bb96_A_1</vt:lpwstr>
  </property>
  <property fmtid="{D5CDD505-2E9C-101B-9397-08002B2CF9AE}" pid="23" name="gef47814219134bbc8df29dc671a431db">
    <vt:lpwstr>k071d902e2ef948b684f_X_ke78e6ccf0742404bb96_A_2</vt:lpwstr>
  </property>
  <property fmtid="{D5CDD505-2E9C-101B-9397-08002B2CF9AE}" pid="24" name="g8af80e9d22f842599a8fbf2df9498c0a">
    <vt:lpwstr>k071d902e2ef948b684f_X_ke78e6ccf0742404bb96_A_3</vt:lpwstr>
  </property>
  <property fmtid="{D5CDD505-2E9C-101B-9397-08002B2CF9AE}" pid="25" name="g44c66fac0193400bbcd4057202ea31ff">
    <vt:lpwstr>k071d902e2ef948b684f_X_ke78e6ccf0742404bb96_A_4</vt:lpwstr>
  </property>
  <property fmtid="{D5CDD505-2E9C-101B-9397-08002B2CF9AE}" pid="26" name="gb6915ba481334ed7be0cc97f6b680cc7">
    <vt:lpwstr>k071d902e2ef948b684f_X_ke78e6ccf0742404bb96_A_5</vt:lpwstr>
  </property>
  <property fmtid="{D5CDD505-2E9C-101B-9397-08002B2CF9AE}" pid="27" name="g5a8e146eb8a3445b9f38fa24e8f47669">
    <vt:lpwstr>k071d902e2ef948b684f_X_ke78e6ccf0742404bb96_A_6</vt:lpwstr>
  </property>
  <property fmtid="{D5CDD505-2E9C-101B-9397-08002B2CF9AE}" pid="28" name="g7601eb84881f4364a582749860bb0681">
    <vt:lpwstr>k071d902e2ef948b684f_X_ke78e6ccf0742404bb96_A_7</vt:lpwstr>
  </property>
  <property fmtid="{D5CDD505-2E9C-101B-9397-08002B2CF9AE}" pid="29" name="gbbe44ed4a08648a3a67a9da147172504">
    <vt:lpwstr>k071d902e2ef948b684f_X_ke78e6ccf0742404bb96_A_8</vt:lpwstr>
  </property>
  <property fmtid="{D5CDD505-2E9C-101B-9397-08002B2CF9AE}" pid="30" name="g4f1ebccaed7346319f5ca27d95f382c3">
    <vt:lpwstr>k071d902e2ef948b684f_X_ke78e6ccf0742404bb96_A_9</vt:lpwstr>
  </property>
  <property fmtid="{D5CDD505-2E9C-101B-9397-08002B2CF9AE}" pid="31" name="gc7fda33bdace4d3fa0a1566aa8d88bfa">
    <vt:lpwstr>k071d902e2ef948b684f_X_ke78e6ccf0742404bb96_A_10</vt:lpwstr>
  </property>
  <property fmtid="{D5CDD505-2E9C-101B-9397-08002B2CF9AE}" pid="32" name="g8170c8015d9341899aee28a19f6a41c3">
    <vt:lpwstr>k071d902e2ef948b684f_X_k755f813d2be34e5eb31_A_1</vt:lpwstr>
  </property>
  <property fmtid="{D5CDD505-2E9C-101B-9397-08002B2CF9AE}" pid="33" name="g5b571d20c7904e709cd2dc92de00e13f">
    <vt:lpwstr>k071d902e2ef948b684f_X_k755f813d2be34e5eb31_A_2</vt:lpwstr>
  </property>
  <property fmtid="{D5CDD505-2E9C-101B-9397-08002B2CF9AE}" pid="34" name="g8cac8b1b2fce4b43930d3579bb9fdb73">
    <vt:lpwstr>k071d902e2ef948b684f_X_k755f813d2be34e5eb31_A_3</vt:lpwstr>
  </property>
  <property fmtid="{D5CDD505-2E9C-101B-9397-08002B2CF9AE}" pid="35" name="g78e92aa6abe5402488fecdd4700f7ad4">
    <vt:lpwstr>k071d902e2ef948b684f_X_k755f813d2be34e5eb31_A_4</vt:lpwstr>
  </property>
  <property fmtid="{D5CDD505-2E9C-101B-9397-08002B2CF9AE}" pid="36" name="g95b66b81422845e1b0f8b1bbde1be41b">
    <vt:lpwstr>k071d902e2ef948b684f_X_k755f813d2be34e5eb31_A_5</vt:lpwstr>
  </property>
  <property fmtid="{D5CDD505-2E9C-101B-9397-08002B2CF9AE}" pid="37" name="g4e6fc144b8144a7ebcce7a86952aa04f">
    <vt:lpwstr>k071d902e2ef948b684f_X_k755f813d2be34e5eb31_A_6</vt:lpwstr>
  </property>
  <property fmtid="{D5CDD505-2E9C-101B-9397-08002B2CF9AE}" pid="38" name="gb2a94ac65e214911ab0ecde5c341b8ba">
    <vt:lpwstr>k071d902e2ef948b684f_X_k755f813d2be34e5eb31_A_7</vt:lpwstr>
  </property>
  <property fmtid="{D5CDD505-2E9C-101B-9397-08002B2CF9AE}" pid="39" name="g375e6c7659bd4c4dbb5031c629a88074">
    <vt:lpwstr>k071d902e2ef948b684f_X_k755f813d2be34e5eb31_A_8</vt:lpwstr>
  </property>
  <property fmtid="{D5CDD505-2E9C-101B-9397-08002B2CF9AE}" pid="40" name="gc80a478015e940ab8bfd9ed10c20b44a">
    <vt:lpwstr>k071d902e2ef948b684f_X_k755f813d2be34e5eb31_A_9</vt:lpwstr>
  </property>
  <property fmtid="{D5CDD505-2E9C-101B-9397-08002B2CF9AE}" pid="41" name="geb69dd00558a48f09f0253350c5b7b33">
    <vt:lpwstr>k071d902e2ef948b684f_X_k755f813d2be34e5eb31_A_10</vt:lpwstr>
  </property>
  <property fmtid="{D5CDD505-2E9C-101B-9397-08002B2CF9AE}" pid="42" name="g49d9c27f310249ab956a81a289363cd1">
    <vt:lpwstr>k071d902e2ef948b684f_X_k3f91564ccdf74346920_A_1</vt:lpwstr>
  </property>
  <property fmtid="{D5CDD505-2E9C-101B-9397-08002B2CF9AE}" pid="43" name="g6edb89cb841a4d538155488cb6e0830c">
    <vt:lpwstr>k071d902e2ef948b684f_X_k3f91564ccdf74346920_A_2</vt:lpwstr>
  </property>
  <property fmtid="{D5CDD505-2E9C-101B-9397-08002B2CF9AE}" pid="44" name="g23ef91cc69ff41c0bf87a22f3ecc6f57">
    <vt:lpwstr>k071d902e2ef948b684f_X_k3f91564ccdf74346920_A_3</vt:lpwstr>
  </property>
  <property fmtid="{D5CDD505-2E9C-101B-9397-08002B2CF9AE}" pid="45" name="g4786436b623c4599a496155b13d9e171">
    <vt:lpwstr>k071d902e2ef948b684f_X_k3f91564ccdf74346920_A_4</vt:lpwstr>
  </property>
  <property fmtid="{D5CDD505-2E9C-101B-9397-08002B2CF9AE}" pid="46" name="g01035e13eed04e598642f1d5f2740333">
    <vt:lpwstr>k071d902e2ef948b684f_X_k3f91564ccdf74346920_A_5</vt:lpwstr>
  </property>
  <property fmtid="{D5CDD505-2E9C-101B-9397-08002B2CF9AE}" pid="47" name="g43f2eafd18414d18bafceb6c1b511632">
    <vt:lpwstr>k071d902e2ef948b684f_X_k3f91564ccdf74346920_A_6</vt:lpwstr>
  </property>
  <property fmtid="{D5CDD505-2E9C-101B-9397-08002B2CF9AE}" pid="48" name="gcda37215ed2c4fc2849396c16834e206">
    <vt:lpwstr>k071d902e2ef948b684f_X_k3f91564ccdf74346920_A_7</vt:lpwstr>
  </property>
  <property fmtid="{D5CDD505-2E9C-101B-9397-08002B2CF9AE}" pid="49" name="g98357c239bb64c3abb6f1fbb3848395c">
    <vt:lpwstr>k071d902e2ef948b684f_X_k3f91564ccdf74346920_A_8</vt:lpwstr>
  </property>
  <property fmtid="{D5CDD505-2E9C-101B-9397-08002B2CF9AE}" pid="50" name="g287ae65f98d94b868bb63e3027e55ea7">
    <vt:lpwstr>k071d902e2ef948b684f_X_k3f91564ccdf74346920_A_9</vt:lpwstr>
  </property>
  <property fmtid="{D5CDD505-2E9C-101B-9397-08002B2CF9AE}" pid="51" name="g0b585f23fa6b4c66937041a84498a923">
    <vt:lpwstr>k071d902e2ef948b684f_X_k3f91564ccdf74346920_A_10</vt:lpwstr>
  </property>
  <property fmtid="{D5CDD505-2E9C-101B-9397-08002B2CF9AE}" pid="52" name="g7de04898537d4cffa18c3005728cf09a">
    <vt:lpwstr>k071d902e2ef948b684f_X_ke0c56465404a49498ef_A_10</vt:lpwstr>
  </property>
  <property fmtid="{D5CDD505-2E9C-101B-9397-08002B2CF9AE}" pid="53" name="gf0e73b9769c346e2b787af1cc03cf72f">
    <vt:lpwstr>k071d902e2ef948b684f_X_ke0c56465404a49498ef_A_9</vt:lpwstr>
  </property>
  <property fmtid="{D5CDD505-2E9C-101B-9397-08002B2CF9AE}" pid="54" name="gb7c16e018fcd4b01b5cab56a7ca894c8">
    <vt:lpwstr>k071d902e2ef948b684f_X_ke0c56465404a49498ef_A_8</vt:lpwstr>
  </property>
  <property fmtid="{D5CDD505-2E9C-101B-9397-08002B2CF9AE}" pid="55" name="ge444eaa336814eaf9d84df52f95529c4">
    <vt:lpwstr>k071d902e2ef948b684f_X_ke0c56465404a49498ef_A_7</vt:lpwstr>
  </property>
  <property fmtid="{D5CDD505-2E9C-101B-9397-08002B2CF9AE}" pid="56" name="g63707dd3d4f74a21b60086c486a049a0">
    <vt:lpwstr>k071d902e2ef948b684f_X_ke0c56465404a49498ef_A_6</vt:lpwstr>
  </property>
  <property fmtid="{D5CDD505-2E9C-101B-9397-08002B2CF9AE}" pid="57" name="g8d8423ce306241758d51396d7de1b7ee">
    <vt:lpwstr>k071d902e2ef948b684f_X_ke0c56465404a49498ef_A_5</vt:lpwstr>
  </property>
  <property fmtid="{D5CDD505-2E9C-101B-9397-08002B2CF9AE}" pid="58" name="gd1de7fe8ed454f8681d8011e50c4de8f">
    <vt:lpwstr>k071d902e2ef948b684f_X_ke0c56465404a49498ef_A_4</vt:lpwstr>
  </property>
  <property fmtid="{D5CDD505-2E9C-101B-9397-08002B2CF9AE}" pid="59" name="g7299c3dfbe544184ad71242f0e331fdc">
    <vt:lpwstr>k071d902e2ef948b684f_X_ke0c56465404a49498ef_A_3</vt:lpwstr>
  </property>
  <property fmtid="{D5CDD505-2E9C-101B-9397-08002B2CF9AE}" pid="60" name="g132b9adda69f4317ba732220fad880cc">
    <vt:lpwstr>k071d902e2ef948b684f_X_ke0c56465404a49498ef_A_2</vt:lpwstr>
  </property>
  <property fmtid="{D5CDD505-2E9C-101B-9397-08002B2CF9AE}" pid="61" name="g3faa997e775f45fd92f95477606de3aa">
    <vt:lpwstr>k071d902e2ef948b684f_X_ke0c56465404a49498ef_A_1</vt:lpwstr>
  </property>
  <property fmtid="{D5CDD505-2E9C-101B-9397-08002B2CF9AE}" pid="62" name="gca5c9e4899d54c7b9311952518e9a6e3">
    <vt:lpwstr>k071d902e2ef948b684f_X_k08244900ff4347ee9b7_A_1</vt:lpwstr>
  </property>
  <property fmtid="{D5CDD505-2E9C-101B-9397-08002B2CF9AE}" pid="63" name="geea4eb00bddc42c29163a9b18d0014ef">
    <vt:lpwstr>k071d902e2ef948b684f_X_k08244900ff4347ee9b7_A_2</vt:lpwstr>
  </property>
  <property fmtid="{D5CDD505-2E9C-101B-9397-08002B2CF9AE}" pid="64" name="g044f6dbb12034fd6a37b8472cbbbfb93">
    <vt:lpwstr>k071d902e2ef948b684f_X_k08244900ff4347ee9b7_A_3</vt:lpwstr>
  </property>
  <property fmtid="{D5CDD505-2E9C-101B-9397-08002B2CF9AE}" pid="65" name="ga857faa4c0b64289b6900ef7167b6dd1">
    <vt:lpwstr>k071d902e2ef948b684f_X_k08244900ff4347ee9b7_A_4</vt:lpwstr>
  </property>
  <property fmtid="{D5CDD505-2E9C-101B-9397-08002B2CF9AE}" pid="66" name="g963514132cb547bf8b5417367ce14eea">
    <vt:lpwstr>k071d902e2ef948b684f_X_k08244900ff4347ee9b7_A_5</vt:lpwstr>
  </property>
  <property fmtid="{D5CDD505-2E9C-101B-9397-08002B2CF9AE}" pid="67" name="g960db9d84c804cce8df0bf7e42bb29cd">
    <vt:lpwstr>k071d902e2ef948b684f_X_k08244900ff4347ee9b7_A_6</vt:lpwstr>
  </property>
  <property fmtid="{D5CDD505-2E9C-101B-9397-08002B2CF9AE}" pid="68" name="g4b4356893e424a388b3add99fd02fc5c">
    <vt:lpwstr>k071d902e2ef948b684f_X_k08244900ff4347ee9b7_A_7</vt:lpwstr>
  </property>
  <property fmtid="{D5CDD505-2E9C-101B-9397-08002B2CF9AE}" pid="69" name="gea847dcf7c04414490ba56428dfff6a4">
    <vt:lpwstr>k071d902e2ef948b684f_X_k08244900ff4347ee9b7_A_8</vt:lpwstr>
  </property>
  <property fmtid="{D5CDD505-2E9C-101B-9397-08002B2CF9AE}" pid="70" name="gadaa2ea8afe44224b1a9c909fa4daa16">
    <vt:lpwstr>k071d902e2ef948b684f_X_k08244900ff4347ee9b7_A_9</vt:lpwstr>
  </property>
  <property fmtid="{D5CDD505-2E9C-101B-9397-08002B2CF9AE}" pid="71" name="g4282ca41bb1d4becb359a4416a608563">
    <vt:lpwstr>k071d902e2ef948b684f_X_k08244900ff4347ee9b7_A_10</vt:lpwstr>
  </property>
  <property fmtid="{D5CDD505-2E9C-101B-9397-08002B2CF9AE}" pid="72" name="g9029808b952c4e4591630dcd9fcfc217">
    <vt:lpwstr>k071d902e2ef948b684f_X_k451f9ad009444b9eb55_A_1_F_20</vt:lpwstr>
  </property>
  <property fmtid="{D5CDD505-2E9C-101B-9397-08002B2CF9AE}" pid="73" name="gdc97972cf2fa461ebc3ef8c6689556da">
    <vt:lpwstr>k071d902e2ef948b684f_X_k451f9ad009444b9eb55_A_2_F_20</vt:lpwstr>
  </property>
  <property fmtid="{D5CDD505-2E9C-101B-9397-08002B2CF9AE}" pid="74" name="g8fd4f6c5192142e68988b5face186dad">
    <vt:lpwstr>k071d902e2ef948b684f_X_k451f9ad009444b9eb55_A_3_F_20</vt:lpwstr>
  </property>
  <property fmtid="{D5CDD505-2E9C-101B-9397-08002B2CF9AE}" pid="75" name="ga0a9f5ff04364fa28e195e1a3d183cef">
    <vt:lpwstr>k071d902e2ef948b684f_X_k451f9ad009444b9eb55_A_4_F_20</vt:lpwstr>
  </property>
  <property fmtid="{D5CDD505-2E9C-101B-9397-08002B2CF9AE}" pid="76" name="g563f9747f19d4490aa76b8fcd4e84fe1">
    <vt:lpwstr>k071d902e2ef948b684f_X_k451f9ad009444b9eb55_A_5_F_20</vt:lpwstr>
  </property>
  <property fmtid="{D5CDD505-2E9C-101B-9397-08002B2CF9AE}" pid="77" name="gcc807dbeb0bd40c58a425376d0ff8cc4">
    <vt:lpwstr>k071d902e2ef948b684f_X_k451f9ad009444b9eb55_A_6_F_20</vt:lpwstr>
  </property>
  <property fmtid="{D5CDD505-2E9C-101B-9397-08002B2CF9AE}" pid="78" name="gf4b7a589679b47e28a0a7e55507ef6e9">
    <vt:lpwstr>k071d902e2ef948b684f_X_k451f9ad009444b9eb55_A_7_F_20</vt:lpwstr>
  </property>
  <property fmtid="{D5CDD505-2E9C-101B-9397-08002B2CF9AE}" pid="79" name="gdf75f99f5d0946d7a414c0eb13853dbc">
    <vt:lpwstr>k071d902e2ef948b684f_X_k451f9ad009444b9eb55_A_8_F_20</vt:lpwstr>
  </property>
  <property fmtid="{D5CDD505-2E9C-101B-9397-08002B2CF9AE}" pid="80" name="g5e7524608e5a4155ac58308274bc2260">
    <vt:lpwstr>k071d902e2ef948b684f_X_k451f9ad009444b9eb55_A_9_F_20</vt:lpwstr>
  </property>
  <property fmtid="{D5CDD505-2E9C-101B-9397-08002B2CF9AE}" pid="81" name="g7e80753009d94696a22ac967be7bdbd1">
    <vt:lpwstr>k071d902e2ef948b684f_X_k451f9ad009444b9eb55_A_10_F_20</vt:lpwstr>
  </property>
  <property fmtid="{D5CDD505-2E9C-101B-9397-08002B2CF9AE}" pid="82" name="g157eeb2806854efcbf827f8c0d6e7166">
    <vt:lpwstr>k071d902e2ef948b684f_X_kd02bd89befe64d498cc_A_1</vt:lpwstr>
  </property>
  <property fmtid="{D5CDD505-2E9C-101B-9397-08002B2CF9AE}" pid="83" name="g88fbd199fcc24a0b9acce326d9d3928b">
    <vt:lpwstr>k071d902e2ef948b684f_X_kd02bd89befe64d498cc_A_2</vt:lpwstr>
  </property>
  <property fmtid="{D5CDD505-2E9C-101B-9397-08002B2CF9AE}" pid="84" name="ga201fc89d0384675b8ebb41c0cacb8bb">
    <vt:lpwstr>k071d902e2ef948b684f_X_kd02bd89befe64d498cc_A_3</vt:lpwstr>
  </property>
  <property fmtid="{D5CDD505-2E9C-101B-9397-08002B2CF9AE}" pid="85" name="gfa4533fa95654173b11e180c9504ae9a">
    <vt:lpwstr>k071d902e2ef948b684f_X_kd02bd89befe64d498cc_A_4</vt:lpwstr>
  </property>
  <property fmtid="{D5CDD505-2E9C-101B-9397-08002B2CF9AE}" pid="86" name="ga91a031f4db948dd824bac97e63a6f30">
    <vt:lpwstr>k071d902e2ef948b684f_X_kd02bd89befe64d498cc_A_5</vt:lpwstr>
  </property>
  <property fmtid="{D5CDD505-2E9C-101B-9397-08002B2CF9AE}" pid="87" name="g53242733cd854392988da4227576700f">
    <vt:lpwstr>k071d902e2ef948b684f_X_kd02bd89befe64d498cc_A_6</vt:lpwstr>
  </property>
  <property fmtid="{D5CDD505-2E9C-101B-9397-08002B2CF9AE}" pid="88" name="g8a7f11f4879d454eb0edcfc35e935f6e">
    <vt:lpwstr>k071d902e2ef948b684f_X_kd02bd89befe64d498cc_A_7</vt:lpwstr>
  </property>
  <property fmtid="{D5CDD505-2E9C-101B-9397-08002B2CF9AE}" pid="89" name="gcd422cec9bb14ee585b565143f79ec2a">
    <vt:lpwstr>k071d902e2ef948b684f_X_kd02bd89befe64d498cc_A_8</vt:lpwstr>
  </property>
  <property fmtid="{D5CDD505-2E9C-101B-9397-08002B2CF9AE}" pid="90" name="g3d25ed7b6c444f118cc28a965ef3e4d5">
    <vt:lpwstr>k071d902e2ef948b684f_X_kd02bd89befe64d498cc_A_9</vt:lpwstr>
  </property>
  <property fmtid="{D5CDD505-2E9C-101B-9397-08002B2CF9AE}" pid="91" name="g94c16b881a674b0eb30b3502b3eebb2f">
    <vt:lpwstr>k071d902e2ef948b684f_X_kd02bd89befe64d498cc_A_10</vt:lpwstr>
  </property>
  <property fmtid="{D5CDD505-2E9C-101B-9397-08002B2CF9AE}" pid="92" name="g791de950c507411998f784caedc9ba88">
    <vt:lpwstr>k071d902e2ef948b684f_X_k1866ca385d5b4372847_A_1</vt:lpwstr>
  </property>
  <property fmtid="{D5CDD505-2E9C-101B-9397-08002B2CF9AE}" pid="93" name="g5cf797d68a364d66ae84aacf82079a21">
    <vt:lpwstr>k071d902e2ef948b684f_X_k1866ca385d5b4372847_A_2</vt:lpwstr>
  </property>
  <property fmtid="{D5CDD505-2E9C-101B-9397-08002B2CF9AE}" pid="94" name="gff4ffaf9f41d4a5f83b802c305434165">
    <vt:lpwstr>k071d902e2ef948b684f_X_k1866ca385d5b4372847_A_3</vt:lpwstr>
  </property>
  <property fmtid="{D5CDD505-2E9C-101B-9397-08002B2CF9AE}" pid="95" name="g38d894cf78294bc7a44302e94375fa51">
    <vt:lpwstr>k071d902e2ef948b684f_X_k1866ca385d5b4372847_A_4</vt:lpwstr>
  </property>
  <property fmtid="{D5CDD505-2E9C-101B-9397-08002B2CF9AE}" pid="96" name="g4fbc1a33a1b545d0822c1949cf9295d0">
    <vt:lpwstr>k071d902e2ef948b684f_X_k1866ca385d5b4372847_A_5</vt:lpwstr>
  </property>
  <property fmtid="{D5CDD505-2E9C-101B-9397-08002B2CF9AE}" pid="97" name="g9cf14fe79b9d4ee0aa1c4d3ba790fcc8">
    <vt:lpwstr>k071d902e2ef948b684f_X_k1866ca385d5b4372847_A_6</vt:lpwstr>
  </property>
  <property fmtid="{D5CDD505-2E9C-101B-9397-08002B2CF9AE}" pid="98" name="g837df3d9551d48b1ae49ecba72db39a1">
    <vt:lpwstr>k071d902e2ef948b684f_X_k1866ca385d5b4372847_A_7</vt:lpwstr>
  </property>
  <property fmtid="{D5CDD505-2E9C-101B-9397-08002B2CF9AE}" pid="99" name="gd265b1afa5a046efbfc302257ddab2ab">
    <vt:lpwstr>k071d902e2ef948b684f_X_k1866ca385d5b4372847_A_8</vt:lpwstr>
  </property>
  <property fmtid="{D5CDD505-2E9C-101B-9397-08002B2CF9AE}" pid="100" name="gdc5f3043237a43f99584b08ea2849115">
    <vt:lpwstr>k071d902e2ef948b684f_X_k1866ca385d5b4372847_A_9</vt:lpwstr>
  </property>
  <property fmtid="{D5CDD505-2E9C-101B-9397-08002B2CF9AE}" pid="101" name="gdf0169a2117c42f6900cd16816580d65">
    <vt:lpwstr>k071d902e2ef948b684f_X_k1866ca385d5b4372847_A_10</vt:lpwstr>
  </property>
  <property fmtid="{D5CDD505-2E9C-101B-9397-08002B2CF9AE}" pid="102" name="g2d2fda232ddc411f9e59f592f878801e">
    <vt:lpwstr>k071d902e2ef948b684f_X_k75a0f8e924db45a1b7c_A_1</vt:lpwstr>
  </property>
  <property fmtid="{D5CDD505-2E9C-101B-9397-08002B2CF9AE}" pid="103" name="g7aab246c9b4b4d809d023e5c3b7b7c57">
    <vt:lpwstr>k071d902e2ef948b684f_X_k75a0f8e924db45a1b7c_A_2</vt:lpwstr>
  </property>
  <property fmtid="{D5CDD505-2E9C-101B-9397-08002B2CF9AE}" pid="104" name="g542d06ff8414482da05a420f5292a6f3">
    <vt:lpwstr>k071d902e2ef948b684f_X_k75a0f8e924db45a1b7c_A_3</vt:lpwstr>
  </property>
  <property fmtid="{D5CDD505-2E9C-101B-9397-08002B2CF9AE}" pid="105" name="ga4f33ca38b544bc8abe5d7d7b648c3f3">
    <vt:lpwstr>k071d902e2ef948b684f_X_k75a0f8e924db45a1b7c_A_4</vt:lpwstr>
  </property>
  <property fmtid="{D5CDD505-2E9C-101B-9397-08002B2CF9AE}" pid="106" name="gff51c2962ea341919028f29e7eabd30a">
    <vt:lpwstr>k071d902e2ef948b684f_X_k75a0f8e924db45a1b7c_A_5</vt:lpwstr>
  </property>
  <property fmtid="{D5CDD505-2E9C-101B-9397-08002B2CF9AE}" pid="107" name="gef40956cbb25437a9e238bfebfa32c84">
    <vt:lpwstr>k071d902e2ef948b684f_X_k75a0f8e924db45a1b7c_A_6</vt:lpwstr>
  </property>
  <property fmtid="{D5CDD505-2E9C-101B-9397-08002B2CF9AE}" pid="108" name="g145234e862c34d339eecbf665dfca9f3">
    <vt:lpwstr>k071d902e2ef948b684f_X_k75a0f8e924db45a1b7c_A_7</vt:lpwstr>
  </property>
  <property fmtid="{D5CDD505-2E9C-101B-9397-08002B2CF9AE}" pid="109" name="g61cc1dc6ab9c4fa38e1a51879f3d531f">
    <vt:lpwstr>k071d902e2ef948b684f_X_k75a0f8e924db45a1b7c_A_8</vt:lpwstr>
  </property>
  <property fmtid="{D5CDD505-2E9C-101B-9397-08002B2CF9AE}" pid="110" name="gf397bb066bcb4b45aad632efa026af42">
    <vt:lpwstr>k071d902e2ef948b684f_X_k75a0f8e924db45a1b7c_A_9</vt:lpwstr>
  </property>
  <property fmtid="{D5CDD505-2E9C-101B-9397-08002B2CF9AE}" pid="111" name="g5e0dc35b5f284cdeab14eca6f4245b12">
    <vt:lpwstr>k071d902e2ef948b684f_X_k75a0f8e924db45a1b7c_A_10</vt:lpwstr>
  </property>
  <property fmtid="{D5CDD505-2E9C-101B-9397-08002B2CF9AE}" pid="112" name="gadb6ba23cb4a4d9c9d7eaab61261a32d">
    <vt:lpwstr>k071d902e2ef948b684f_X_k51e2254ad1634f31923_A_1</vt:lpwstr>
  </property>
  <property fmtid="{D5CDD505-2E9C-101B-9397-08002B2CF9AE}" pid="113" name="g7c10fb04749242049c07100de4d579d1">
    <vt:lpwstr>k071d902e2ef948b684f_X_k51e2254ad1634f31923_A_2</vt:lpwstr>
  </property>
  <property fmtid="{D5CDD505-2E9C-101B-9397-08002B2CF9AE}" pid="114" name="g8a88d58a38d942afb74213262e3ccdfa">
    <vt:lpwstr>k071d902e2ef948b684f_X_k51e2254ad1634f31923_A_3</vt:lpwstr>
  </property>
  <property fmtid="{D5CDD505-2E9C-101B-9397-08002B2CF9AE}" pid="115" name="gc141db620e5949b78097396e7c084318">
    <vt:lpwstr>k071d902e2ef948b684f_X_k51e2254ad1634f31923_A_4</vt:lpwstr>
  </property>
  <property fmtid="{D5CDD505-2E9C-101B-9397-08002B2CF9AE}" pid="116" name="g965385135efa4d4393e3a68773d74394">
    <vt:lpwstr>k071d902e2ef948b684f_X_k51e2254ad1634f31923_A_5</vt:lpwstr>
  </property>
  <property fmtid="{D5CDD505-2E9C-101B-9397-08002B2CF9AE}" pid="117" name="gd308e5e050cc467fa6ed6020f95dcbc7">
    <vt:lpwstr>k071d902e2ef948b684f_X_k51e2254ad1634f31923_A_6</vt:lpwstr>
  </property>
  <property fmtid="{D5CDD505-2E9C-101B-9397-08002B2CF9AE}" pid="118" name="gc7cc49fd09d64a47836cbedf3da19e48">
    <vt:lpwstr>k071d902e2ef948b684f_X_k51e2254ad1634f31923_A_7</vt:lpwstr>
  </property>
  <property fmtid="{D5CDD505-2E9C-101B-9397-08002B2CF9AE}" pid="119" name="g2716d34c12cf4cb18dcc1a4736f047f7">
    <vt:lpwstr>k071d902e2ef948b684f_X_k51e2254ad1634f31923_A_8</vt:lpwstr>
  </property>
  <property fmtid="{D5CDD505-2E9C-101B-9397-08002B2CF9AE}" pid="120" name="g5009e636a3a04ada9e203492685d1057">
    <vt:lpwstr>k071d902e2ef948b684f_X_k51e2254ad1634f31923_A_9</vt:lpwstr>
  </property>
  <property fmtid="{D5CDD505-2E9C-101B-9397-08002B2CF9AE}" pid="121" name="g58cf3f9d6d6246baac9bda6d14111be6">
    <vt:lpwstr>k071d902e2ef948b684f_X_k51e2254ad1634f31923_A_10</vt:lpwstr>
  </property>
  <property fmtid="{D5CDD505-2E9C-101B-9397-08002B2CF9AE}" pid="122" name="gcd4fbb75a8c34d9db782d330eb688e27">
    <vt:lpwstr>k071d902e2ef948b684f_X_k5f1f7dc211ce40ed94e_A_1</vt:lpwstr>
  </property>
  <property fmtid="{D5CDD505-2E9C-101B-9397-08002B2CF9AE}" pid="123" name="gb2eb2797055b439e9a7d6e40a37a820f">
    <vt:lpwstr>k071d902e2ef948b684f_X_k5f1f7dc211ce40ed94e_A_2</vt:lpwstr>
  </property>
  <property fmtid="{D5CDD505-2E9C-101B-9397-08002B2CF9AE}" pid="124" name="ge61ece2b300e45a29fc58c68b8216cb2">
    <vt:lpwstr>k071d902e2ef948b684f_X_k5f1f7dc211ce40ed94e_A_3</vt:lpwstr>
  </property>
  <property fmtid="{D5CDD505-2E9C-101B-9397-08002B2CF9AE}" pid="125" name="g31ca23a9a7de4b6f83c0b131044cff53">
    <vt:lpwstr>k071d902e2ef948b684f_X_k5f1f7dc211ce40ed94e_A_4</vt:lpwstr>
  </property>
  <property fmtid="{D5CDD505-2E9C-101B-9397-08002B2CF9AE}" pid="126" name="g225aaa4578e4406bb775cb65ec835e28">
    <vt:lpwstr>k071d902e2ef948b684f_X_k5f1f7dc211ce40ed94e_A_5</vt:lpwstr>
  </property>
  <property fmtid="{D5CDD505-2E9C-101B-9397-08002B2CF9AE}" pid="127" name="gfa80955f65b14cf08359ffc490266e70">
    <vt:lpwstr>k071d902e2ef948b684f_X_k5f1f7dc211ce40ed94e_A_6</vt:lpwstr>
  </property>
  <property fmtid="{D5CDD505-2E9C-101B-9397-08002B2CF9AE}" pid="128" name="ga77d5b4614204d63ade87b5d5cb7e36d">
    <vt:lpwstr>k071d902e2ef948b684f_X_k5f1f7dc211ce40ed94e_A_7</vt:lpwstr>
  </property>
  <property fmtid="{D5CDD505-2E9C-101B-9397-08002B2CF9AE}" pid="129" name="gce326e1841574a17ac6831fb677447c4">
    <vt:lpwstr>k071d902e2ef948b684f_X_k5f1f7dc211ce40ed94e_A_8</vt:lpwstr>
  </property>
  <property fmtid="{D5CDD505-2E9C-101B-9397-08002B2CF9AE}" pid="130" name="ge9c41c1dce914bf6ad74b704298dd91d">
    <vt:lpwstr>k071d902e2ef948b684f_X_k5f1f7dc211ce40ed94e_A_9</vt:lpwstr>
  </property>
  <property fmtid="{D5CDD505-2E9C-101B-9397-08002B2CF9AE}" pid="131" name="gf676c6018f184d74ab462932c8d5aacd">
    <vt:lpwstr>k071d902e2ef948b684f_X_k5f1f7dc211ce40ed94e_A_10</vt:lpwstr>
  </property>
  <property fmtid="{D5CDD505-2E9C-101B-9397-08002B2CF9AE}" pid="132" name="g74d8c7f9dd68444d81422ced4b506bb3">
    <vt:lpwstr>k071d902e2ef948b684f_X_k3f4ca6ad0c7e49678c3_A_1</vt:lpwstr>
  </property>
  <property fmtid="{D5CDD505-2E9C-101B-9397-08002B2CF9AE}" pid="133" name="ge9e1368c57454db69eb587a270bcb7f6">
    <vt:lpwstr>k071d902e2ef948b684f_X_k3f4ca6ad0c7e49678c3_A_2</vt:lpwstr>
  </property>
  <property fmtid="{D5CDD505-2E9C-101B-9397-08002B2CF9AE}" pid="134" name="g88cb7c0de84c4f80a7e4c336a57b6028">
    <vt:lpwstr>k071d902e2ef948b684f_X_k3f4ca6ad0c7e49678c3_A_3</vt:lpwstr>
  </property>
  <property fmtid="{D5CDD505-2E9C-101B-9397-08002B2CF9AE}" pid="135" name="ge6990f6d9b544338b4f8d78d732bf543">
    <vt:lpwstr>k071d902e2ef948b684f_X_k3f4ca6ad0c7e49678c3_A_4</vt:lpwstr>
  </property>
  <property fmtid="{D5CDD505-2E9C-101B-9397-08002B2CF9AE}" pid="136" name="ga75cceaa10844211ba899fd4b921d33f">
    <vt:lpwstr>k071d902e2ef948b684f_X_k3f4ca6ad0c7e49678c3_A_5</vt:lpwstr>
  </property>
  <property fmtid="{D5CDD505-2E9C-101B-9397-08002B2CF9AE}" pid="137" name="gdae29ef937a049ada5914c035ab87ae5">
    <vt:lpwstr>k071d902e2ef948b684f_X_k3f4ca6ad0c7e49678c3_A_6</vt:lpwstr>
  </property>
  <property fmtid="{D5CDD505-2E9C-101B-9397-08002B2CF9AE}" pid="138" name="gc192cccd76d24437b92764dd006b8931">
    <vt:lpwstr>k071d902e2ef948b684f_X_k3f4ca6ad0c7e49678c3_A_7</vt:lpwstr>
  </property>
  <property fmtid="{D5CDD505-2E9C-101B-9397-08002B2CF9AE}" pid="139" name="g1a43a2994db143fdb99e09fc4deee4a7">
    <vt:lpwstr>k071d902e2ef948b684f_X_k3f4ca6ad0c7e49678c3_A_8</vt:lpwstr>
  </property>
  <property fmtid="{D5CDD505-2E9C-101B-9397-08002B2CF9AE}" pid="140" name="gdee6f0d6f82d4a71b8dd39159a47df9d">
    <vt:lpwstr>k071d902e2ef948b684f_X_k3f4ca6ad0c7e49678c3_A_9</vt:lpwstr>
  </property>
  <property fmtid="{D5CDD505-2E9C-101B-9397-08002B2CF9AE}" pid="141" name="g02bda62a592246889157a9e04ec19a18">
    <vt:lpwstr>k071d902e2ef948b684f_X_k3f4ca6ad0c7e49678c3_A_10</vt:lpwstr>
  </property>
  <property fmtid="{D5CDD505-2E9C-101B-9397-08002B2CF9AE}" pid="142" name="gf44d50c2288f4c19a989ec10b8113b2b">
    <vt:lpwstr>k071d902e2ef948b684f_X_k6e7ec742521c49c98c7_A_1</vt:lpwstr>
  </property>
  <property fmtid="{D5CDD505-2E9C-101B-9397-08002B2CF9AE}" pid="143" name="g7a60e0c7c40f44c78ba50a2addaf5c52">
    <vt:lpwstr>k071d902e2ef948b684f_X_k6e7ec742521c49c98c7_A_2</vt:lpwstr>
  </property>
  <property fmtid="{D5CDD505-2E9C-101B-9397-08002B2CF9AE}" pid="144" name="gd066faaa83564fb4be5b5e9a8f016a08">
    <vt:lpwstr>k071d902e2ef948b684f_X_k6e7ec742521c49c98c7_A_3</vt:lpwstr>
  </property>
  <property fmtid="{D5CDD505-2E9C-101B-9397-08002B2CF9AE}" pid="145" name="g8c34e664abe14b51bef1633f0a026b37">
    <vt:lpwstr>k071d902e2ef948b684f_X_k6e7ec742521c49c98c7_A_4</vt:lpwstr>
  </property>
  <property fmtid="{D5CDD505-2E9C-101B-9397-08002B2CF9AE}" pid="146" name="g7a5b53a2d9c349fdb4c8b8f2cd168b8c">
    <vt:lpwstr>k071d902e2ef948b684f_X_k6e7ec742521c49c98c7_A_5</vt:lpwstr>
  </property>
  <property fmtid="{D5CDD505-2E9C-101B-9397-08002B2CF9AE}" pid="147" name="g26c10b5e80f64330a096002beec5372d">
    <vt:lpwstr>k071d902e2ef948b684f_X_k6e7ec742521c49c98c7_A_6</vt:lpwstr>
  </property>
  <property fmtid="{D5CDD505-2E9C-101B-9397-08002B2CF9AE}" pid="148" name="gf10080cfe0674679bacee005f7dfa1bc">
    <vt:lpwstr>k071d902e2ef948b684f_X_k6e7ec742521c49c98c7_A_7</vt:lpwstr>
  </property>
  <property fmtid="{D5CDD505-2E9C-101B-9397-08002B2CF9AE}" pid="149" name="geef72ecefac54e15be8f497e3ea28511">
    <vt:lpwstr>k071d902e2ef948b684f_X_k6e7ec742521c49c98c7_A_8</vt:lpwstr>
  </property>
  <property fmtid="{D5CDD505-2E9C-101B-9397-08002B2CF9AE}" pid="150" name="g92bab03bc5d24d4abd001cae845359a3">
    <vt:lpwstr>k071d902e2ef948b684f_X_k6e7ec742521c49c98c7_A_9</vt:lpwstr>
  </property>
  <property fmtid="{D5CDD505-2E9C-101B-9397-08002B2CF9AE}" pid="151" name="g79ae5538b0da46f5b086e14859b10cee">
    <vt:lpwstr>k071d902e2ef948b684f_X_k6e7ec742521c49c98c7_A_10</vt:lpwstr>
  </property>
  <property fmtid="{D5CDD505-2E9C-101B-9397-08002B2CF9AE}" pid="152" name="gf706e8cbf47b4463a34cf87e7f0fe3c7">
    <vt:lpwstr>k071d902e2ef948b684f_X_k996ada44171a4afab7b_A_1</vt:lpwstr>
  </property>
  <property fmtid="{D5CDD505-2E9C-101B-9397-08002B2CF9AE}" pid="153" name="g5325d2bd4ba04c90b39f9d4d1387ce34">
    <vt:lpwstr>k071d902e2ef948b684f_X_k996ada44171a4afab7b_A_2</vt:lpwstr>
  </property>
  <property fmtid="{D5CDD505-2E9C-101B-9397-08002B2CF9AE}" pid="154" name="g6e050059e5a94e909f635a222ee5dca2">
    <vt:lpwstr>k071d902e2ef948b684f_X_k996ada44171a4afab7b_A_3</vt:lpwstr>
  </property>
  <property fmtid="{D5CDD505-2E9C-101B-9397-08002B2CF9AE}" pid="155" name="gf34de02970464306a5a54cc961506e18">
    <vt:lpwstr>k071d902e2ef948b684f_X_k996ada44171a4afab7b_A_4</vt:lpwstr>
  </property>
  <property fmtid="{D5CDD505-2E9C-101B-9397-08002B2CF9AE}" pid="156" name="g581f7ae8dfb34559a52820524670b689">
    <vt:lpwstr>k071d902e2ef948b684f_X_k996ada44171a4afab7b_A_5</vt:lpwstr>
  </property>
  <property fmtid="{D5CDD505-2E9C-101B-9397-08002B2CF9AE}" pid="157" name="g46b90a17e0004b20a44c4c48c615f300">
    <vt:lpwstr>k071d902e2ef948b684f_X_k996ada44171a4afab7b_A_6</vt:lpwstr>
  </property>
  <property fmtid="{D5CDD505-2E9C-101B-9397-08002B2CF9AE}" pid="158" name="g773bc035516846cf86e0c4fb6a1e4d41">
    <vt:lpwstr>k071d902e2ef948b684f_X_k996ada44171a4afab7b_A_7</vt:lpwstr>
  </property>
  <property fmtid="{D5CDD505-2E9C-101B-9397-08002B2CF9AE}" pid="159" name="g443760fc2ab94a16856ea3ef342813fc">
    <vt:lpwstr>k071d902e2ef948b684f_X_k996ada44171a4afab7b_A_8</vt:lpwstr>
  </property>
  <property fmtid="{D5CDD505-2E9C-101B-9397-08002B2CF9AE}" pid="160" name="g5fc8412493b04e6293d2800d48c707da">
    <vt:lpwstr>k071d902e2ef948b684f_X_k996ada44171a4afab7b_A_9</vt:lpwstr>
  </property>
  <property fmtid="{D5CDD505-2E9C-101B-9397-08002B2CF9AE}" pid="161" name="gfcfbfcc11a0d4e31bdd379e02ae32450">
    <vt:lpwstr>k071d902e2ef948b684f_X_k996ada44171a4afab7b_A_10</vt:lpwstr>
  </property>
  <property fmtid="{D5CDD505-2E9C-101B-9397-08002B2CF9AE}" pid="162" name="g0821bab0a3aa4ba397c959504681aca1">
    <vt:lpwstr>k071d902e2ef948b684f_X_k2194314b2e3840809bd_A_1</vt:lpwstr>
  </property>
  <property fmtid="{D5CDD505-2E9C-101B-9397-08002B2CF9AE}" pid="163" name="g6a54d796b12e47f086a3a0cf6aad2bd5">
    <vt:lpwstr>k071d902e2ef948b684f_X_k2194314b2e3840809bd_A_2</vt:lpwstr>
  </property>
  <property fmtid="{D5CDD505-2E9C-101B-9397-08002B2CF9AE}" pid="164" name="g67aca45bedef40b8b3984518da23347d">
    <vt:lpwstr>k071d902e2ef948b684f_X_k2194314b2e3840809bd_A_3</vt:lpwstr>
  </property>
  <property fmtid="{D5CDD505-2E9C-101B-9397-08002B2CF9AE}" pid="165" name="ga5e203c27a37438eb356e604575169ee">
    <vt:lpwstr>k071d902e2ef948b684f_X_k2194314b2e3840809bd_A_4</vt:lpwstr>
  </property>
  <property fmtid="{D5CDD505-2E9C-101B-9397-08002B2CF9AE}" pid="166" name="g2635a7b61e48471bb19a89f776c02273">
    <vt:lpwstr>k071d902e2ef948b684f_X_k2194314b2e3840809bd_A_5</vt:lpwstr>
  </property>
  <property fmtid="{D5CDD505-2E9C-101B-9397-08002B2CF9AE}" pid="167" name="g75f7ef59a3bd4b1b8c5757acda84516e">
    <vt:lpwstr>k071d902e2ef948b684f_X_k2194314b2e3840809bd_A_6</vt:lpwstr>
  </property>
  <property fmtid="{D5CDD505-2E9C-101B-9397-08002B2CF9AE}" pid="168" name="gdb23dff462ff41b4b02d7309463e098f">
    <vt:lpwstr>k071d902e2ef948b684f_X_k2194314b2e3840809bd_A_7</vt:lpwstr>
  </property>
  <property fmtid="{D5CDD505-2E9C-101B-9397-08002B2CF9AE}" pid="169" name="g7c02232b606d4505bd55ff04529ae0c7">
    <vt:lpwstr>k071d902e2ef948b684f_X_k2194314b2e3840809bd_A_8</vt:lpwstr>
  </property>
  <property fmtid="{D5CDD505-2E9C-101B-9397-08002B2CF9AE}" pid="170" name="g84a5644f05c343f5ab923df38b7375f7">
    <vt:lpwstr>k071d902e2ef948b684f_X_k2194314b2e3840809bd_A_9</vt:lpwstr>
  </property>
  <property fmtid="{D5CDD505-2E9C-101B-9397-08002B2CF9AE}" pid="171" name="g82e165c675b94a92b0f05b6ec1755ece">
    <vt:lpwstr>k071d902e2ef948b684f_X_k2194314b2e3840809bd_A_10</vt:lpwstr>
  </property>
  <property fmtid="{D5CDD505-2E9C-101B-9397-08002B2CF9AE}" pid="172" name="ga59c91ae950a48c39b64e025960238eb">
    <vt:lpwstr>k071d902e2ef948b684f_X_k9b18edb4450f46acb4b_A_1_F_21</vt:lpwstr>
  </property>
  <property fmtid="{D5CDD505-2E9C-101B-9397-08002B2CF9AE}" pid="173" name="gfcf306b7095a4b419833b0f0c0d12b62">
    <vt:lpwstr>k071d902e2ef948b684f_X_k9b18edb4450f46acb4b_A_2_F_21</vt:lpwstr>
  </property>
  <property fmtid="{D5CDD505-2E9C-101B-9397-08002B2CF9AE}" pid="174" name="ga51668cf61ec4b5bb05742365f62fe5e">
    <vt:lpwstr>k071d902e2ef948b684f_X_k9b18edb4450f46acb4b_A_3_F_21</vt:lpwstr>
  </property>
  <property fmtid="{D5CDD505-2E9C-101B-9397-08002B2CF9AE}" pid="175" name="g6f25f9205b114612afb55d32494b0081">
    <vt:lpwstr>k071d902e2ef948b684f_X_k9b18edb4450f46acb4b_A_4_F_21</vt:lpwstr>
  </property>
  <property fmtid="{D5CDD505-2E9C-101B-9397-08002B2CF9AE}" pid="176" name="g13ddfada11c540208f88f568e4e1f672">
    <vt:lpwstr>k071d902e2ef948b684f_X_k9b18edb4450f46acb4b_A_5_F_21</vt:lpwstr>
  </property>
  <property fmtid="{D5CDD505-2E9C-101B-9397-08002B2CF9AE}" pid="177" name="g0a4966961d8d4cecbb6c1189a5f5b994">
    <vt:lpwstr>k071d902e2ef948b684f_X_k9b18edb4450f46acb4b_A_6_F_21</vt:lpwstr>
  </property>
  <property fmtid="{D5CDD505-2E9C-101B-9397-08002B2CF9AE}" pid="178" name="gb752b13968e243e8ac0d00f923687316">
    <vt:lpwstr>k071d902e2ef948b684f_X_k9b18edb4450f46acb4b_A_7_F_21</vt:lpwstr>
  </property>
  <property fmtid="{D5CDD505-2E9C-101B-9397-08002B2CF9AE}" pid="179" name="g2b643322b3d848fbb1486880915906dc">
    <vt:lpwstr>k071d902e2ef948b684f_X_k9b18edb4450f46acb4b_A_8_F_21</vt:lpwstr>
  </property>
  <property fmtid="{D5CDD505-2E9C-101B-9397-08002B2CF9AE}" pid="180" name="g6ff62db2f7a3440d8cec7b55191cabf2">
    <vt:lpwstr>k071d902e2ef948b684f_X_k9b18edb4450f46acb4b_A_9_F_21</vt:lpwstr>
  </property>
  <property fmtid="{D5CDD505-2E9C-101B-9397-08002B2CF9AE}" pid="181" name="gc79245c6cf62466f9dd76574f8daa2e3">
    <vt:lpwstr>k071d902e2ef948b684f_X_k9b18edb4450f46acb4b_A_10_F_21</vt:lpwstr>
  </property>
  <property fmtid="{D5CDD505-2E9C-101B-9397-08002B2CF9AE}" pid="182" name="gcec692bf902f4cabbab92c6b325eff47">
    <vt:lpwstr>k071d902e2ef948b684f_X_kdc85fb244363426f8b7_A_1</vt:lpwstr>
  </property>
  <property fmtid="{D5CDD505-2E9C-101B-9397-08002B2CF9AE}" pid="183" name="g6c0e91e3348c4c1b9ce608e64c0c1de1">
    <vt:lpwstr>k071d902e2ef948b684f_X_kdc85fb244363426f8b7_A_2</vt:lpwstr>
  </property>
  <property fmtid="{D5CDD505-2E9C-101B-9397-08002B2CF9AE}" pid="184" name="g58e20eb913224184800a894f4a846bc4">
    <vt:lpwstr>k071d902e2ef948b684f_X_kdc85fb244363426f8b7_A_3</vt:lpwstr>
  </property>
  <property fmtid="{D5CDD505-2E9C-101B-9397-08002B2CF9AE}" pid="185" name="ga76a13e5e87642caaac76fa0b305cb87">
    <vt:lpwstr>k071d902e2ef948b684f_X_kdc85fb244363426f8b7_A_4</vt:lpwstr>
  </property>
  <property fmtid="{D5CDD505-2E9C-101B-9397-08002B2CF9AE}" pid="186" name="gf5b3c283ca55435aac7c013285850940">
    <vt:lpwstr>k071d902e2ef948b684f_X_kdc85fb244363426f8b7_A_5</vt:lpwstr>
  </property>
  <property fmtid="{D5CDD505-2E9C-101B-9397-08002B2CF9AE}" pid="187" name="g02b2738a413e4782b20f65e1e3936b85">
    <vt:lpwstr>k071d902e2ef948b684f_X_kdc85fb244363426f8b7_A_6</vt:lpwstr>
  </property>
  <property fmtid="{D5CDD505-2E9C-101B-9397-08002B2CF9AE}" pid="188" name="g7ade4a56f451410087c3368f3c871e8a">
    <vt:lpwstr>k071d902e2ef948b684f_X_kdc85fb244363426f8b7_A_7</vt:lpwstr>
  </property>
  <property fmtid="{D5CDD505-2E9C-101B-9397-08002B2CF9AE}" pid="189" name="g56c118a63c7947a1b9d841745e3107e3">
    <vt:lpwstr>k071d902e2ef948b684f_X_kdc85fb244363426f8b7_A_8</vt:lpwstr>
  </property>
  <property fmtid="{D5CDD505-2E9C-101B-9397-08002B2CF9AE}" pid="190" name="gbfbd5711ed4342e9abc79f597973a7cd">
    <vt:lpwstr>k071d902e2ef948b684f_X_kdc85fb244363426f8b7_A_9</vt:lpwstr>
  </property>
  <property fmtid="{D5CDD505-2E9C-101B-9397-08002B2CF9AE}" pid="191" name="g13317a486c784c06831175546d23e029">
    <vt:lpwstr>k071d902e2ef948b684f_X_kdc85fb244363426f8b7_A_10</vt:lpwstr>
  </property>
  <property fmtid="{D5CDD505-2E9C-101B-9397-08002B2CF9AE}" pid="192" name="gedf7bc8ea132492c935a860f8f37a11e">
    <vt:lpwstr>k071d902e2ef948b684f_X_k28a87bcaba694959a93_A_1</vt:lpwstr>
  </property>
  <property fmtid="{D5CDD505-2E9C-101B-9397-08002B2CF9AE}" pid="193" name="gb71ff6a4b74f47ffa4fbfdff2ae49b5c">
    <vt:lpwstr>k071d902e2ef948b684f_X_k28a87bcaba694959a93_A_2</vt:lpwstr>
  </property>
  <property fmtid="{D5CDD505-2E9C-101B-9397-08002B2CF9AE}" pid="194" name="g4657a689bd1e4c7096a232fb56370aac">
    <vt:lpwstr>k071d902e2ef948b684f_X_k28a87bcaba694959a93_A_3</vt:lpwstr>
  </property>
  <property fmtid="{D5CDD505-2E9C-101B-9397-08002B2CF9AE}" pid="195" name="gb0e927d897f64d8b9a2202a8f9a62adf">
    <vt:lpwstr>k071d902e2ef948b684f_X_k28a87bcaba694959a93_A_4</vt:lpwstr>
  </property>
  <property fmtid="{D5CDD505-2E9C-101B-9397-08002B2CF9AE}" pid="196" name="gb1c46b57820f4f3295281e49c23d0f60">
    <vt:lpwstr>k071d902e2ef948b684f_X_k28a87bcaba694959a93_A_5</vt:lpwstr>
  </property>
  <property fmtid="{D5CDD505-2E9C-101B-9397-08002B2CF9AE}" pid="197" name="g00e717d60d674d0e9d9803073a49799f">
    <vt:lpwstr>k071d902e2ef948b684f_X_k28a87bcaba694959a93_A_6</vt:lpwstr>
  </property>
  <property fmtid="{D5CDD505-2E9C-101B-9397-08002B2CF9AE}" pid="198" name="g1d198134263041e08456e577ca83dc2e">
    <vt:lpwstr>k071d902e2ef948b684f_X_k28a87bcaba694959a93_A_7</vt:lpwstr>
  </property>
  <property fmtid="{D5CDD505-2E9C-101B-9397-08002B2CF9AE}" pid="199" name="gb21ba0e6f5794bd9a9589eeb85f440d4">
    <vt:lpwstr>k071d902e2ef948b684f_X_k28a87bcaba694959a93_A_8</vt:lpwstr>
  </property>
  <property fmtid="{D5CDD505-2E9C-101B-9397-08002B2CF9AE}" pid="200" name="g346c4bc87db5401589b6a422252601b3">
    <vt:lpwstr>k071d902e2ef948b684f_X_k28a87bcaba694959a93_A_9</vt:lpwstr>
  </property>
  <property fmtid="{D5CDD505-2E9C-101B-9397-08002B2CF9AE}" pid="201" name="g0374cae3e5ac4e9ca88c03cb8ae1e7c9">
    <vt:lpwstr>k071d902e2ef948b684f_X_k28a87bcaba694959a93_A_10</vt:lpwstr>
  </property>
  <property fmtid="{D5CDD505-2E9C-101B-9397-08002B2CF9AE}" pid="202" name="g70550dd6e5684013bc2ca2f81978a173">
    <vt:lpwstr>k071d902e2ef948b684f_X_kea0ce15d1fb948b6944_A_1</vt:lpwstr>
  </property>
  <property fmtid="{D5CDD505-2E9C-101B-9397-08002B2CF9AE}" pid="203" name="g72308610faec4108afc5a8ec9967746c">
    <vt:lpwstr>k071d902e2ef948b684f_X_kea0ce15d1fb948b6944_A_2</vt:lpwstr>
  </property>
  <property fmtid="{D5CDD505-2E9C-101B-9397-08002B2CF9AE}" pid="204" name="g53cfbe75666b4d8fbd58562dc1d28528">
    <vt:lpwstr>k071d902e2ef948b684f_X_kea0ce15d1fb948b6944_A_3</vt:lpwstr>
  </property>
  <property fmtid="{D5CDD505-2E9C-101B-9397-08002B2CF9AE}" pid="205" name="g31f5b816ddf846749e05e9525034469c">
    <vt:lpwstr>k071d902e2ef948b684f_X_kea0ce15d1fb948b6944_A_4</vt:lpwstr>
  </property>
  <property fmtid="{D5CDD505-2E9C-101B-9397-08002B2CF9AE}" pid="206" name="g393bca997b5e4f27af93f8e221498cd8">
    <vt:lpwstr>k071d902e2ef948b684f_X_kea0ce15d1fb948b6944_A_5</vt:lpwstr>
  </property>
  <property fmtid="{D5CDD505-2E9C-101B-9397-08002B2CF9AE}" pid="207" name="gf81985c4661d44209b9dd803172707c4">
    <vt:lpwstr>k071d902e2ef948b684f_X_kea0ce15d1fb948b6944_A_6</vt:lpwstr>
  </property>
  <property fmtid="{D5CDD505-2E9C-101B-9397-08002B2CF9AE}" pid="208" name="gc6e95c82bb33423fb2a878f2c0336ebc">
    <vt:lpwstr>k071d902e2ef948b684f_X_kea0ce15d1fb948b6944_A_7</vt:lpwstr>
  </property>
  <property fmtid="{D5CDD505-2E9C-101B-9397-08002B2CF9AE}" pid="209" name="g5aa78bb7238544c4b8d876d41b3163b3">
    <vt:lpwstr>k071d902e2ef948b684f_X_kea0ce15d1fb948b6944_A_8</vt:lpwstr>
  </property>
  <property fmtid="{D5CDD505-2E9C-101B-9397-08002B2CF9AE}" pid="210" name="ga33e317d77d4421bbe944bcd78a98ba3">
    <vt:lpwstr>k071d902e2ef948b684f_X_kea0ce15d1fb948b6944_A_9</vt:lpwstr>
  </property>
  <property fmtid="{D5CDD505-2E9C-101B-9397-08002B2CF9AE}" pid="211" name="g95589f4f6a1e4bebb91341ec08f243e8">
    <vt:lpwstr>k071d902e2ef948b684f_X_kea0ce15d1fb948b6944_A_10</vt:lpwstr>
  </property>
  <property fmtid="{D5CDD505-2E9C-101B-9397-08002B2CF9AE}" pid="212" name="g25ef90d8216645e3809167aad76e4356">
    <vt:lpwstr>k071d902e2ef948b684f_X_kceaf4848d32644c8971_A_1</vt:lpwstr>
  </property>
  <property fmtid="{D5CDD505-2E9C-101B-9397-08002B2CF9AE}" pid="213" name="gafd8efdbabe5498eb17f7a07a6c016bb">
    <vt:lpwstr>k071d902e2ef948b684f_X_kceaf4848d32644c8971_A_2</vt:lpwstr>
  </property>
  <property fmtid="{D5CDD505-2E9C-101B-9397-08002B2CF9AE}" pid="214" name="gb65e91730b7c490692929884b3498718">
    <vt:lpwstr>k071d902e2ef948b684f_X_kceaf4848d32644c8971_A_3</vt:lpwstr>
  </property>
  <property fmtid="{D5CDD505-2E9C-101B-9397-08002B2CF9AE}" pid="215" name="g9f879a570ac14f64bc068656ac212565">
    <vt:lpwstr>k071d902e2ef948b684f_X_kceaf4848d32644c8971_A_4</vt:lpwstr>
  </property>
  <property fmtid="{D5CDD505-2E9C-101B-9397-08002B2CF9AE}" pid="216" name="g85e5a28650b14a4588cd35a6634ecb44">
    <vt:lpwstr>k071d902e2ef948b684f_X_kceaf4848d32644c8971_A_5</vt:lpwstr>
  </property>
  <property fmtid="{D5CDD505-2E9C-101B-9397-08002B2CF9AE}" pid="217" name="gec8a530fa12c480782a0c2db10a7e4a9">
    <vt:lpwstr>k071d902e2ef948b684f_X_kceaf4848d32644c8971_A_6</vt:lpwstr>
  </property>
  <property fmtid="{D5CDD505-2E9C-101B-9397-08002B2CF9AE}" pid="218" name="g83f2ef3bb01f446cb603fc6729496110">
    <vt:lpwstr>k071d902e2ef948b684f_X_kceaf4848d32644c8971_A_7</vt:lpwstr>
  </property>
  <property fmtid="{D5CDD505-2E9C-101B-9397-08002B2CF9AE}" pid="219" name="g72f217bb58e9499a96ae052687709ac1">
    <vt:lpwstr>k071d902e2ef948b684f_X_kceaf4848d32644c8971_A_8</vt:lpwstr>
  </property>
  <property fmtid="{D5CDD505-2E9C-101B-9397-08002B2CF9AE}" pid="220" name="g10d37fa4aa0847dcac37fcc41b5c60cb">
    <vt:lpwstr>k071d902e2ef948b684f_X_kceaf4848d32644c8971_A_9</vt:lpwstr>
  </property>
  <property fmtid="{D5CDD505-2E9C-101B-9397-08002B2CF9AE}" pid="221" name="g35efe61a6b1e4b56a749de425fd68258">
    <vt:lpwstr>k071d902e2ef948b684f_X_kceaf4848d32644c8971_A_10</vt:lpwstr>
  </property>
  <property fmtid="{D5CDD505-2E9C-101B-9397-08002B2CF9AE}" pid="222" name="g094772ea11f24b18b7905f4619dca892">
    <vt:lpwstr>k071d902e2ef948b684f_X_k335b3edec3ac45bcaa5_A_1</vt:lpwstr>
  </property>
  <property fmtid="{D5CDD505-2E9C-101B-9397-08002B2CF9AE}" pid="223" name="gb24b28fa27034c47b92656388d7dbc55">
    <vt:lpwstr>k071d902e2ef948b684f_X_k335b3edec3ac45bcaa5_A_2</vt:lpwstr>
  </property>
  <property fmtid="{D5CDD505-2E9C-101B-9397-08002B2CF9AE}" pid="224" name="ga2890c3fa9624b0d8ce79c966d726206">
    <vt:lpwstr>k071d902e2ef948b684f_X_k335b3edec3ac45bcaa5_A_3</vt:lpwstr>
  </property>
  <property fmtid="{D5CDD505-2E9C-101B-9397-08002B2CF9AE}" pid="225" name="g3d671daa80cb44059a175b369d03c8a5">
    <vt:lpwstr>k071d902e2ef948b684f_X_k335b3edec3ac45bcaa5_A_4</vt:lpwstr>
  </property>
  <property fmtid="{D5CDD505-2E9C-101B-9397-08002B2CF9AE}" pid="226" name="g4896a0ece767415daf3206ff3ec941d0">
    <vt:lpwstr>k071d902e2ef948b684f_X_k335b3edec3ac45bcaa5_A_5</vt:lpwstr>
  </property>
  <property fmtid="{D5CDD505-2E9C-101B-9397-08002B2CF9AE}" pid="227" name="gf4cc27e8c1c04f1a9281c1c9a9cb00e0">
    <vt:lpwstr>k071d902e2ef948b684f_X_k335b3edec3ac45bcaa5_A_6</vt:lpwstr>
  </property>
  <property fmtid="{D5CDD505-2E9C-101B-9397-08002B2CF9AE}" pid="228" name="gbf6f8288fe3d43ecbb54eac9ef6baa70">
    <vt:lpwstr>k071d902e2ef948b684f_X_k335b3edec3ac45bcaa5_A_7</vt:lpwstr>
  </property>
  <property fmtid="{D5CDD505-2E9C-101B-9397-08002B2CF9AE}" pid="229" name="g1aef30f336a64620866de2ece35e5def">
    <vt:lpwstr>k071d902e2ef948b684f_X_k335b3edec3ac45bcaa5_A_8</vt:lpwstr>
  </property>
  <property fmtid="{D5CDD505-2E9C-101B-9397-08002B2CF9AE}" pid="230" name="g5d8e945ddef747e59b47d37ae2e8c7b5">
    <vt:lpwstr>k071d902e2ef948b684f_X_k335b3edec3ac45bcaa5_A_9</vt:lpwstr>
  </property>
  <property fmtid="{D5CDD505-2E9C-101B-9397-08002B2CF9AE}" pid="231" name="g0036ff6f5c84486e83963ab41200bbe4">
    <vt:lpwstr>k071d902e2ef948b684f_X_k335b3edec3ac45bcaa5_A_10</vt:lpwstr>
  </property>
  <property fmtid="{D5CDD505-2E9C-101B-9397-08002B2CF9AE}" pid="232" name="gbd27473872fa4d99b177bbcc26a51d55">
    <vt:lpwstr>k071d902e2ef948b684f_X_kdd440ddd04ae4f6a8cf_A_1</vt:lpwstr>
  </property>
  <property fmtid="{D5CDD505-2E9C-101B-9397-08002B2CF9AE}" pid="233" name="gc3defbba6a0d4ea3a897d174d778b9e7">
    <vt:lpwstr>k071d902e2ef948b684f_X_kdd440ddd04ae4f6a8cf_A_2</vt:lpwstr>
  </property>
  <property fmtid="{D5CDD505-2E9C-101B-9397-08002B2CF9AE}" pid="234" name="g7f26f502f5014c34b83791c9ac09c376">
    <vt:lpwstr>k071d902e2ef948b684f_X_kdd440ddd04ae4f6a8cf_A_3</vt:lpwstr>
  </property>
  <property fmtid="{D5CDD505-2E9C-101B-9397-08002B2CF9AE}" pid="235" name="gc22486ee46cd40ab8e946cdba0b1f6ac">
    <vt:lpwstr>k071d902e2ef948b684f_X_kdd440ddd04ae4f6a8cf_A_4</vt:lpwstr>
  </property>
  <property fmtid="{D5CDD505-2E9C-101B-9397-08002B2CF9AE}" pid="236" name="g7d4f3f97a34a42f49f35bfe86e04bc62">
    <vt:lpwstr>k071d902e2ef948b684f_X_kdd440ddd04ae4f6a8cf_A_5</vt:lpwstr>
  </property>
  <property fmtid="{D5CDD505-2E9C-101B-9397-08002B2CF9AE}" pid="237" name="g91aae943f1dd43a28f2c1f802e07eb06">
    <vt:lpwstr>k071d902e2ef948b684f_X_kdd440ddd04ae4f6a8cf_A_6</vt:lpwstr>
  </property>
  <property fmtid="{D5CDD505-2E9C-101B-9397-08002B2CF9AE}" pid="238" name="g4966800c5c2d4b2bb97c2cc656fcafc2">
    <vt:lpwstr>k071d902e2ef948b684f_X_kdd440ddd04ae4f6a8cf_A_7</vt:lpwstr>
  </property>
  <property fmtid="{D5CDD505-2E9C-101B-9397-08002B2CF9AE}" pid="239" name="gc15532a9574440baaeab21dc0a00c51b">
    <vt:lpwstr>k071d902e2ef948b684f_X_kdd440ddd04ae4f6a8cf_A_8</vt:lpwstr>
  </property>
  <property fmtid="{D5CDD505-2E9C-101B-9397-08002B2CF9AE}" pid="240" name="g8b9410b751f544b0a53e09a101b9e449">
    <vt:lpwstr>k071d902e2ef948b684f_X_kdd440ddd04ae4f6a8cf_A_9</vt:lpwstr>
  </property>
  <property fmtid="{D5CDD505-2E9C-101B-9397-08002B2CF9AE}" pid="241" name="g0f46b3c961cb47719d91a42959dab980">
    <vt:lpwstr>k071d902e2ef948b684f_X_kdd440ddd04ae4f6a8cf_A_10</vt:lpwstr>
  </property>
  <property fmtid="{D5CDD505-2E9C-101B-9397-08002B2CF9AE}" pid="242" name="g32d408154c62430b9b536608e046ff5a">
    <vt:lpwstr>k071d902e2ef948b684f_X_k9ec6366eff4b49829ec_A_1</vt:lpwstr>
  </property>
  <property fmtid="{D5CDD505-2E9C-101B-9397-08002B2CF9AE}" pid="243" name="gd9a1d2f0067e43d4b4fdb0d46260fa25">
    <vt:lpwstr>k071d902e2ef948b684f_X_k9ec6366eff4b49829ec_A_2</vt:lpwstr>
  </property>
  <property fmtid="{D5CDD505-2E9C-101B-9397-08002B2CF9AE}" pid="244" name="g3d03b4281dfd4b428378f372306c20ba">
    <vt:lpwstr>k071d902e2ef948b684f_X_k9ec6366eff4b49829ec_A_3</vt:lpwstr>
  </property>
  <property fmtid="{D5CDD505-2E9C-101B-9397-08002B2CF9AE}" pid="245" name="g1925f2c5e34f49198692c7bf76627aaf">
    <vt:lpwstr>k071d902e2ef948b684f_X_k9ec6366eff4b49829ec_A_4</vt:lpwstr>
  </property>
  <property fmtid="{D5CDD505-2E9C-101B-9397-08002B2CF9AE}" pid="246" name="g29c3f5b7720a4be88f165c3d3ce23ee4">
    <vt:lpwstr>k071d902e2ef948b684f_X_k9ec6366eff4b49829ec_A_5</vt:lpwstr>
  </property>
  <property fmtid="{D5CDD505-2E9C-101B-9397-08002B2CF9AE}" pid="247" name="g0cd163055e6b40379705c017bf761727">
    <vt:lpwstr>k071d902e2ef948b684f_X_k9ec6366eff4b49829ec_A_6</vt:lpwstr>
  </property>
  <property fmtid="{D5CDD505-2E9C-101B-9397-08002B2CF9AE}" pid="248" name="g28cbaaf3945143019cae668dc4764748">
    <vt:lpwstr>k071d902e2ef948b684f_X_k9ec6366eff4b49829ec_A_7</vt:lpwstr>
  </property>
  <property fmtid="{D5CDD505-2E9C-101B-9397-08002B2CF9AE}" pid="249" name="g086d254705fd4b2996eb2e34b4c38edd">
    <vt:lpwstr>k071d902e2ef948b684f_X_k9ec6366eff4b49829ec_A_8</vt:lpwstr>
  </property>
  <property fmtid="{D5CDD505-2E9C-101B-9397-08002B2CF9AE}" pid="250" name="g68f599e488d34b1f854ea888f0549620">
    <vt:lpwstr>k071d902e2ef948b684f_X_k9ec6366eff4b49829ec_A_9</vt:lpwstr>
  </property>
  <property fmtid="{D5CDD505-2E9C-101B-9397-08002B2CF9AE}" pid="251" name="g3b1f22a46f6d46ecb060328d9560be6d">
    <vt:lpwstr>k071d902e2ef948b684f_X_k9ec6366eff4b49829ec_A_10</vt:lpwstr>
  </property>
  <property fmtid="{D5CDD505-2E9C-101B-9397-08002B2CF9AE}" pid="252" name="g3b520d822b714701af4b94f0d89876c8">
    <vt:lpwstr>k071d902e2ef948b684f_X_kae49003621da402f899_A_1</vt:lpwstr>
  </property>
  <property fmtid="{D5CDD505-2E9C-101B-9397-08002B2CF9AE}" pid="253" name="g08fe318ab64e42e1ac4d36ec29b5d3ed">
    <vt:lpwstr>k071d902e2ef948b684f_X_kae49003621da402f899_A_2</vt:lpwstr>
  </property>
  <property fmtid="{D5CDD505-2E9C-101B-9397-08002B2CF9AE}" pid="254" name="g43f5cc4d3a634e5db95fd132d2524cd2">
    <vt:lpwstr>k071d902e2ef948b684f_X_kae49003621da402f899_A_3</vt:lpwstr>
  </property>
  <property fmtid="{D5CDD505-2E9C-101B-9397-08002B2CF9AE}" pid="255" name="g6979556973954e9f953449f63bd5c78b">
    <vt:lpwstr>k071d902e2ef948b684f_X_kae49003621da402f899_A_4</vt:lpwstr>
  </property>
  <property fmtid="{D5CDD505-2E9C-101B-9397-08002B2CF9AE}" pid="256" name="g9e5d08444ddd43e6853c6daed0b6a6e3">
    <vt:lpwstr>k071d902e2ef948b684f_X_kae49003621da402f899_A_5</vt:lpwstr>
  </property>
  <property fmtid="{D5CDD505-2E9C-101B-9397-08002B2CF9AE}" pid="257" name="ge47808873b144cd6af3cd6b5c5025529">
    <vt:lpwstr>k071d902e2ef948b684f_X_kae49003621da402f899_A_6</vt:lpwstr>
  </property>
  <property fmtid="{D5CDD505-2E9C-101B-9397-08002B2CF9AE}" pid="258" name="g731995f7458249b88869e167ef5f9e33">
    <vt:lpwstr>k071d902e2ef948b684f_X_kae49003621da402f899_A_7</vt:lpwstr>
  </property>
  <property fmtid="{D5CDD505-2E9C-101B-9397-08002B2CF9AE}" pid="259" name="g7388db17eea84e77bd86df8f356f227e">
    <vt:lpwstr>k071d902e2ef948b684f_X_kae49003621da402f899_A_8</vt:lpwstr>
  </property>
  <property fmtid="{D5CDD505-2E9C-101B-9397-08002B2CF9AE}" pid="260" name="g84d9029e095f4bb3ac96773fd6c51611">
    <vt:lpwstr>k071d902e2ef948b684f_X_kae49003621da402f899_A_9</vt:lpwstr>
  </property>
  <property fmtid="{D5CDD505-2E9C-101B-9397-08002B2CF9AE}" pid="261" name="g74c5a97ea5174894ab870bbc8634058f">
    <vt:lpwstr>k071d902e2ef948b684f_X_kae49003621da402f899_A_10</vt:lpwstr>
  </property>
  <property fmtid="{D5CDD505-2E9C-101B-9397-08002B2CF9AE}" pid="262" name="g1c92c0b819ed482ba4294445d6fbd960">
    <vt:lpwstr>k071d902e2ef948b684f_X_k95c6dfac14a647478c2_A_1</vt:lpwstr>
  </property>
  <property fmtid="{D5CDD505-2E9C-101B-9397-08002B2CF9AE}" pid="263" name="g540f72c71def4f4c908e3533629c16a5">
    <vt:lpwstr>k071d902e2ef948b684f_X_k95c6dfac14a647478c2_A_2</vt:lpwstr>
  </property>
  <property fmtid="{D5CDD505-2E9C-101B-9397-08002B2CF9AE}" pid="264" name="g2ff94da030364a72973518010c43f393">
    <vt:lpwstr>k071d902e2ef948b684f_X_k95c6dfac14a647478c2_A_3</vt:lpwstr>
  </property>
  <property fmtid="{D5CDD505-2E9C-101B-9397-08002B2CF9AE}" pid="265" name="g917dd45771394b7ba5f46f773355708b">
    <vt:lpwstr>k071d902e2ef948b684f_X_k95c6dfac14a647478c2_A_4</vt:lpwstr>
  </property>
  <property fmtid="{D5CDD505-2E9C-101B-9397-08002B2CF9AE}" pid="266" name="g0a304d93463e488d9c4aaaed953b8122">
    <vt:lpwstr>k071d902e2ef948b684f_X_k95c6dfac14a647478c2_A_5</vt:lpwstr>
  </property>
  <property fmtid="{D5CDD505-2E9C-101B-9397-08002B2CF9AE}" pid="267" name="g16b01ff8937847f3bdb703e6a47a8e5d">
    <vt:lpwstr>k071d902e2ef948b684f_X_k95c6dfac14a647478c2_A_6</vt:lpwstr>
  </property>
  <property fmtid="{D5CDD505-2E9C-101B-9397-08002B2CF9AE}" pid="268" name="g0eb29be7d1cc4de3a96d23a8f844d485">
    <vt:lpwstr>k071d902e2ef948b684f_X_k95c6dfac14a647478c2_A_7</vt:lpwstr>
  </property>
  <property fmtid="{D5CDD505-2E9C-101B-9397-08002B2CF9AE}" pid="269" name="gfa0efbf45a474597b331ab6cff49fc7c">
    <vt:lpwstr>k071d902e2ef948b684f_X_k95c6dfac14a647478c2_A_8</vt:lpwstr>
  </property>
  <property fmtid="{D5CDD505-2E9C-101B-9397-08002B2CF9AE}" pid="270" name="gd76795d57f1d47baa17c26fad32afbfe">
    <vt:lpwstr>k071d902e2ef948b684f_X_k95c6dfac14a647478c2_A_9</vt:lpwstr>
  </property>
  <property fmtid="{D5CDD505-2E9C-101B-9397-08002B2CF9AE}" pid="271" name="g4a9b5c56a2fb4b20b8db296de1d83cca">
    <vt:lpwstr>k071d902e2ef948b684f_X_k95c6dfac14a647478c2_A_10</vt:lpwstr>
  </property>
  <property fmtid="{D5CDD505-2E9C-101B-9397-08002B2CF9AE}" pid="272" name="gf3494cd4661d402680a1f318b6af50fa">
    <vt:lpwstr>k071d902e2ef948b684f_X_k1df17fb382fa47cca8e_A_1</vt:lpwstr>
  </property>
  <property fmtid="{D5CDD505-2E9C-101B-9397-08002B2CF9AE}" pid="273" name="g41e94891fa4d4bf1bed8e2747d3bee1d">
    <vt:lpwstr>k071d902e2ef948b684f_X_k1df17fb382fa47cca8e_A_2</vt:lpwstr>
  </property>
  <property fmtid="{D5CDD505-2E9C-101B-9397-08002B2CF9AE}" pid="274" name="g239f1911e7194a49879d14c73c127ac3">
    <vt:lpwstr>k071d902e2ef948b684f_X_k1df17fb382fa47cca8e_A_3</vt:lpwstr>
  </property>
  <property fmtid="{D5CDD505-2E9C-101B-9397-08002B2CF9AE}" pid="275" name="g12fa2e308f3e41109ce5611a4406312d">
    <vt:lpwstr>k071d902e2ef948b684f_X_k1df17fb382fa47cca8e_A_4</vt:lpwstr>
  </property>
  <property fmtid="{D5CDD505-2E9C-101B-9397-08002B2CF9AE}" pid="276" name="g4f0f7fb88e0f4626a652fb9bf4b429bb">
    <vt:lpwstr>k071d902e2ef948b684f_X_k1df17fb382fa47cca8e_A_5</vt:lpwstr>
  </property>
  <property fmtid="{D5CDD505-2E9C-101B-9397-08002B2CF9AE}" pid="277" name="gb7dbf385b0484b518f611e3fa10499f6">
    <vt:lpwstr>k071d902e2ef948b684f_X_k1df17fb382fa47cca8e_A_6</vt:lpwstr>
  </property>
  <property fmtid="{D5CDD505-2E9C-101B-9397-08002B2CF9AE}" pid="278" name="gba78c3a8211946499276988694efff71">
    <vt:lpwstr>k071d902e2ef948b684f_X_k1df17fb382fa47cca8e_A_7</vt:lpwstr>
  </property>
  <property fmtid="{D5CDD505-2E9C-101B-9397-08002B2CF9AE}" pid="279" name="ga2aaaf8139064b8aaca6a323c09d53d6">
    <vt:lpwstr>k071d902e2ef948b684f_X_k1df17fb382fa47cca8e_A_8</vt:lpwstr>
  </property>
  <property fmtid="{D5CDD505-2E9C-101B-9397-08002B2CF9AE}" pid="280" name="gf4977de2ca624da6a31912708a9616f1">
    <vt:lpwstr>k071d902e2ef948b684f_X_k1df17fb382fa47cca8e_A_9</vt:lpwstr>
  </property>
  <property fmtid="{D5CDD505-2E9C-101B-9397-08002B2CF9AE}" pid="281" name="g59298685ede64d9dbf99766783a16c71">
    <vt:lpwstr>k071d902e2ef948b684f_X_k1df17fb382fa47cca8e_A_10</vt:lpwstr>
  </property>
  <property fmtid="{D5CDD505-2E9C-101B-9397-08002B2CF9AE}" pid="282" name="gf1e8f0c095e2413fb436441019eafdf6">
    <vt:lpwstr>k071d902e2ef948b684f_X_k8fddfa5930394000867_A_1</vt:lpwstr>
  </property>
  <property fmtid="{D5CDD505-2E9C-101B-9397-08002B2CF9AE}" pid="283" name="gbdc9af3654ae47e98d8a24cae5b1db4f">
    <vt:lpwstr>k071d902e2ef948b684f_X_k8fddfa5930394000867_A_2</vt:lpwstr>
  </property>
  <property fmtid="{D5CDD505-2E9C-101B-9397-08002B2CF9AE}" pid="284" name="g301e7e72a7d74f3bbda651353532eac8">
    <vt:lpwstr>k071d902e2ef948b684f_X_k8fddfa5930394000867_A_3</vt:lpwstr>
  </property>
  <property fmtid="{D5CDD505-2E9C-101B-9397-08002B2CF9AE}" pid="285" name="g728f00df5763438f99a88285aa5ca9a2">
    <vt:lpwstr>k071d902e2ef948b684f_X_k8fddfa5930394000867_A_4</vt:lpwstr>
  </property>
  <property fmtid="{D5CDD505-2E9C-101B-9397-08002B2CF9AE}" pid="286" name="g092545c2f21043f5a17909d00a5d7eaa">
    <vt:lpwstr>k071d902e2ef948b684f_X_k8fddfa5930394000867_A_5</vt:lpwstr>
  </property>
  <property fmtid="{D5CDD505-2E9C-101B-9397-08002B2CF9AE}" pid="287" name="gd186397d122540faa5ed766b982b500e">
    <vt:lpwstr>k071d902e2ef948b684f_X_k8fddfa5930394000867_A_6</vt:lpwstr>
  </property>
  <property fmtid="{D5CDD505-2E9C-101B-9397-08002B2CF9AE}" pid="288" name="g02085edb60084aaf81bfa3faec063037">
    <vt:lpwstr>k071d902e2ef948b684f_X_k8fddfa5930394000867_A_7</vt:lpwstr>
  </property>
  <property fmtid="{D5CDD505-2E9C-101B-9397-08002B2CF9AE}" pid="289" name="ga1d25bd41d9349abbffa10492be37679">
    <vt:lpwstr>k071d902e2ef948b684f_X_k8fddfa5930394000867_A_8</vt:lpwstr>
  </property>
  <property fmtid="{D5CDD505-2E9C-101B-9397-08002B2CF9AE}" pid="290" name="gd0c10d3a02444f5696e56a1aa8676c8c">
    <vt:lpwstr>k071d902e2ef948b684f_X_k8fddfa5930394000867_A_9</vt:lpwstr>
  </property>
  <property fmtid="{D5CDD505-2E9C-101B-9397-08002B2CF9AE}" pid="291" name="g21388d45a7274b5a93c0c9e9260c5fa0">
    <vt:lpwstr>k071d902e2ef948b684f_X_k8fddfa5930394000867_A_10</vt:lpwstr>
  </property>
  <property fmtid="{D5CDD505-2E9C-101B-9397-08002B2CF9AE}" pid="292" name="g23aa68135f994b4282eaf6bebf31c8af">
    <vt:lpwstr>k071d902e2ef948b684f_X_k28a10c048f8e404293a_A_1</vt:lpwstr>
  </property>
  <property fmtid="{D5CDD505-2E9C-101B-9397-08002B2CF9AE}" pid="293" name="g5358542e8afd43709093f4a6d7069502">
    <vt:lpwstr>k071d902e2ef948b684f_X_k28a10c048f8e404293a_A_2</vt:lpwstr>
  </property>
  <property fmtid="{D5CDD505-2E9C-101B-9397-08002B2CF9AE}" pid="294" name="gce4a59cb37374c8696c0f0b51c0aa090">
    <vt:lpwstr>k071d902e2ef948b684f_X_k28a10c048f8e404293a_A_3</vt:lpwstr>
  </property>
  <property fmtid="{D5CDD505-2E9C-101B-9397-08002B2CF9AE}" pid="295" name="g591fe81283264cd2a5d4f1cd80dc2909">
    <vt:lpwstr>k071d902e2ef948b684f_X_k28a10c048f8e404293a_A_4</vt:lpwstr>
  </property>
  <property fmtid="{D5CDD505-2E9C-101B-9397-08002B2CF9AE}" pid="296" name="g0549dced236c4ac9a56e375c8509804a">
    <vt:lpwstr>k071d902e2ef948b684f_X_k28a10c048f8e404293a_A_5</vt:lpwstr>
  </property>
  <property fmtid="{D5CDD505-2E9C-101B-9397-08002B2CF9AE}" pid="297" name="g1daa68cc60b64659a08fd62834bddf81">
    <vt:lpwstr>k071d902e2ef948b684f_X_k28a10c048f8e404293a_A_6</vt:lpwstr>
  </property>
  <property fmtid="{D5CDD505-2E9C-101B-9397-08002B2CF9AE}" pid="298" name="g74891b1ed23346388c74354313e1639a">
    <vt:lpwstr>k071d902e2ef948b684f_X_k28a10c048f8e404293a_A_7</vt:lpwstr>
  </property>
  <property fmtid="{D5CDD505-2E9C-101B-9397-08002B2CF9AE}" pid="299" name="g7710079d8ebb4a8ca5094bbfe4bdf24e">
    <vt:lpwstr>k071d902e2ef948b684f_X_k28a10c048f8e404293a_A_8</vt:lpwstr>
  </property>
  <property fmtid="{D5CDD505-2E9C-101B-9397-08002B2CF9AE}" pid="300" name="gcfff73b497e54d1db49d48caa9988357">
    <vt:lpwstr>k071d902e2ef948b684f_X_k28a10c048f8e404293a_A_9</vt:lpwstr>
  </property>
  <property fmtid="{D5CDD505-2E9C-101B-9397-08002B2CF9AE}" pid="301" name="g03623f257d0b4a0ea4ed6c67dbaad382">
    <vt:lpwstr>k071d902e2ef948b684f_X_k28a10c048f8e404293a_A_10</vt:lpwstr>
  </property>
  <property fmtid="{D5CDD505-2E9C-101B-9397-08002B2CF9AE}" pid="302" name="ga4cb103d1bb44795be341492a1913ec8">
    <vt:lpwstr>k071d902e2ef948b684f_X_k9c7478e1c0654afca42_A_1</vt:lpwstr>
  </property>
  <property fmtid="{D5CDD505-2E9C-101B-9397-08002B2CF9AE}" pid="303" name="gfd8ad3a776344a4d89877a969e7b51e4">
    <vt:lpwstr>k071d902e2ef948b684f_X_k9c7478e1c0654afca42_A_2</vt:lpwstr>
  </property>
  <property fmtid="{D5CDD505-2E9C-101B-9397-08002B2CF9AE}" pid="304" name="gc811840753a74549a4d3da9108be30fb">
    <vt:lpwstr>k071d902e2ef948b684f_X_k9c7478e1c0654afca42_A_3</vt:lpwstr>
  </property>
  <property fmtid="{D5CDD505-2E9C-101B-9397-08002B2CF9AE}" pid="305" name="gfb34556cf3a341f995584c1d745c519d">
    <vt:lpwstr>k071d902e2ef948b684f_X_k9c7478e1c0654afca42_A_4</vt:lpwstr>
  </property>
  <property fmtid="{D5CDD505-2E9C-101B-9397-08002B2CF9AE}" pid="306" name="g1cbd305c0cb34904955a081a0f3482cc">
    <vt:lpwstr>k071d902e2ef948b684f_X_k9c7478e1c0654afca42_A_5</vt:lpwstr>
  </property>
  <property fmtid="{D5CDD505-2E9C-101B-9397-08002B2CF9AE}" pid="307" name="gf1720df9e46e484497eef62582e2836c">
    <vt:lpwstr>k071d902e2ef948b684f_X_k9c7478e1c0654afca42_A_6</vt:lpwstr>
  </property>
  <property fmtid="{D5CDD505-2E9C-101B-9397-08002B2CF9AE}" pid="308" name="g830f3bc13717432484cb56f4b384afc5">
    <vt:lpwstr>k071d902e2ef948b684f_X_k9c7478e1c0654afca42_A_7</vt:lpwstr>
  </property>
  <property fmtid="{D5CDD505-2E9C-101B-9397-08002B2CF9AE}" pid="309" name="gcf7d8b6c79a6468e8678de8ab4dc3c6f">
    <vt:lpwstr>k071d902e2ef948b684f_X_k9c7478e1c0654afca42_A_8</vt:lpwstr>
  </property>
  <property fmtid="{D5CDD505-2E9C-101B-9397-08002B2CF9AE}" pid="310" name="g332e81bd9cae4b51a89264bd9339f9d6">
    <vt:lpwstr>k071d902e2ef948b684f_X_k9c7478e1c0654afca42_A_9</vt:lpwstr>
  </property>
  <property fmtid="{D5CDD505-2E9C-101B-9397-08002B2CF9AE}" pid="311" name="gedc88e3f995940cc99111cfcd876a5ac">
    <vt:lpwstr>k071d902e2ef948b684f_X_k9c7478e1c0654afca42_A_10</vt:lpwstr>
  </property>
  <property fmtid="{D5CDD505-2E9C-101B-9397-08002B2CF9AE}" pid="312" name="gfe4e621455044bdabac4dedb4633050c">
    <vt:lpwstr>k071d902e2ef948b684f_X_ka9e71b8eb3c24009b91_A_1</vt:lpwstr>
  </property>
  <property fmtid="{D5CDD505-2E9C-101B-9397-08002B2CF9AE}" pid="313" name="g99a53cba5b264d63a1fd3c03721ceffe">
    <vt:lpwstr>k071d902e2ef948b684f_X_ka9e71b8eb3c24009b91_A_2</vt:lpwstr>
  </property>
  <property fmtid="{D5CDD505-2E9C-101B-9397-08002B2CF9AE}" pid="314" name="g84e43f99bed347cca34967ce9020d1a0">
    <vt:lpwstr>k071d902e2ef948b684f_X_ka9e71b8eb3c24009b91_A_3</vt:lpwstr>
  </property>
  <property fmtid="{D5CDD505-2E9C-101B-9397-08002B2CF9AE}" pid="315" name="g1238c885a078451d8d3884bb72034f76">
    <vt:lpwstr>k071d902e2ef948b684f_X_ka9e71b8eb3c24009b91_A_4</vt:lpwstr>
  </property>
  <property fmtid="{D5CDD505-2E9C-101B-9397-08002B2CF9AE}" pid="316" name="g45cefc3f3e8d449f99d76df6a471e65c">
    <vt:lpwstr>k071d902e2ef948b684f_X_ka9e71b8eb3c24009b91_A_5</vt:lpwstr>
  </property>
  <property fmtid="{D5CDD505-2E9C-101B-9397-08002B2CF9AE}" pid="317" name="gdf9fc0ca2ef341bda18b5f82188078fa">
    <vt:lpwstr>k071d902e2ef948b684f_X_ka9e71b8eb3c24009b91_A_6</vt:lpwstr>
  </property>
  <property fmtid="{D5CDD505-2E9C-101B-9397-08002B2CF9AE}" pid="318" name="g9a41f82d1df3490b81cefdea6552ad90">
    <vt:lpwstr>k071d902e2ef948b684f_X_ka9e71b8eb3c24009b91_A_7</vt:lpwstr>
  </property>
  <property fmtid="{D5CDD505-2E9C-101B-9397-08002B2CF9AE}" pid="319" name="ge696972cb38e413694237131d196cbc3">
    <vt:lpwstr>k071d902e2ef948b684f_X_ka9e71b8eb3c24009b91_A_8</vt:lpwstr>
  </property>
  <property fmtid="{D5CDD505-2E9C-101B-9397-08002B2CF9AE}" pid="320" name="gd53b31ac249a4ccdb2b0387354b0f7af">
    <vt:lpwstr>k071d902e2ef948b684f_X_ka9e71b8eb3c24009b91_A_9</vt:lpwstr>
  </property>
  <property fmtid="{D5CDD505-2E9C-101B-9397-08002B2CF9AE}" pid="321" name="g7d6a6d7db5d945ad989c75eb871ffa8b">
    <vt:lpwstr>k071d902e2ef948b684f_X_ka9e71b8eb3c24009b91_A_10</vt:lpwstr>
  </property>
  <property fmtid="{D5CDD505-2E9C-101B-9397-08002B2CF9AE}" pid="322" name="g323e1451172244e784ef2598ffdf8874">
    <vt:lpwstr>k071d902e2ef948b684f_X_k4317fb5b327745e8a97_A_1_F_23</vt:lpwstr>
  </property>
  <property fmtid="{D5CDD505-2E9C-101B-9397-08002B2CF9AE}" pid="323" name="gd3c022fca6cb433e9c1f430d0cf8b268">
    <vt:lpwstr>k071d902e2ef948b684f_X_k4317fb5b327745e8a97_A_2_F_23</vt:lpwstr>
  </property>
  <property fmtid="{D5CDD505-2E9C-101B-9397-08002B2CF9AE}" pid="324" name="g5742534f50fc4420bf1d84b5573ff72c">
    <vt:lpwstr>k071d902e2ef948b684f_X_k4317fb5b327745e8a97_A_3_F_23</vt:lpwstr>
  </property>
  <property fmtid="{D5CDD505-2E9C-101B-9397-08002B2CF9AE}" pid="325" name="g97c5e71a86d9483f972b48d616fa9a6a">
    <vt:lpwstr>k071d902e2ef948b684f_X_k4317fb5b327745e8a97_A_4_F_23</vt:lpwstr>
  </property>
  <property fmtid="{D5CDD505-2E9C-101B-9397-08002B2CF9AE}" pid="326" name="gce89afdf7ea941abb658aa21a63868b7">
    <vt:lpwstr>k071d902e2ef948b684f_X_k4317fb5b327745e8a97_A_5_F_23</vt:lpwstr>
  </property>
  <property fmtid="{D5CDD505-2E9C-101B-9397-08002B2CF9AE}" pid="327" name="g30944038f77b46b4be927941f67f0a3c">
    <vt:lpwstr>k071d902e2ef948b684f_X_k4317fb5b327745e8a97_A_6_F_23</vt:lpwstr>
  </property>
  <property fmtid="{D5CDD505-2E9C-101B-9397-08002B2CF9AE}" pid="328" name="gae3fb208dff14af980a0093f6e0bef8b">
    <vt:lpwstr>k071d902e2ef948b684f_X_k4317fb5b327745e8a97_A_7_F_23</vt:lpwstr>
  </property>
  <property fmtid="{D5CDD505-2E9C-101B-9397-08002B2CF9AE}" pid="329" name="g4238e87262b844bda08710adecf79b80">
    <vt:lpwstr>k071d902e2ef948b684f_X_k4317fb5b327745e8a97_A_8_F_23</vt:lpwstr>
  </property>
  <property fmtid="{D5CDD505-2E9C-101B-9397-08002B2CF9AE}" pid="330" name="g6fc2646aabd94a87ba0c5f41ed0a8baa">
    <vt:lpwstr>k071d902e2ef948b684f_X_k4317fb5b327745e8a97_A_9_F_23</vt:lpwstr>
  </property>
  <property fmtid="{D5CDD505-2E9C-101B-9397-08002B2CF9AE}" pid="331" name="gcc3ba5303dca433085a548c1fafb8bca">
    <vt:lpwstr>k071d902e2ef948b684f_X_k4317fb5b327745e8a97_A_10_F_23</vt:lpwstr>
  </property>
  <property fmtid="{D5CDD505-2E9C-101B-9397-08002B2CF9AE}" pid="332" name="gf74082ccec7c4fccadd163b26698f598">
    <vt:lpwstr>k071d902e2ef948b684f_X_k58ff33869f014303b89_A_1_F_20</vt:lpwstr>
  </property>
  <property fmtid="{D5CDD505-2E9C-101B-9397-08002B2CF9AE}" pid="333" name="ge4108631f09c4210994ab5a906fe7521">
    <vt:lpwstr>k071d902e2ef948b684f_X_k58ff33869f014303b89_A_2_F_20</vt:lpwstr>
  </property>
  <property fmtid="{D5CDD505-2E9C-101B-9397-08002B2CF9AE}" pid="334" name="ge9992de9ed8b488ea3e3e48758b0e78d">
    <vt:lpwstr>k071d902e2ef948b684f_X_k58ff33869f014303b89_A_3_F_20</vt:lpwstr>
  </property>
  <property fmtid="{D5CDD505-2E9C-101B-9397-08002B2CF9AE}" pid="335" name="gdee3c77092cf4d948bbee7fa8ca4670c">
    <vt:lpwstr>k071d902e2ef948b684f_X_k58ff33869f014303b89_A_4_F_20</vt:lpwstr>
  </property>
  <property fmtid="{D5CDD505-2E9C-101B-9397-08002B2CF9AE}" pid="336" name="ge10a353d3c16488d8defafcc4fa7b2c6">
    <vt:lpwstr>k071d902e2ef948b684f_X_k96e0e09eea6046c5887_A_1_F_23</vt:lpwstr>
  </property>
  <property fmtid="{D5CDD505-2E9C-101B-9397-08002B2CF9AE}" pid="337" name="g4305c1448d054fd691057ab2e007b183">
    <vt:lpwstr>k071d902e2ef948b684f_X_k96e0e09eea6046c5887_A_2_F_23</vt:lpwstr>
  </property>
  <property fmtid="{D5CDD505-2E9C-101B-9397-08002B2CF9AE}" pid="338" name="g1f5122949f414ca1adb33da1fc937608">
    <vt:lpwstr>k071d902e2ef948b684f_X_k96e0e09eea6046c5887_A_3_F_23</vt:lpwstr>
  </property>
  <property fmtid="{D5CDD505-2E9C-101B-9397-08002B2CF9AE}" pid="339" name="gd646e36f252e4892a0daa1a883e76346">
    <vt:lpwstr>k071d902e2ef948b684f_X_k96e0e09eea6046c5887_A_4_F_23</vt:lpwstr>
  </property>
  <property fmtid="{D5CDD505-2E9C-101B-9397-08002B2CF9AE}" pid="340" name="gafaa1c5da55e42c38cb38a16e1362fd2">
    <vt:lpwstr>k071d902e2ef948b684f_X_k96e0e09eea6046c5887_A_5_F_23</vt:lpwstr>
  </property>
  <property fmtid="{D5CDD505-2E9C-101B-9397-08002B2CF9AE}" pid="341" name="gdafbc16b11374085a10598581a7af0f7">
    <vt:lpwstr>k071d902e2ef948b684f_X_k96e0e09eea6046c5887_A_6_F_23</vt:lpwstr>
  </property>
  <property fmtid="{D5CDD505-2E9C-101B-9397-08002B2CF9AE}" pid="342" name="gcc55001af37e451dada1ca33da6b2df5">
    <vt:lpwstr>k071d902e2ef948b684f_X_k96e0e09eea6046c5887_A_7_F_23</vt:lpwstr>
  </property>
  <property fmtid="{D5CDD505-2E9C-101B-9397-08002B2CF9AE}" pid="343" name="g8a9ea59b880141fdae137496515fc75c">
    <vt:lpwstr>k071d902e2ef948b684f_X_k96e0e09eea6046c5887_A_8_F_23</vt:lpwstr>
  </property>
  <property fmtid="{D5CDD505-2E9C-101B-9397-08002B2CF9AE}" pid="344" name="gccf5915d301245d38aa77c92f8d396f0">
    <vt:lpwstr>k071d902e2ef948b684f_X_k96e0e09eea6046c5887_A_9_F_23</vt:lpwstr>
  </property>
  <property fmtid="{D5CDD505-2E9C-101B-9397-08002B2CF9AE}" pid="345" name="g81edb391c4ae41c8911cb6ff29d4f494">
    <vt:lpwstr>k071d902e2ef948b684f_X_k96e0e09eea6046c5887_A_10_F_23</vt:lpwstr>
  </property>
  <property fmtid="{D5CDD505-2E9C-101B-9397-08002B2CF9AE}" pid="346" name="g757f077e893040a59680695aea2e2a51">
    <vt:lpwstr>k071d902e2ef948b684f_X_k467e141105864719969_A_1_F_20</vt:lpwstr>
  </property>
  <property fmtid="{D5CDD505-2E9C-101B-9397-08002B2CF9AE}" pid="347" name="gc2ccb84d7119461ab36c85d8a5ca579b">
    <vt:lpwstr>k071d902e2ef948b684f_X_k467e141105864719969_A_1_F_20</vt:lpwstr>
  </property>
  <property fmtid="{D5CDD505-2E9C-101B-9397-08002B2CF9AE}" pid="348" name="g0aea1a46f3e3435f862886e86a7840fe">
    <vt:lpwstr>k071d902e2ef948b684f_X_k467e141105864719969_A_2_F_20</vt:lpwstr>
  </property>
  <property fmtid="{D5CDD505-2E9C-101B-9397-08002B2CF9AE}" pid="349" name="g11848a7203ec4cc78bdf48efefd69e6f">
    <vt:lpwstr>k071d902e2ef948b684f_X_k467e141105864719969_A_3_F_20</vt:lpwstr>
  </property>
  <property fmtid="{D5CDD505-2E9C-101B-9397-08002B2CF9AE}" pid="350" name="g48d5f05120b84fc9a4875d1820a95f73">
    <vt:lpwstr>k071d902e2ef948b684f_X_k467e141105864719969_A_4_F_20</vt:lpwstr>
  </property>
  <property fmtid="{D5CDD505-2E9C-101B-9397-08002B2CF9AE}" pid="351" name="g5c551b75f0784c69b8345463ec85205d">
    <vt:lpwstr>k071d902e2ef948b684f_X_k467e141105864719969_A_5_F_20</vt:lpwstr>
  </property>
  <property fmtid="{D5CDD505-2E9C-101B-9397-08002B2CF9AE}" pid="352" name="gd4c0d1b01bd34bd8b7c954a1adca73fd">
    <vt:lpwstr>k071d902e2ef948b684f_X_k467e141105864719969_A_6_F_20</vt:lpwstr>
  </property>
  <property fmtid="{D5CDD505-2E9C-101B-9397-08002B2CF9AE}" pid="353" name="gcda66f7120eb48e2bb3109ca4e902bbf">
    <vt:lpwstr>k071d902e2ef948b684f_X_k467e141105864719969_A_7_F_20</vt:lpwstr>
  </property>
  <property fmtid="{D5CDD505-2E9C-101B-9397-08002B2CF9AE}" pid="354" name="g52020faf1fa2467692bc60860b32748a">
    <vt:lpwstr>k071d902e2ef948b684f_X_k467e141105864719969_A_8_F_20</vt:lpwstr>
  </property>
  <property fmtid="{D5CDD505-2E9C-101B-9397-08002B2CF9AE}" pid="355" name="gfe572edbad8148eab663df47ea9b1936">
    <vt:lpwstr>k071d902e2ef948b684f_X_k467e141105864719969_A_9_F_20</vt:lpwstr>
  </property>
  <property fmtid="{D5CDD505-2E9C-101B-9397-08002B2CF9AE}" pid="356" name="g8b22240dd1244ce88ba97de0f7bcc535">
    <vt:lpwstr>k071d902e2ef948b684f_X_k467e141105864719969_A_10_F_20</vt:lpwstr>
  </property>
  <property fmtid="{D5CDD505-2E9C-101B-9397-08002B2CF9AE}" pid="357" name="gb1e03afd02a64fd98223243e2bb2428f">
    <vt:lpwstr>k071d902e2ef948b684f_X_k300cbdd5b3e54479a38_A_1_F_20</vt:lpwstr>
  </property>
  <property fmtid="{D5CDD505-2E9C-101B-9397-08002B2CF9AE}" pid="358" name="g1255ee5074b44ea4a06323d5e3622a04">
    <vt:lpwstr>k071d902e2ef948b684f_X_k300cbdd5b3e54479a38_A_2_F_20</vt:lpwstr>
  </property>
  <property fmtid="{D5CDD505-2E9C-101B-9397-08002B2CF9AE}" pid="359" name="g75d5042265b9493980d04be890d8a437">
    <vt:lpwstr>k071d902e2ef948b684f_X_k300cbdd5b3e54479a38_A_3_F_20</vt:lpwstr>
  </property>
  <property fmtid="{D5CDD505-2E9C-101B-9397-08002B2CF9AE}" pid="360" name="gb22a5779e7644b18aa71eb8158f440fa">
    <vt:lpwstr>k071d902e2ef948b684f_X_k300cbdd5b3e54479a38_A_4_F_20</vt:lpwstr>
  </property>
  <property fmtid="{D5CDD505-2E9C-101B-9397-08002B2CF9AE}" pid="361" name="g955a547f30104ea9bb518a1d894d12f4">
    <vt:lpwstr>k071d902e2ef948b684f_X_k300cbdd5b3e54479a38_A_5_F_20</vt:lpwstr>
  </property>
  <property fmtid="{D5CDD505-2E9C-101B-9397-08002B2CF9AE}" pid="362" name="gf94a94f86bcf457994603414ae92059c">
    <vt:lpwstr>k071d902e2ef948b684f_X_k300cbdd5b3e54479a38_A_6_F_20</vt:lpwstr>
  </property>
  <property fmtid="{D5CDD505-2E9C-101B-9397-08002B2CF9AE}" pid="363" name="g4bb722dcd2354676ab528ad918ef40f5">
    <vt:lpwstr>k071d902e2ef948b684f_X_k300cbdd5b3e54479a38_A_7_F_20</vt:lpwstr>
  </property>
  <property fmtid="{D5CDD505-2E9C-101B-9397-08002B2CF9AE}" pid="364" name="g3f232a552c58415eb2ef15d006f44dcd">
    <vt:lpwstr>k071d902e2ef948b684f_X_k300cbdd5b3e54479a38_A_8_F_20</vt:lpwstr>
  </property>
  <property fmtid="{D5CDD505-2E9C-101B-9397-08002B2CF9AE}" pid="365" name="gf17d3979ee7b4e0a9d014944e10fc457">
    <vt:lpwstr>k071d902e2ef948b684f_X_k300cbdd5b3e54479a38_A_9_F_20</vt:lpwstr>
  </property>
  <property fmtid="{D5CDD505-2E9C-101B-9397-08002B2CF9AE}" pid="366" name="gf17728cfc87d42af96fa95b66b857e44">
    <vt:lpwstr>k071d902e2ef948b684f_X_k300cbdd5b3e54479a38_A_10_F_20</vt:lpwstr>
  </property>
  <property fmtid="{D5CDD505-2E9C-101B-9397-08002B2CF9AE}" pid="367" name="g3ced5073400647ef8438566c5e588c03">
    <vt:lpwstr>k071d902e2ef948b684f_X_k4e761e6a64934a97960_A_1_F_22</vt:lpwstr>
  </property>
  <property fmtid="{D5CDD505-2E9C-101B-9397-08002B2CF9AE}" pid="368" name="g66580ba313a443e48dbf704fd5833a75">
    <vt:lpwstr>k071d902e2ef948b684f_X_k4e761e6a64934a97960_A_2_F_22</vt:lpwstr>
  </property>
  <property fmtid="{D5CDD505-2E9C-101B-9397-08002B2CF9AE}" pid="369" name="gcf86525cefed4b3db0af47b451255a61">
    <vt:lpwstr>k071d902e2ef948b684f_X_k4e761e6a64934a97960_A_3_F_22</vt:lpwstr>
  </property>
  <property fmtid="{D5CDD505-2E9C-101B-9397-08002B2CF9AE}" pid="370" name="g1b7e7bb5a8ca4fd0b83872c34045f9f6">
    <vt:lpwstr>k071d902e2ef948b684f_X_k4e761e6a64934a97960_A_4_F_22</vt:lpwstr>
  </property>
  <property fmtid="{D5CDD505-2E9C-101B-9397-08002B2CF9AE}" pid="371" name="g75652805068a4ef6af949f0e31452a98">
    <vt:lpwstr>k071d902e2ef948b684f_X_k4e761e6a64934a97960_A_5_F_22</vt:lpwstr>
  </property>
  <property fmtid="{D5CDD505-2E9C-101B-9397-08002B2CF9AE}" pid="372" name="ge2754bb99a4d436485dc04017ff75961">
    <vt:lpwstr>k071d902e2ef948b684f_X_k4e761e6a64934a97960_A_6_F_22</vt:lpwstr>
  </property>
  <property fmtid="{D5CDD505-2E9C-101B-9397-08002B2CF9AE}" pid="373" name="ge1321a0aec5647cd98bfe24288b0bfac">
    <vt:lpwstr>k071d902e2ef948b684f_X_k4e761e6a64934a97960_A_7_F_22</vt:lpwstr>
  </property>
  <property fmtid="{D5CDD505-2E9C-101B-9397-08002B2CF9AE}" pid="374" name="ga8579c59d05149e2a1814757af9a587a">
    <vt:lpwstr>k071d902e2ef948b684f_X_k4e761e6a64934a97960_A_8_F_22</vt:lpwstr>
  </property>
  <property fmtid="{D5CDD505-2E9C-101B-9397-08002B2CF9AE}" pid="375" name="g9cf11d5b62da4cbea75c0ecd8f0e318a">
    <vt:lpwstr>k071d902e2ef948b684f_X_k4e761e6a64934a97960_A_9_F_22</vt:lpwstr>
  </property>
  <property fmtid="{D5CDD505-2E9C-101B-9397-08002B2CF9AE}" pid="376" name="g9265804c61b64e5c82abbea9607b9694">
    <vt:lpwstr>k071d902e2ef948b684f_X_k4e761e6a64934a97960_A_10_F_22</vt:lpwstr>
  </property>
  <property fmtid="{D5CDD505-2E9C-101B-9397-08002B2CF9AE}" pid="377" name="g11654fcf57c443a6a539bde2179d2108">
    <vt:lpwstr>k071d902e2ef948b684f_X_k18c2930e218e4ff2980_A_1</vt:lpwstr>
  </property>
  <property fmtid="{D5CDD505-2E9C-101B-9397-08002B2CF9AE}" pid="378" name="g53abac80b9b44a668641af2971691bbf">
    <vt:lpwstr>k071d902e2ef948b684f_X_k18c2930e218e4ff2980_A_2</vt:lpwstr>
  </property>
  <property fmtid="{D5CDD505-2E9C-101B-9397-08002B2CF9AE}" pid="379" name="gfd721bb6d1054778b68724d72e040cf4">
    <vt:lpwstr>k071d902e2ef948b684f_X_k18c2930e218e4ff2980_A_3</vt:lpwstr>
  </property>
  <property fmtid="{D5CDD505-2E9C-101B-9397-08002B2CF9AE}" pid="380" name="gde7f488b97444b6d83caa5f616ad7fa6">
    <vt:lpwstr>k071d902e2ef948b684f_X_k18c2930e218e4ff2980_A_4</vt:lpwstr>
  </property>
  <property fmtid="{D5CDD505-2E9C-101B-9397-08002B2CF9AE}" pid="381" name="ga8f20b2af53a47e684e28b6f7525151c">
    <vt:lpwstr>k071d902e2ef948b684f_X_k18c2930e218e4ff2980_A_5</vt:lpwstr>
  </property>
  <property fmtid="{D5CDD505-2E9C-101B-9397-08002B2CF9AE}" pid="382" name="g36c73dd020504f829a713cfea6ce1459">
    <vt:lpwstr>k071d902e2ef948b684f_X_k18c2930e218e4ff2980_A_6</vt:lpwstr>
  </property>
  <property fmtid="{D5CDD505-2E9C-101B-9397-08002B2CF9AE}" pid="383" name="g45604c7c4a354ec7b71408c6ed0f90d2">
    <vt:lpwstr>k071d902e2ef948b684f_X_k18c2930e218e4ff2980_A_7</vt:lpwstr>
  </property>
  <property fmtid="{D5CDD505-2E9C-101B-9397-08002B2CF9AE}" pid="384" name="g86298b584f6544389ba84d4848d1ea9c">
    <vt:lpwstr>k071d902e2ef948b684f_X_k18c2930e218e4ff2980_A_8</vt:lpwstr>
  </property>
  <property fmtid="{D5CDD505-2E9C-101B-9397-08002B2CF9AE}" pid="385" name="gd93258a20c654a8eb14c01c81dd3ce7c">
    <vt:lpwstr>k071d902e2ef948b684f_X_k18c2930e218e4ff2980_A_9</vt:lpwstr>
  </property>
  <property fmtid="{D5CDD505-2E9C-101B-9397-08002B2CF9AE}" pid="386" name="g48dddd4bea3c436390ca4b8cd366eff9">
    <vt:lpwstr>k071d902e2ef948b684f_X_k18c2930e218e4ff2980_A_10</vt:lpwstr>
  </property>
  <property fmtid="{D5CDD505-2E9C-101B-9397-08002B2CF9AE}" pid="387" name="g93d79d1e958a4e98ab6cd3455a0b87ec">
    <vt:lpwstr>k071d902e2ef948b684f_X_k8dd6b1d2d74148c4bd8_A_1</vt:lpwstr>
  </property>
  <property fmtid="{D5CDD505-2E9C-101B-9397-08002B2CF9AE}" pid="388" name="gf058b3df1d814ba1b1ef42d2525f1392">
    <vt:lpwstr>k071d902e2ef948b684f_X_k8dd6b1d2d74148c4bd8_A_2</vt:lpwstr>
  </property>
  <property fmtid="{D5CDD505-2E9C-101B-9397-08002B2CF9AE}" pid="389" name="gc83d5a66df704ca69b6d4d9c8c4e91a9">
    <vt:lpwstr>k071d902e2ef948b684f_X_k8dd6b1d2d74148c4bd8_A_3</vt:lpwstr>
  </property>
  <property fmtid="{D5CDD505-2E9C-101B-9397-08002B2CF9AE}" pid="390" name="g6f45b7db962048ad8572ee3399189986">
    <vt:lpwstr>k071d902e2ef948b684f_X_k8dd6b1d2d74148c4bd8_A_4</vt:lpwstr>
  </property>
  <property fmtid="{D5CDD505-2E9C-101B-9397-08002B2CF9AE}" pid="391" name="g177235276e3f4e7280662eb2182f69aa">
    <vt:lpwstr>k071d902e2ef948b684f_X_k8dd6b1d2d74148c4bd8_A_5</vt:lpwstr>
  </property>
  <property fmtid="{D5CDD505-2E9C-101B-9397-08002B2CF9AE}" pid="392" name="g22561536634c4495b9edd79801f637c9">
    <vt:lpwstr>k071d902e2ef948b684f_X_k8dd6b1d2d74148c4bd8_A_6</vt:lpwstr>
  </property>
  <property fmtid="{D5CDD505-2E9C-101B-9397-08002B2CF9AE}" pid="393" name="ga5bdae6036b44df285220132a3ead86d">
    <vt:lpwstr>k071d902e2ef948b684f_X_k8dd6b1d2d74148c4bd8_A_7</vt:lpwstr>
  </property>
  <property fmtid="{D5CDD505-2E9C-101B-9397-08002B2CF9AE}" pid="394" name="g0b18af59730b437b9fa424877c3499c8">
    <vt:lpwstr>k071d902e2ef948b684f_X_k8dd6b1d2d74148c4bd8_A_8</vt:lpwstr>
  </property>
  <property fmtid="{D5CDD505-2E9C-101B-9397-08002B2CF9AE}" pid="395" name="ga00f1da319e5454586572099437b40bb">
    <vt:lpwstr>k071d902e2ef948b684f_X_k8dd6b1d2d74148c4bd8_A_9</vt:lpwstr>
  </property>
  <property fmtid="{D5CDD505-2E9C-101B-9397-08002B2CF9AE}" pid="396" name="g8b1ba9d595664475a904c2842a9cec57">
    <vt:lpwstr>k071d902e2ef948b684f_X_k8dd6b1d2d74148c4bd8_A_10</vt:lpwstr>
  </property>
  <property fmtid="{D5CDD505-2E9C-101B-9397-08002B2CF9AE}" pid="397" name="ga04e0dceb4ca4a5890a15c42cc6613fa">
    <vt:lpwstr>k071d902e2ef948b684f_X_kcd94e41e1b184b21ae7_A_1</vt:lpwstr>
  </property>
  <property fmtid="{D5CDD505-2E9C-101B-9397-08002B2CF9AE}" pid="398" name="g98ee176317824abc9031b6b7719312f4">
    <vt:lpwstr>k071d902e2ef948b684f_X_kcd94e41e1b184b21ae7_A_2</vt:lpwstr>
  </property>
  <property fmtid="{D5CDD505-2E9C-101B-9397-08002B2CF9AE}" pid="399" name="g64de564fe9e94a4089370c5d62f54099">
    <vt:lpwstr>k071d902e2ef948b684f_X_kcd94e41e1b184b21ae7_A_3</vt:lpwstr>
  </property>
  <property fmtid="{D5CDD505-2E9C-101B-9397-08002B2CF9AE}" pid="400" name="g2e7fa7b643ed4972a7a115110ac8afc1">
    <vt:lpwstr>k071d902e2ef948b684f_X_kcd94e41e1b184b21ae7_A_4</vt:lpwstr>
  </property>
  <property fmtid="{D5CDD505-2E9C-101B-9397-08002B2CF9AE}" pid="401" name="gee4e0890f1214728acc10eaa84c8ab3b">
    <vt:lpwstr>k071d902e2ef948b684f_X_kcd94e41e1b184b21ae7_A_5</vt:lpwstr>
  </property>
  <property fmtid="{D5CDD505-2E9C-101B-9397-08002B2CF9AE}" pid="402" name="g26a7b17d5438437480fdf85642cad6ed">
    <vt:lpwstr>k071d902e2ef948b684f_X_kcd94e41e1b184b21ae7_A_6</vt:lpwstr>
  </property>
  <property fmtid="{D5CDD505-2E9C-101B-9397-08002B2CF9AE}" pid="403" name="gbe18ed54abc64e8fa152caee0311a2d8">
    <vt:lpwstr>k071d902e2ef948b684f_X_kcd94e41e1b184b21ae7_A_7</vt:lpwstr>
  </property>
  <property fmtid="{D5CDD505-2E9C-101B-9397-08002B2CF9AE}" pid="404" name="g04175516eb1c43d0b27c2430726431a1">
    <vt:lpwstr>k071d902e2ef948b684f_X_kcd94e41e1b184b21ae7_A_8</vt:lpwstr>
  </property>
  <property fmtid="{D5CDD505-2E9C-101B-9397-08002B2CF9AE}" pid="405" name="g171e18dd7fab4761805a238c0ea2300e">
    <vt:lpwstr>k071d902e2ef948b684f_X_kcd94e41e1b184b21ae7_A_9</vt:lpwstr>
  </property>
  <property fmtid="{D5CDD505-2E9C-101B-9397-08002B2CF9AE}" pid="406" name="ga39400241d9646dfa501fddcef23a7bd">
    <vt:lpwstr>k071d902e2ef948b684f_X_kcd94e41e1b184b21ae7_A_10</vt:lpwstr>
  </property>
  <property fmtid="{D5CDD505-2E9C-101B-9397-08002B2CF9AE}" pid="407" name="g12e5cb728d344c57a92d72e950e90f91">
    <vt:lpwstr>k071d902e2ef948b684f_X_ke807d364738a4301a63_A_1_F_0</vt:lpwstr>
  </property>
  <property fmtid="{D5CDD505-2E9C-101B-9397-08002B2CF9AE}" pid="408" name="g820d728b4fe140ecbc1bb185d4bd0953">
    <vt:lpwstr>k071d902e2ef948b684f_X_ke807d364738a4301a63_A_2_F_0</vt:lpwstr>
  </property>
  <property fmtid="{D5CDD505-2E9C-101B-9397-08002B2CF9AE}" pid="409" name="g9ab2727883e54ee0aa141d355fba47e3">
    <vt:lpwstr>k071d902e2ef948b684f_X_ke807d364738a4301a63_A_3_F_0</vt:lpwstr>
  </property>
  <property fmtid="{D5CDD505-2E9C-101B-9397-08002B2CF9AE}" pid="410" name="g75bff742d78c4f10a04494e3276b8272">
    <vt:lpwstr>k071d902e2ef948b684f_X_ke807d364738a4301a63_A_4_F_0</vt:lpwstr>
  </property>
  <property fmtid="{D5CDD505-2E9C-101B-9397-08002B2CF9AE}" pid="411" name="g6b384c5c3d354a82b8dd0aeaaefa9a29">
    <vt:lpwstr>k071d902e2ef948b684f_X_ke807d364738a4301a63_A_5_F_0</vt:lpwstr>
  </property>
  <property fmtid="{D5CDD505-2E9C-101B-9397-08002B2CF9AE}" pid="412" name="g6930f0e80ae74aecb2d5f0ddabbcb8d8">
    <vt:lpwstr>k071d902e2ef948b684f_X_ke807d364738a4301a63_A_6_F_0</vt:lpwstr>
  </property>
  <property fmtid="{D5CDD505-2E9C-101B-9397-08002B2CF9AE}" pid="413" name="gcf81a6abe1a14e7b861e27988e66d9d1">
    <vt:lpwstr>k071d902e2ef948b684f_X_ke807d364738a4301a63_A_7_F_0</vt:lpwstr>
  </property>
  <property fmtid="{D5CDD505-2E9C-101B-9397-08002B2CF9AE}" pid="414" name="g7cb71a36a37840ab9330357977064e4a">
    <vt:lpwstr>k071d902e2ef948b684f_X_ke807d364738a4301a63_A_8_F_0</vt:lpwstr>
  </property>
  <property fmtid="{D5CDD505-2E9C-101B-9397-08002B2CF9AE}" pid="415" name="g58bb0db2439f4b838df2aca639865f8c">
    <vt:lpwstr>k071d902e2ef948b684f_X_ke807d364738a4301a63_A_9_F_0</vt:lpwstr>
  </property>
  <property fmtid="{D5CDD505-2E9C-101B-9397-08002B2CF9AE}" pid="416" name="ga5f584c906b34ed0908c0172175d9fc0">
    <vt:lpwstr>k071d902e2ef948b684f_X_ke807d364738a4301a63_A_10_F_0</vt:lpwstr>
  </property>
  <property fmtid="{D5CDD505-2E9C-101B-9397-08002B2CF9AE}" pid="417" name="g41e505cfc5d744fc8fbcf3ccc520fded">
    <vt:lpwstr>k071d902e2ef948b684f_X_k7fd3290ab0b640f39d8_A_1</vt:lpwstr>
  </property>
  <property fmtid="{D5CDD505-2E9C-101B-9397-08002B2CF9AE}" pid="418" name="g9806ee1bb107480f93da5fed4b89ecf9">
    <vt:lpwstr>k071d902e2ef948b684f_X_k7fd3290ab0b640f39d8_A_2</vt:lpwstr>
  </property>
  <property fmtid="{D5CDD505-2E9C-101B-9397-08002B2CF9AE}" pid="419" name="gb64e53b5aa344ddd9765f2b0a2e121b0">
    <vt:lpwstr>k071d902e2ef948b684f_X_k7fd3290ab0b640f39d8_A_3</vt:lpwstr>
  </property>
  <property fmtid="{D5CDD505-2E9C-101B-9397-08002B2CF9AE}" pid="420" name="ged1a2ca47b0441229fd259bb82433a4b">
    <vt:lpwstr>k071d902e2ef948b684f_X_k7fd3290ab0b640f39d8_A_4</vt:lpwstr>
  </property>
  <property fmtid="{D5CDD505-2E9C-101B-9397-08002B2CF9AE}" pid="421" name="g48a2a4daffbc4d27ab00faa05c3a3f8c">
    <vt:lpwstr>k071d902e2ef948b684f_X_k7fd3290ab0b640f39d8_A_5</vt:lpwstr>
  </property>
  <property fmtid="{D5CDD505-2E9C-101B-9397-08002B2CF9AE}" pid="422" name="g3fc6bafe1a1e466eb922fcc6056f448e">
    <vt:lpwstr>k071d902e2ef948b684f_X_k7fd3290ab0b640f39d8_A_6</vt:lpwstr>
  </property>
  <property fmtid="{D5CDD505-2E9C-101B-9397-08002B2CF9AE}" pid="423" name="g35bae511be9e446a9bdccd0e32196794">
    <vt:lpwstr>k071d902e2ef948b684f_X_k7fd3290ab0b640f39d8_A_7</vt:lpwstr>
  </property>
  <property fmtid="{D5CDD505-2E9C-101B-9397-08002B2CF9AE}" pid="424" name="g0d327eadad294203a71da73a5cd096bf">
    <vt:lpwstr>k071d902e2ef948b684f_X_k7fd3290ab0b640f39d8_A_8</vt:lpwstr>
  </property>
  <property fmtid="{D5CDD505-2E9C-101B-9397-08002B2CF9AE}" pid="425" name="gc9864f55ff25425e8f5615d75f3e52df">
    <vt:lpwstr>k071d902e2ef948b684f_X_k7fd3290ab0b640f39d8_A_9</vt:lpwstr>
  </property>
  <property fmtid="{D5CDD505-2E9C-101B-9397-08002B2CF9AE}" pid="426" name="gb8d9dcc7d0594c84aa2272df518612e1">
    <vt:lpwstr>k071d902e2ef948b684f_X_k7fd3290ab0b640f39d8_A_10</vt:lpwstr>
  </property>
  <property fmtid="{D5CDD505-2E9C-101B-9397-08002B2CF9AE}" pid="427" name="g500c171d0be04f4ab2b73c77798b837e">
    <vt:lpwstr>k071d902e2ef948b684f_X_k1f4f6bd38cc340c9aec_A_1_F_40</vt:lpwstr>
  </property>
  <property fmtid="{D5CDD505-2E9C-101B-9397-08002B2CF9AE}" pid="428" name="g13327c23726a47d0bee0ceeb76b68ab5">
    <vt:lpwstr>k071d902e2ef948b684f_X_k1f4f6bd38cc340c9aec_A_2_F_40</vt:lpwstr>
  </property>
  <property fmtid="{D5CDD505-2E9C-101B-9397-08002B2CF9AE}" pid="429" name="g93572d1507604d67a4ffd1032e6ba4b8">
    <vt:lpwstr>k071d902e2ef948b684f_X_k1f4f6bd38cc340c9aec_A_3_F_40</vt:lpwstr>
  </property>
  <property fmtid="{D5CDD505-2E9C-101B-9397-08002B2CF9AE}" pid="430" name="gffa4e467d2a54775b6b3e2e1e439ddc2">
    <vt:lpwstr>k071d902e2ef948b684f_X_k1f4f6bd38cc340c9aec_A_4_F_40</vt:lpwstr>
  </property>
  <property fmtid="{D5CDD505-2E9C-101B-9397-08002B2CF9AE}" pid="431" name="gb082b5fc1ea04b709a2ac6ebe3c3f720">
    <vt:lpwstr>k071d902e2ef948b684f_X_k1f4f6bd38cc340c9aec_A_5_F_40</vt:lpwstr>
  </property>
  <property fmtid="{D5CDD505-2E9C-101B-9397-08002B2CF9AE}" pid="432" name="gaec4ba3e82fc406980d8888088749af0">
    <vt:lpwstr>k071d902e2ef948b684f_X_k1f4f6bd38cc340c9aec_A_6_F_40</vt:lpwstr>
  </property>
  <property fmtid="{D5CDD505-2E9C-101B-9397-08002B2CF9AE}" pid="433" name="g7476865d078247028ccd71890c704f4d">
    <vt:lpwstr>k071d902e2ef948b684f_X_k1f4f6bd38cc340c9aec_A_7_F_40</vt:lpwstr>
  </property>
  <property fmtid="{D5CDD505-2E9C-101B-9397-08002B2CF9AE}" pid="434" name="g0e495c6fc3e34f718d96d5ce0c3d5087">
    <vt:lpwstr>k071d902e2ef948b684f_X_k1f4f6bd38cc340c9aec_A_8_F_40</vt:lpwstr>
  </property>
  <property fmtid="{D5CDD505-2E9C-101B-9397-08002B2CF9AE}" pid="435" name="g4e8b853863594082b1ef3af4b3ff885c">
    <vt:lpwstr>k071d902e2ef948b684f_X_k1f4f6bd38cc340c9aec_A_9_F_40</vt:lpwstr>
  </property>
  <property fmtid="{D5CDD505-2E9C-101B-9397-08002B2CF9AE}" pid="436" name="gbe52bdfa19584ec3ad234377e5f4337c">
    <vt:lpwstr>k071d902e2ef948b684f_X_k1f4f6bd38cc340c9aec_A_10_F_40</vt:lpwstr>
  </property>
  <property fmtid="{D5CDD505-2E9C-101B-9397-08002B2CF9AE}" pid="437" name="g4d0bb53fe753469ca757a74be14da2dc">
    <vt:lpwstr>k071d902e2ef948b684f_X_ke61aa3d7299a42659fb_A_1_F_40</vt:lpwstr>
  </property>
  <property fmtid="{D5CDD505-2E9C-101B-9397-08002B2CF9AE}" pid="438" name="gaabf098666bf4560b32ed17c4d492270">
    <vt:lpwstr>k071d902e2ef948b684f_X_ke61aa3d7299a42659fb_A_2_F_40</vt:lpwstr>
  </property>
  <property fmtid="{D5CDD505-2E9C-101B-9397-08002B2CF9AE}" pid="439" name="g6335b9fa77b44ff582c139f33b3785a6">
    <vt:lpwstr>k071d902e2ef948b684f_X_ke61aa3d7299a42659fb_A_3_F_40</vt:lpwstr>
  </property>
  <property fmtid="{D5CDD505-2E9C-101B-9397-08002B2CF9AE}" pid="440" name="gd9d3337bdde24ca186bab7b286550437">
    <vt:lpwstr>k071d902e2ef948b684f_X_ke61aa3d7299a42659fb_A_4_F_40</vt:lpwstr>
  </property>
  <property fmtid="{D5CDD505-2E9C-101B-9397-08002B2CF9AE}" pid="441" name="g258fc2a735ca494599d417a39ac50ed9">
    <vt:lpwstr>k071d902e2ef948b684f_X_ke61aa3d7299a42659fb_A_5_F_40</vt:lpwstr>
  </property>
  <property fmtid="{D5CDD505-2E9C-101B-9397-08002B2CF9AE}" pid="442" name="g14400c38903c4ca29999ea7557fb4510">
    <vt:lpwstr>k071d902e2ef948b684f_X_ke61aa3d7299a42659fb_A_6_F_40</vt:lpwstr>
  </property>
  <property fmtid="{D5CDD505-2E9C-101B-9397-08002B2CF9AE}" pid="443" name="g3075786365d54a37acd2329999077f75">
    <vt:lpwstr>k071d902e2ef948b684f_X_ke61aa3d7299a42659fb_A_7_F_40</vt:lpwstr>
  </property>
  <property fmtid="{D5CDD505-2E9C-101B-9397-08002B2CF9AE}" pid="444" name="gdf7ddc1bfd9d44b2befbc35e45cdebbf">
    <vt:lpwstr>k071d902e2ef948b684f_X_ke61aa3d7299a42659fb_A_8_F_40</vt:lpwstr>
  </property>
  <property fmtid="{D5CDD505-2E9C-101B-9397-08002B2CF9AE}" pid="445" name="g8b41824cc6e04087989382bb7a1a3725">
    <vt:lpwstr>k071d902e2ef948b684f_X_ke61aa3d7299a42659fb_A_9_F_40</vt:lpwstr>
  </property>
  <property fmtid="{D5CDD505-2E9C-101B-9397-08002B2CF9AE}" pid="446" name="g6faa406ef929412a8f6950da706cd2a8">
    <vt:lpwstr>k071d902e2ef948b684f_X_ke61aa3d7299a42659fb_A_10_F_40</vt:lpwstr>
  </property>
  <property fmtid="{D5CDD505-2E9C-101B-9397-08002B2CF9AE}" pid="447" name="gb60fb9fb7b9942b6a8893a6b396182f8">
    <vt:lpwstr>k071d902e2ef948b684f_X_kbe915cfc941a4095899_A_1_F_40</vt:lpwstr>
  </property>
  <property fmtid="{D5CDD505-2E9C-101B-9397-08002B2CF9AE}" pid="448" name="g8da87ed7401741dd93b7c4199c67ddf5">
    <vt:lpwstr>k071d902e2ef948b684f_X_kbe915cfc941a4095899_A_2_F_40</vt:lpwstr>
  </property>
  <property fmtid="{D5CDD505-2E9C-101B-9397-08002B2CF9AE}" pid="449" name="g2dbc0c4c9d5b4116bd7abb147dba1668">
    <vt:lpwstr>k071d902e2ef948b684f_X_kbe915cfc941a4095899_A_3_F_40</vt:lpwstr>
  </property>
  <property fmtid="{D5CDD505-2E9C-101B-9397-08002B2CF9AE}" pid="450" name="g51e01858c7fd46808f88d4fe826ee701">
    <vt:lpwstr>k071d902e2ef948b684f_X_kbe915cfc941a4095899_A_4_F_40</vt:lpwstr>
  </property>
  <property fmtid="{D5CDD505-2E9C-101B-9397-08002B2CF9AE}" pid="451" name="gef686b9b0a6b40bc8ba566ef423eb614">
    <vt:lpwstr>k071d902e2ef948b684f_X_kbe915cfc941a4095899_A_5_F_40</vt:lpwstr>
  </property>
  <property fmtid="{D5CDD505-2E9C-101B-9397-08002B2CF9AE}" pid="452" name="gb79d6a0360f2413fb9eb2a02e0a011d1">
    <vt:lpwstr>k071d902e2ef948b684f_X_kbe915cfc941a4095899_A_6_F_40</vt:lpwstr>
  </property>
  <property fmtid="{D5CDD505-2E9C-101B-9397-08002B2CF9AE}" pid="453" name="gf3059b67d8004db88b83e56e508dc562">
    <vt:lpwstr>k071d902e2ef948b684f_X_kbe915cfc941a4095899_A_7_F_40</vt:lpwstr>
  </property>
  <property fmtid="{D5CDD505-2E9C-101B-9397-08002B2CF9AE}" pid="454" name="g612e7b0b0e474aef91173f4dd66075fe">
    <vt:lpwstr>k071d902e2ef948b684f_X_kbe915cfc941a4095899_A_8_F_40</vt:lpwstr>
  </property>
  <property fmtid="{D5CDD505-2E9C-101B-9397-08002B2CF9AE}" pid="455" name="g1f0fd9583b6f492ca1b9e52aefe0c53b">
    <vt:lpwstr>k071d902e2ef948b684f_X_kbe915cfc941a4095899_A_9_F_40</vt:lpwstr>
  </property>
  <property fmtid="{D5CDD505-2E9C-101B-9397-08002B2CF9AE}" pid="456" name="gde7aa0f4e0a242c194a280634776fe07">
    <vt:lpwstr>k071d902e2ef948b684f_X_kbe915cfc941a4095899_A_10_F_40</vt:lpwstr>
  </property>
  <property fmtid="{D5CDD505-2E9C-101B-9397-08002B2CF9AE}" pid="457" name="gad2b04bd86ec4e339595a11d00889060">
    <vt:lpwstr>k071d902e2ef948b684f_X_k9028f452018d427daa7_A_1</vt:lpwstr>
  </property>
  <property fmtid="{D5CDD505-2E9C-101B-9397-08002B2CF9AE}" pid="458" name="g6132a065e3284c4b969dcf5813f9d90d">
    <vt:lpwstr>k071d902e2ef948b684f_X_k9028f452018d427daa7_A_2</vt:lpwstr>
  </property>
  <property fmtid="{D5CDD505-2E9C-101B-9397-08002B2CF9AE}" pid="459" name="g39721da7082a4922b50f10fd5742c654">
    <vt:lpwstr>k071d902e2ef948b684f_X_k9028f452018d427daa7_A_3</vt:lpwstr>
  </property>
  <property fmtid="{D5CDD505-2E9C-101B-9397-08002B2CF9AE}" pid="460" name="g6782b4c4b1ef400b84d0bb3b389676c2">
    <vt:lpwstr>k071d902e2ef948b684f_X_k9028f452018d427daa7_A_4</vt:lpwstr>
  </property>
  <property fmtid="{D5CDD505-2E9C-101B-9397-08002B2CF9AE}" pid="461" name="g85f6f6384d044c10895aec77478bb9fa">
    <vt:lpwstr>k071d902e2ef948b684f_X_k9028f452018d427daa7_A_5</vt:lpwstr>
  </property>
  <property fmtid="{D5CDD505-2E9C-101B-9397-08002B2CF9AE}" pid="462" name="geb0d56a97cb742fbb38523a491b048af">
    <vt:lpwstr>k071d902e2ef948b684f_X_k9028f452018d427daa7_A_6</vt:lpwstr>
  </property>
  <property fmtid="{D5CDD505-2E9C-101B-9397-08002B2CF9AE}" pid="463" name="g88eab5c6904341f9816feb2dbbf88831">
    <vt:lpwstr>k071d902e2ef948b684f_X_k9028f452018d427daa7_A_7</vt:lpwstr>
  </property>
  <property fmtid="{D5CDD505-2E9C-101B-9397-08002B2CF9AE}" pid="464" name="g0b58672ddcf041b5bc57247096d77a70">
    <vt:lpwstr>k071d902e2ef948b684f_X_k9028f452018d427daa7_A_8</vt:lpwstr>
  </property>
  <property fmtid="{D5CDD505-2E9C-101B-9397-08002B2CF9AE}" pid="465" name="g106b43473f994f4b851cfc49b904cb1f">
    <vt:lpwstr>k071d902e2ef948b684f_X_k9028f452018d427daa7_A_9</vt:lpwstr>
  </property>
  <property fmtid="{D5CDD505-2E9C-101B-9397-08002B2CF9AE}" pid="466" name="g833e62a13ba54c4f868a092781842f7a">
    <vt:lpwstr>k071d902e2ef948b684f_X_k9028f452018d427daa7_A_10</vt:lpwstr>
  </property>
  <property fmtid="{D5CDD505-2E9C-101B-9397-08002B2CF9AE}" pid="467" name="gcdfd0cb5c6464c37af554c71b848bd75">
    <vt:lpwstr>k071d902e2ef948b684f_X_k1d48c9a3f9934d94a13_A_1</vt:lpwstr>
  </property>
  <property fmtid="{D5CDD505-2E9C-101B-9397-08002B2CF9AE}" pid="468" name="g60b8a72ae0404bacba5e27880fab92b2">
    <vt:lpwstr>k071d902e2ef948b684f_X_k1d48c9a3f9934d94a13_A_2</vt:lpwstr>
  </property>
  <property fmtid="{D5CDD505-2E9C-101B-9397-08002B2CF9AE}" pid="469" name="g477b8ab5d71643b8b0a79813ec982f8d">
    <vt:lpwstr>k071d902e2ef948b684f_X_k1d48c9a3f9934d94a13_A_3</vt:lpwstr>
  </property>
  <property fmtid="{D5CDD505-2E9C-101B-9397-08002B2CF9AE}" pid="470" name="g9f38dc0374f04c789fa1babaed1cf0c1">
    <vt:lpwstr>k071d902e2ef948b684f_X_k1d48c9a3f9934d94a13_A_4</vt:lpwstr>
  </property>
  <property fmtid="{D5CDD505-2E9C-101B-9397-08002B2CF9AE}" pid="471" name="g17b14147252544bcbd494a6133f0e394">
    <vt:lpwstr>k071d902e2ef948b684f_X_k1d48c9a3f9934d94a13_A_5</vt:lpwstr>
  </property>
  <property fmtid="{D5CDD505-2E9C-101B-9397-08002B2CF9AE}" pid="472" name="g1753b2a86afd4f41be870c897c43a85a">
    <vt:lpwstr>k071d902e2ef948b684f_X_k1d48c9a3f9934d94a13_A_6</vt:lpwstr>
  </property>
  <property fmtid="{D5CDD505-2E9C-101B-9397-08002B2CF9AE}" pid="473" name="gb1a94be19dc3487dbad14a4c0a82ea39">
    <vt:lpwstr>k071d902e2ef948b684f_X_k1d48c9a3f9934d94a13_A_7</vt:lpwstr>
  </property>
  <property fmtid="{D5CDD505-2E9C-101B-9397-08002B2CF9AE}" pid="474" name="g0339e7ad8e3f40d6b3d502e1a958aee4">
    <vt:lpwstr>k071d902e2ef948b684f_X_k1d48c9a3f9934d94a13_A_8</vt:lpwstr>
  </property>
  <property fmtid="{D5CDD505-2E9C-101B-9397-08002B2CF9AE}" pid="475" name="g6210aebab9c44131a4f243f76a15e6d0">
    <vt:lpwstr>k071d902e2ef948b684f_X_k1d48c9a3f9934d94a13_A_9</vt:lpwstr>
  </property>
  <property fmtid="{D5CDD505-2E9C-101B-9397-08002B2CF9AE}" pid="476" name="g6f91a48b010841bf948d9507e38ea57e">
    <vt:lpwstr>k071d902e2ef948b684f_X_k1d48c9a3f9934d94a13_A_10</vt:lpwstr>
  </property>
  <property fmtid="{D5CDD505-2E9C-101B-9397-08002B2CF9AE}" pid="477" name="g8a2ac7322dd8415f9e060fa60981b313">
    <vt:lpwstr>k071d902e2ef948b684f_X_k65e700e01fdb409d893_A_1_F_42</vt:lpwstr>
  </property>
  <property fmtid="{D5CDD505-2E9C-101B-9397-08002B2CF9AE}" pid="478" name="g923651b324664ba8a5960cc4f60629d2">
    <vt:lpwstr>k071d902e2ef948b684f_X_k65e700e01fdb409d893_A_2_F_42</vt:lpwstr>
  </property>
  <property fmtid="{D5CDD505-2E9C-101B-9397-08002B2CF9AE}" pid="479" name="g8e8acde513bf4797999746aa0a6d5f79">
    <vt:lpwstr>k071d902e2ef948b684f_X_k65e700e01fdb409d893_A_3_F_42</vt:lpwstr>
  </property>
  <property fmtid="{D5CDD505-2E9C-101B-9397-08002B2CF9AE}" pid="480" name="g62799369237e4976b172f174247be5ea">
    <vt:lpwstr>k071d902e2ef948b684f_X_k65e700e01fdb409d893_A_4_F_42</vt:lpwstr>
  </property>
  <property fmtid="{D5CDD505-2E9C-101B-9397-08002B2CF9AE}" pid="481" name="gf67f0cb5df2f4a9bbe6ca0579c54e42f">
    <vt:lpwstr>k071d902e2ef948b684f_X_k65e700e01fdb409d893_A_5_F_42</vt:lpwstr>
  </property>
  <property fmtid="{D5CDD505-2E9C-101B-9397-08002B2CF9AE}" pid="482" name="g96f11cc82e0d412ca481d98ae9314234">
    <vt:lpwstr>k071d902e2ef948b684f_X_k65e700e01fdb409d893_A_6_F_42</vt:lpwstr>
  </property>
  <property fmtid="{D5CDD505-2E9C-101B-9397-08002B2CF9AE}" pid="483" name="gc5bc4d11367e427da2c70bee790b2cbd">
    <vt:lpwstr>k071d902e2ef948b684f_X_k65e700e01fdb409d893_A_7_F_42</vt:lpwstr>
  </property>
  <property fmtid="{D5CDD505-2E9C-101B-9397-08002B2CF9AE}" pid="484" name="gdd2631ca2bbe4c12a490963735828bd8">
    <vt:lpwstr>k071d902e2ef948b684f_X_k65e700e01fdb409d893_A_8_F_42</vt:lpwstr>
  </property>
  <property fmtid="{D5CDD505-2E9C-101B-9397-08002B2CF9AE}" pid="485" name="g6a2ab9cbc5e54b87a8b09e8ef48b8522">
    <vt:lpwstr>k071d902e2ef948b684f_X_k65e700e01fdb409d893_A_9_F_42</vt:lpwstr>
  </property>
  <property fmtid="{D5CDD505-2E9C-101B-9397-08002B2CF9AE}" pid="486" name="g483f131897e749159aa2721590b3a785">
    <vt:lpwstr>k071d902e2ef948b684f_X_k65e700e01fdb409d893_A_10_F_42</vt:lpwstr>
  </property>
  <property fmtid="{D5CDD505-2E9C-101B-9397-08002B2CF9AE}" pid="487" name="g279cde2c76ee47f191c6f754ad3532e7">
    <vt:lpwstr>k071d902e2ef948b684f_X_k9befc6326542465a965_A_1</vt:lpwstr>
  </property>
  <property fmtid="{D5CDD505-2E9C-101B-9397-08002B2CF9AE}" pid="488" name="gdc2a6c65b1604f64bc9980f5aec51471">
    <vt:lpwstr>k071d902e2ef948b684f_X_k9befc6326542465a965_A_2</vt:lpwstr>
  </property>
  <property fmtid="{D5CDD505-2E9C-101B-9397-08002B2CF9AE}" pid="489" name="gbdb7222b425a4c428c4f9a6f0b17f18c">
    <vt:lpwstr>k071d902e2ef948b684f_X_k9befc6326542465a965_A_3</vt:lpwstr>
  </property>
  <property fmtid="{D5CDD505-2E9C-101B-9397-08002B2CF9AE}" pid="490" name="g5967a8aac2c94e359482fd278ddbe970">
    <vt:lpwstr>k071d902e2ef948b684f_X_k9befc6326542465a965_A_4</vt:lpwstr>
  </property>
  <property fmtid="{D5CDD505-2E9C-101B-9397-08002B2CF9AE}" pid="491" name="g07de3c9c18884beab20b0a951184cbca">
    <vt:lpwstr>k071d902e2ef948b684f_X_k9befc6326542465a965_A_5</vt:lpwstr>
  </property>
  <property fmtid="{D5CDD505-2E9C-101B-9397-08002B2CF9AE}" pid="492" name="g1ee4351aab284200abc2ab1ff6d8fe36">
    <vt:lpwstr>k071d902e2ef948b684f_X_k9befc6326542465a965_A_6</vt:lpwstr>
  </property>
  <property fmtid="{D5CDD505-2E9C-101B-9397-08002B2CF9AE}" pid="493" name="g7166d595b9a84d07a0d6fb5efa8a21dd">
    <vt:lpwstr>k071d902e2ef948b684f_X_k9befc6326542465a965_A_7</vt:lpwstr>
  </property>
  <property fmtid="{D5CDD505-2E9C-101B-9397-08002B2CF9AE}" pid="494" name="g2553b677f60a46d1a39abc232b4c39bc">
    <vt:lpwstr>k071d902e2ef948b684f_X_k9befc6326542465a965_A_8</vt:lpwstr>
  </property>
  <property fmtid="{D5CDD505-2E9C-101B-9397-08002B2CF9AE}" pid="495" name="gbcd6c362bb254245ae1f50d398b73192">
    <vt:lpwstr>k071d902e2ef948b684f_X_k9befc6326542465a965_A_9</vt:lpwstr>
  </property>
  <property fmtid="{D5CDD505-2E9C-101B-9397-08002B2CF9AE}" pid="496" name="ga183dfa3b895444c94ce80aba98ee2db">
    <vt:lpwstr>k071d902e2ef948b684f_X_k9befc6326542465a965_A_10</vt:lpwstr>
  </property>
  <property fmtid="{D5CDD505-2E9C-101B-9397-08002B2CF9AE}" pid="497" name="geaed539d59394acc9aced2b64e2f3f40">
    <vt:lpwstr>k071d902e2ef948b684f_X_k35c4dade1b8644a4931_A_1_F_40</vt:lpwstr>
  </property>
  <property fmtid="{D5CDD505-2E9C-101B-9397-08002B2CF9AE}" pid="498" name="gee8aeaa1458e4d37a751f82736656e2a">
    <vt:lpwstr>k071d902e2ef948b684f_X_k35c4dade1b8644a4931_A_2_F_40</vt:lpwstr>
  </property>
  <property fmtid="{D5CDD505-2E9C-101B-9397-08002B2CF9AE}" pid="499" name="gd5e844d07b7f4492a2bbb67448157767">
    <vt:lpwstr>k071d902e2ef948b684f_X_k35c4dade1b8644a4931_A_3_F_40</vt:lpwstr>
  </property>
  <property fmtid="{D5CDD505-2E9C-101B-9397-08002B2CF9AE}" pid="500" name="gc9db2ca5fffc41cebc3f1406930ba689">
    <vt:lpwstr>k071d902e2ef948b684f_X_k35c4dade1b8644a4931_A_4_F_40</vt:lpwstr>
  </property>
  <property fmtid="{D5CDD505-2E9C-101B-9397-08002B2CF9AE}" pid="501" name="ga713cab02acd481dbee29c9ba116740b">
    <vt:lpwstr>k071d902e2ef948b684f_X_k35c4dade1b8644a4931_A_5_F_40</vt:lpwstr>
  </property>
  <property fmtid="{D5CDD505-2E9C-101B-9397-08002B2CF9AE}" pid="502" name="g83ddbd92fed34e94a9e66d6e07c5f85e">
    <vt:lpwstr>k071d902e2ef948b684f_X_k35c4dade1b8644a4931_A_6_F_40</vt:lpwstr>
  </property>
  <property fmtid="{D5CDD505-2E9C-101B-9397-08002B2CF9AE}" pid="503" name="g94b1b92d1d8847bd99cb369d3b2781b6">
    <vt:lpwstr>k071d902e2ef948b684f_X_k35c4dade1b8644a4931_A_7_F_40</vt:lpwstr>
  </property>
  <property fmtid="{D5CDD505-2E9C-101B-9397-08002B2CF9AE}" pid="504" name="ge76bd5cc267443ba988a24be079e5be1">
    <vt:lpwstr>k071d902e2ef948b684f_X_k35c4dade1b8644a4931_A_8_F_40</vt:lpwstr>
  </property>
  <property fmtid="{D5CDD505-2E9C-101B-9397-08002B2CF9AE}" pid="505" name="g7870a8b14832419ba926fca7a03cf8d2">
    <vt:lpwstr>k071d902e2ef948b684f_X_k35c4dade1b8644a4931_A_9_F_40</vt:lpwstr>
  </property>
  <property fmtid="{D5CDD505-2E9C-101B-9397-08002B2CF9AE}" pid="506" name="g5ffa2e2e94a547ee8f11a7842cd9280d">
    <vt:lpwstr>k071d902e2ef948b684f_X_k35c4dade1b8644a4931_A_10_F_40</vt:lpwstr>
  </property>
  <property fmtid="{D5CDD505-2E9C-101B-9397-08002B2CF9AE}" pid="507" name="gf03db2c08ad640aaa5aee309b0f643d9">
    <vt:lpwstr>k071d902e2ef948b684f_X_k5d4542fb3344466989b_A_1_F_40</vt:lpwstr>
  </property>
  <property fmtid="{D5CDD505-2E9C-101B-9397-08002B2CF9AE}" pid="508" name="g4f4d9c93fc1b45b59c9e9264cad26d87">
    <vt:lpwstr>k071d902e2ef948b684f_X_k5d4542fb3344466989b_A_2_F_40</vt:lpwstr>
  </property>
  <property fmtid="{D5CDD505-2E9C-101B-9397-08002B2CF9AE}" pid="509" name="g7e113558ecce44dab5b556a7cadce215">
    <vt:lpwstr>k071d902e2ef948b684f_X_k5d4542fb3344466989b_A_3_F_40</vt:lpwstr>
  </property>
  <property fmtid="{D5CDD505-2E9C-101B-9397-08002B2CF9AE}" pid="510" name="g03056045a3814821b74646c52ea1c360">
    <vt:lpwstr>k071d902e2ef948b684f_X_k5d4542fb3344466989b_A_4_F_40</vt:lpwstr>
  </property>
  <property fmtid="{D5CDD505-2E9C-101B-9397-08002B2CF9AE}" pid="511" name="g5fbf9d5bce07420da974405bea6c8187">
    <vt:lpwstr>k071d902e2ef948b684f_X_k5d4542fb3344466989b_A_5_F_40</vt:lpwstr>
  </property>
  <property fmtid="{D5CDD505-2E9C-101B-9397-08002B2CF9AE}" pid="512" name="gc9238a2955aa44c1aa78981c79e168b3">
    <vt:lpwstr>k071d902e2ef948b684f_X_k5d4542fb3344466989b_A_6_F_40</vt:lpwstr>
  </property>
  <property fmtid="{D5CDD505-2E9C-101B-9397-08002B2CF9AE}" pid="513" name="g9a0b2cac40c74ee0a1eb2a7c2f77a8c0">
    <vt:lpwstr>k071d902e2ef948b684f_X_k5d4542fb3344466989b_A_7_F_40</vt:lpwstr>
  </property>
  <property fmtid="{D5CDD505-2E9C-101B-9397-08002B2CF9AE}" pid="514" name="g18b5c8edbb5b4d97a031c6fa042b9513">
    <vt:lpwstr>k071d902e2ef948b684f_X_k5d4542fb3344466989b_A_8_F_40</vt:lpwstr>
  </property>
  <property fmtid="{D5CDD505-2E9C-101B-9397-08002B2CF9AE}" pid="515" name="g709216ac6e374f778b4993d92773e7bc">
    <vt:lpwstr>k071d902e2ef948b684f_X_k5d4542fb3344466989b_A_9_F_40</vt:lpwstr>
  </property>
  <property fmtid="{D5CDD505-2E9C-101B-9397-08002B2CF9AE}" pid="516" name="g261de9604eb846a7a7794adc48a279c7">
    <vt:lpwstr>k071d902e2ef948b684f_X_k5d4542fb3344466989b_A_10_F_40</vt:lpwstr>
  </property>
  <property fmtid="{D5CDD505-2E9C-101B-9397-08002B2CF9AE}" pid="517" name="g6c56c07b33874e25b36319cf352209a2">
    <vt:lpwstr>k071d902e2ef948b684f_X_k4a9f07cf59d34a8292e_A_1</vt:lpwstr>
  </property>
  <property fmtid="{D5CDD505-2E9C-101B-9397-08002B2CF9AE}" pid="518" name="g25fe038f3e1a40cfaf56d09e7c41559f">
    <vt:lpwstr>k071d902e2ef948b684f_X_k4a9f07cf59d34a8292e_A_2</vt:lpwstr>
  </property>
  <property fmtid="{D5CDD505-2E9C-101B-9397-08002B2CF9AE}" pid="519" name="g5cc01794963b44fa87c7c5dbb7f2475b">
    <vt:lpwstr>k071d902e2ef948b684f_X_k4a9f07cf59d34a8292e_A_3</vt:lpwstr>
  </property>
  <property fmtid="{D5CDD505-2E9C-101B-9397-08002B2CF9AE}" pid="520" name="gd47d2ad212be42c7a24a4862c861c07a">
    <vt:lpwstr>k071d902e2ef948b684f_X_k4a9f07cf59d34a8292e_A_4</vt:lpwstr>
  </property>
  <property fmtid="{D5CDD505-2E9C-101B-9397-08002B2CF9AE}" pid="521" name="g79ab7ea1cb4f4bf69479bea714e7a9dc">
    <vt:lpwstr>k071d902e2ef948b684f_X_k4a9f07cf59d34a8292e_A_5</vt:lpwstr>
  </property>
  <property fmtid="{D5CDD505-2E9C-101B-9397-08002B2CF9AE}" pid="522" name="g54a6292793a04f838a420616199fc8bc">
    <vt:lpwstr>k071d902e2ef948b684f_X_k4a9f07cf59d34a8292e_A_6</vt:lpwstr>
  </property>
  <property fmtid="{D5CDD505-2E9C-101B-9397-08002B2CF9AE}" pid="523" name="g148e7bdc388545fa90fcaeccecdf2193">
    <vt:lpwstr>k071d902e2ef948b684f_X_k4a9f07cf59d34a8292e_A_7</vt:lpwstr>
  </property>
  <property fmtid="{D5CDD505-2E9C-101B-9397-08002B2CF9AE}" pid="524" name="ge0b63ab91ed7427abaa2887850fa74dd">
    <vt:lpwstr>k071d902e2ef948b684f_X_k4a9f07cf59d34a8292e_A_8</vt:lpwstr>
  </property>
  <property fmtid="{D5CDD505-2E9C-101B-9397-08002B2CF9AE}" pid="525" name="g6e4d57cf490147ad801a09189d4d5a39">
    <vt:lpwstr>k071d902e2ef948b684f_X_k4a9f07cf59d34a8292e_A_9</vt:lpwstr>
  </property>
  <property fmtid="{D5CDD505-2E9C-101B-9397-08002B2CF9AE}" pid="526" name="g8080e3dc701d4b57b94f288356191a49">
    <vt:lpwstr>k071d902e2ef948b684f_X_k4a9f07cf59d34a8292e_A_10</vt:lpwstr>
  </property>
  <property fmtid="{D5CDD505-2E9C-101B-9397-08002B2CF9AE}" pid="527" name="gbdffa724d0924597a39ae1eece7ea979">
    <vt:lpwstr>k071d902e2ef948b684f_X_k9e042d18fa654b0bb39_A_1</vt:lpwstr>
  </property>
  <property fmtid="{D5CDD505-2E9C-101B-9397-08002B2CF9AE}" pid="528" name="g0f1d61ac7d9743acbbae3800b0ab386e">
    <vt:lpwstr>k071d902e2ef948b684f_X_k9e042d18fa654b0bb39_A_2</vt:lpwstr>
  </property>
  <property fmtid="{D5CDD505-2E9C-101B-9397-08002B2CF9AE}" pid="529" name="g06305829a07c42869588503b875f9c33">
    <vt:lpwstr>k071d902e2ef948b684f_X_k9e042d18fa654b0bb39_A_3</vt:lpwstr>
  </property>
  <property fmtid="{D5CDD505-2E9C-101B-9397-08002B2CF9AE}" pid="530" name="g294227031f914a0db445639c18f16e61">
    <vt:lpwstr>k071d902e2ef948b684f_X_k9e042d18fa654b0bb39_A_4</vt:lpwstr>
  </property>
  <property fmtid="{D5CDD505-2E9C-101B-9397-08002B2CF9AE}" pid="531" name="g88e2780e016c451d959900e54916e061">
    <vt:lpwstr>k071d902e2ef948b684f_X_k9e042d18fa654b0bb39_A_5</vt:lpwstr>
  </property>
  <property fmtid="{D5CDD505-2E9C-101B-9397-08002B2CF9AE}" pid="532" name="g5d52ad6c3b8249518e663a2a5ce61047">
    <vt:lpwstr>k071d902e2ef948b684f_X_k9e042d18fa654b0bb39_A_6</vt:lpwstr>
  </property>
  <property fmtid="{D5CDD505-2E9C-101B-9397-08002B2CF9AE}" pid="533" name="g33125666e50d455b84040eef8a1cd611">
    <vt:lpwstr>k071d902e2ef948b684f_X_k9e042d18fa654b0bb39_A_7</vt:lpwstr>
  </property>
  <property fmtid="{D5CDD505-2E9C-101B-9397-08002B2CF9AE}" pid="534" name="geff4d761c078455c9c6b53c1ef428ff1">
    <vt:lpwstr>k071d902e2ef948b684f_X_k9e042d18fa654b0bb39_A_8</vt:lpwstr>
  </property>
  <property fmtid="{D5CDD505-2E9C-101B-9397-08002B2CF9AE}" pid="535" name="gd4eaeb1c9707428ab2565073a416c364">
    <vt:lpwstr>k071d902e2ef948b684f_X_k9e042d18fa654b0bb39_A_9</vt:lpwstr>
  </property>
  <property fmtid="{D5CDD505-2E9C-101B-9397-08002B2CF9AE}" pid="536" name="gf804039dba734fd6b9db9da35a626a50">
    <vt:lpwstr>k071d902e2ef948b684f_X_k9e042d18fa654b0bb39_A_10</vt:lpwstr>
  </property>
  <property fmtid="{D5CDD505-2E9C-101B-9397-08002B2CF9AE}" pid="537" name="gaf463825c1f64b0182c23eaf3226b2bd">
    <vt:lpwstr>k071d902e2ef948b684f_X_k74440588a3dd4168b58_A_1_F_40</vt:lpwstr>
  </property>
  <property fmtid="{D5CDD505-2E9C-101B-9397-08002B2CF9AE}" pid="538" name="g0caa19ef66eb4dbca04c6bafec4cd4f6">
    <vt:lpwstr>k071d902e2ef948b684f_X_k74440588a3dd4168b58_A_2_F_40</vt:lpwstr>
  </property>
  <property fmtid="{D5CDD505-2E9C-101B-9397-08002B2CF9AE}" pid="539" name="gb9f93f5a6cc0424393174ebf7206387c">
    <vt:lpwstr>k071d902e2ef948b684f_X_k74440588a3dd4168b58_A_3_F_40</vt:lpwstr>
  </property>
  <property fmtid="{D5CDD505-2E9C-101B-9397-08002B2CF9AE}" pid="540" name="g13c8bf65dc504bba9d161ad60691a613">
    <vt:lpwstr>k071d902e2ef948b684f_X_k74440588a3dd4168b58_A_4_F_40</vt:lpwstr>
  </property>
  <property fmtid="{D5CDD505-2E9C-101B-9397-08002B2CF9AE}" pid="541" name="g4c0b5a111a714bf59807ad8d4127cb0e">
    <vt:lpwstr>k071d902e2ef948b684f_X_k74440588a3dd4168b58_A_5_F_40</vt:lpwstr>
  </property>
  <property fmtid="{D5CDD505-2E9C-101B-9397-08002B2CF9AE}" pid="542" name="gdef6e17b87a5467781a970563a8bb538">
    <vt:lpwstr>k071d902e2ef948b684f_X_k74440588a3dd4168b58_A_6_F_40</vt:lpwstr>
  </property>
  <property fmtid="{D5CDD505-2E9C-101B-9397-08002B2CF9AE}" pid="543" name="g50d04ab15eb04edbafd3fd9e1cfd451f">
    <vt:lpwstr>k071d902e2ef948b684f_X_k74440588a3dd4168b58_A_7_F_40</vt:lpwstr>
  </property>
  <property fmtid="{D5CDD505-2E9C-101B-9397-08002B2CF9AE}" pid="544" name="gac8419059668409ca86d1163bd901654">
    <vt:lpwstr>k071d902e2ef948b684f_X_k74440588a3dd4168b58_A_8_F_40</vt:lpwstr>
  </property>
  <property fmtid="{D5CDD505-2E9C-101B-9397-08002B2CF9AE}" pid="545" name="gbfc191d8a5fe4bea9ee185cc4981a099">
    <vt:lpwstr>k071d902e2ef948b684f_X_k74440588a3dd4168b58_A_9_F_40</vt:lpwstr>
  </property>
  <property fmtid="{D5CDD505-2E9C-101B-9397-08002B2CF9AE}" pid="546" name="gc3fcbcee0f07471496e6fff7494a292b">
    <vt:lpwstr>k071d902e2ef948b684f_X_k74440588a3dd4168b58_A_10_F_40</vt:lpwstr>
  </property>
  <property fmtid="{D5CDD505-2E9C-101B-9397-08002B2CF9AE}" pid="547" name="ga46a3aadf7fb4ec79c90806bfdd6c518">
    <vt:lpwstr>k071d902e2ef948b684f_X_k893f99abde944cf88c3_A_1</vt:lpwstr>
  </property>
  <property fmtid="{D5CDD505-2E9C-101B-9397-08002B2CF9AE}" pid="548" name="gb00fb2b0ef224427be19e97a68824907">
    <vt:lpwstr>k071d902e2ef948b684f_X_k893f99abde944cf88c3_A_2</vt:lpwstr>
  </property>
  <property fmtid="{D5CDD505-2E9C-101B-9397-08002B2CF9AE}" pid="549" name="g0c075ed5aca44be79e85b5d5879ae494">
    <vt:lpwstr>k071d902e2ef948b684f_X_k893f99abde944cf88c3_A_3</vt:lpwstr>
  </property>
  <property fmtid="{D5CDD505-2E9C-101B-9397-08002B2CF9AE}" pid="550" name="g519866e8bd5a40398c107d7fdc89958b">
    <vt:lpwstr>k071d902e2ef948b684f_X_k893f99abde944cf88c3_A_4</vt:lpwstr>
  </property>
  <property fmtid="{D5CDD505-2E9C-101B-9397-08002B2CF9AE}" pid="551" name="gd18480bce42b4cc8b30c5df305688ef3">
    <vt:lpwstr>k071d902e2ef948b684f_X_k893f99abde944cf88c3_A_5</vt:lpwstr>
  </property>
  <property fmtid="{D5CDD505-2E9C-101B-9397-08002B2CF9AE}" pid="552" name="g9b6833b6e15d43609e890bffed47a8e1">
    <vt:lpwstr>k071d902e2ef948b684f_X_k893f99abde944cf88c3_A_6</vt:lpwstr>
  </property>
  <property fmtid="{D5CDD505-2E9C-101B-9397-08002B2CF9AE}" pid="553" name="geaf1eebbbf074c959130bd4e52abe019">
    <vt:lpwstr>k071d902e2ef948b684f_X_k893f99abde944cf88c3_A_7</vt:lpwstr>
  </property>
  <property fmtid="{D5CDD505-2E9C-101B-9397-08002B2CF9AE}" pid="554" name="gb5748cfbcc0f46369ba6d01f587ed9cb">
    <vt:lpwstr>k071d902e2ef948b684f_X_k893f99abde944cf88c3_A_8</vt:lpwstr>
  </property>
  <property fmtid="{D5CDD505-2E9C-101B-9397-08002B2CF9AE}" pid="555" name="g35afccebc60f4f7592eb5357343be4f4">
    <vt:lpwstr>k071d902e2ef948b684f_X_k893f99abde944cf88c3_A_9</vt:lpwstr>
  </property>
  <property fmtid="{D5CDD505-2E9C-101B-9397-08002B2CF9AE}" pid="556" name="g56dbaf8a50c24c939255a75a203a5863">
    <vt:lpwstr>k071d902e2ef948b684f_X_k893f99abde944cf88c3_A_10</vt:lpwstr>
  </property>
  <property fmtid="{D5CDD505-2E9C-101B-9397-08002B2CF9AE}" pid="557" name="gd372c46a09b4469eb442b5605b2053f5">
    <vt:lpwstr>k071d902e2ef948b684f_X_k1021fbbccf6e4dcf818_A_1_F_42</vt:lpwstr>
  </property>
  <property fmtid="{D5CDD505-2E9C-101B-9397-08002B2CF9AE}" pid="558" name="gb788dd93a5224e0f8959deddca3ac2d3">
    <vt:lpwstr>k071d902e2ef948b684f_X_k1021fbbccf6e4dcf818_A_2_F_42</vt:lpwstr>
  </property>
  <property fmtid="{D5CDD505-2E9C-101B-9397-08002B2CF9AE}" pid="559" name="gc030a03610e94b1085b36c6e4983df4f">
    <vt:lpwstr>k071d902e2ef948b684f_X_k1021fbbccf6e4dcf818_A_3_F_42</vt:lpwstr>
  </property>
  <property fmtid="{D5CDD505-2E9C-101B-9397-08002B2CF9AE}" pid="560" name="g3e3d9ca228e549e3a05ccaeadbc36f6e">
    <vt:lpwstr>k071d902e2ef948b684f_X_k1021fbbccf6e4dcf818_A_4_F_42</vt:lpwstr>
  </property>
  <property fmtid="{D5CDD505-2E9C-101B-9397-08002B2CF9AE}" pid="561" name="g99b55cb18be14a8b8117a0b68bdad47e">
    <vt:lpwstr>k071d902e2ef948b684f_X_k1021fbbccf6e4dcf818_A_5_F_42</vt:lpwstr>
  </property>
  <property fmtid="{D5CDD505-2E9C-101B-9397-08002B2CF9AE}" pid="562" name="g6215e84571754ea496bcf66cff0a84d3">
    <vt:lpwstr>k071d902e2ef948b684f_X_k1021fbbccf6e4dcf818_A_6_F_42</vt:lpwstr>
  </property>
  <property fmtid="{D5CDD505-2E9C-101B-9397-08002B2CF9AE}" pid="563" name="gb24393decb6645ac952d09ee2aac72b8">
    <vt:lpwstr>k071d902e2ef948b684f_X_k1021fbbccf6e4dcf818_A_7_F_42</vt:lpwstr>
  </property>
  <property fmtid="{D5CDD505-2E9C-101B-9397-08002B2CF9AE}" pid="564" name="g0a3a264e4432439ba39b0bac457a6273">
    <vt:lpwstr>k071d902e2ef948b684f_X_k1021fbbccf6e4dcf818_A_8_F_42</vt:lpwstr>
  </property>
  <property fmtid="{D5CDD505-2E9C-101B-9397-08002B2CF9AE}" pid="565" name="g1d9e6c5d6a2941ad9b6261dbb2f5a3ae">
    <vt:lpwstr>k071d902e2ef948b684f_X_k1021fbbccf6e4dcf818_A_9_F_42</vt:lpwstr>
  </property>
  <property fmtid="{D5CDD505-2E9C-101B-9397-08002B2CF9AE}" pid="566" name="g7fff8ab751d94c43bee5dba849cc77a0">
    <vt:lpwstr>k071d902e2ef948b684f_X_k1021fbbccf6e4dcf818_A_10_F_42</vt:lpwstr>
  </property>
  <property fmtid="{D5CDD505-2E9C-101B-9397-08002B2CF9AE}" pid="567" name="ga24d35bb5f124906844bf456e38e445f">
    <vt:lpwstr>k071d902e2ef948b684f_X_k5e538857a05647c28d2_A_1_F_42</vt:lpwstr>
  </property>
  <property fmtid="{D5CDD505-2E9C-101B-9397-08002B2CF9AE}" pid="568" name="g8c5800d8c4b046168cba0a54daffaefa">
    <vt:lpwstr>k071d902e2ef948b684f_X_k5e538857a05647c28d2_A_2_F_42</vt:lpwstr>
  </property>
  <property fmtid="{D5CDD505-2E9C-101B-9397-08002B2CF9AE}" pid="569" name="ga75c783663724796a37b506a010ef913">
    <vt:lpwstr>k071d902e2ef948b684f_X_k5e538857a05647c28d2_A_3_F_42</vt:lpwstr>
  </property>
  <property fmtid="{D5CDD505-2E9C-101B-9397-08002B2CF9AE}" pid="570" name="g6fe0501ce9aa4732b4a3aca80183bd35">
    <vt:lpwstr>k071d902e2ef948b684f_X_k5e538857a05647c28d2_A_4_F_40</vt:lpwstr>
  </property>
  <property fmtid="{D5CDD505-2E9C-101B-9397-08002B2CF9AE}" pid="571" name="g63bc274f718641008eb225e1a359bb0c">
    <vt:lpwstr>k071d902e2ef948b684f_X_k5e538857a05647c28d2_A_5_F_42</vt:lpwstr>
  </property>
  <property fmtid="{D5CDD505-2E9C-101B-9397-08002B2CF9AE}" pid="572" name="ga6e7280926f044d78f67160540ce904e">
    <vt:lpwstr>k071d902e2ef948b684f_X_k5e538857a05647c28d2_A_6_F_42</vt:lpwstr>
  </property>
  <property fmtid="{D5CDD505-2E9C-101B-9397-08002B2CF9AE}" pid="573" name="g105b985636f0488e8e03f6fb7ffc65af">
    <vt:lpwstr>k071d902e2ef948b684f_X_k5e538857a05647c28d2_A_7_F_42</vt:lpwstr>
  </property>
  <property fmtid="{D5CDD505-2E9C-101B-9397-08002B2CF9AE}" pid="574" name="g5ad40d5641f14dbea07e602f3748e438">
    <vt:lpwstr>k071d902e2ef948b684f_X_k5e538857a05647c28d2_A_8_F_42</vt:lpwstr>
  </property>
  <property fmtid="{D5CDD505-2E9C-101B-9397-08002B2CF9AE}" pid="575" name="gd8d3eb2e6fe24dfa9588164e1d1cdaa4">
    <vt:lpwstr>k071d902e2ef948b684f_X_k5e538857a05647c28d2_A_9_F_42</vt:lpwstr>
  </property>
  <property fmtid="{D5CDD505-2E9C-101B-9397-08002B2CF9AE}" pid="576" name="geca2bda28e494df4a8a16659fe0b364e">
    <vt:lpwstr>k071d902e2ef948b684f_X_k5e538857a05647c28d2_A_10_F_42</vt:lpwstr>
  </property>
  <property fmtid="{D5CDD505-2E9C-101B-9397-08002B2CF9AE}" pid="577" name="gb22b61683f9d471aac1d68919a8dae00">
    <vt:lpwstr>k071d902e2ef948b684f_X_k666cefd442be4f929d2_A_1_F_32</vt:lpwstr>
  </property>
  <property fmtid="{D5CDD505-2E9C-101B-9397-08002B2CF9AE}" pid="578" name="g6a4cc2645dc44405af9220e7769f24d9">
    <vt:lpwstr>k071d902e2ef948b684f_X_k666cefd442be4f929d2_A_2_F_32</vt:lpwstr>
  </property>
  <property fmtid="{D5CDD505-2E9C-101B-9397-08002B2CF9AE}" pid="579" name="g6d5b4807ac7943f198663f794792f32a">
    <vt:lpwstr>k071d902e2ef948b684f_X_k666cefd442be4f929d2_A_3_F_32</vt:lpwstr>
  </property>
  <property fmtid="{D5CDD505-2E9C-101B-9397-08002B2CF9AE}" pid="580" name="g692a559e35ad417fade46b9047bf20dc">
    <vt:lpwstr>k071d902e2ef948b684f_X_k666cefd442be4f929d2_A_4_F_32</vt:lpwstr>
  </property>
  <property fmtid="{D5CDD505-2E9C-101B-9397-08002B2CF9AE}" pid="581" name="gb64be903fce549c5b74131f477f3e975">
    <vt:lpwstr>k071d902e2ef948b684f_X_k666cefd442be4f929d2_A_5_F_32</vt:lpwstr>
  </property>
  <property fmtid="{D5CDD505-2E9C-101B-9397-08002B2CF9AE}" pid="582" name="g459c7fd280854a04ab7f675ba0127698">
    <vt:lpwstr>k071d902e2ef948b684f_X_k666cefd442be4f929d2_A_6_F_32</vt:lpwstr>
  </property>
  <property fmtid="{D5CDD505-2E9C-101B-9397-08002B2CF9AE}" pid="583" name="ge23b7b840ee64a32b7fb3d1d3701173a">
    <vt:lpwstr>k071d902e2ef948b684f_X_k666cefd442be4f929d2_A_7_F_32</vt:lpwstr>
  </property>
  <property fmtid="{D5CDD505-2E9C-101B-9397-08002B2CF9AE}" pid="584" name="g19246127515d4d459506ac86fe8b8a01">
    <vt:lpwstr>k071d902e2ef948b684f_X_k666cefd442be4f929d2_A_8_F_32</vt:lpwstr>
  </property>
  <property fmtid="{D5CDD505-2E9C-101B-9397-08002B2CF9AE}" pid="585" name="gb83c830a71d841ba88d61761a9954c55">
    <vt:lpwstr>k071d902e2ef948b684f_X_k666cefd442be4f929d2_A_9_F_32</vt:lpwstr>
  </property>
  <property fmtid="{D5CDD505-2E9C-101B-9397-08002B2CF9AE}" pid="586" name="gd205ec4652c34cea9a956a233cd1564c">
    <vt:lpwstr>k071d902e2ef948b684f_X_k666cefd442be4f929d2_A_10_F_32</vt:lpwstr>
  </property>
  <property fmtid="{D5CDD505-2E9C-101B-9397-08002B2CF9AE}" pid="587" name="g794a15eb36dd43269dbfeae7f183f57d">
    <vt:lpwstr>k071d902e2ef948b684f_X_k3bfb8f5b389f4971b57_A_1_F_20</vt:lpwstr>
  </property>
  <property fmtid="{D5CDD505-2E9C-101B-9397-08002B2CF9AE}" pid="588" name="g502389937d9f48d49f36009670933baf">
    <vt:lpwstr>k071d902e2ef948b684f_X_k3bfb8f5b389f4971b57_A_2_F_20</vt:lpwstr>
  </property>
  <property fmtid="{D5CDD505-2E9C-101B-9397-08002B2CF9AE}" pid="589" name="g1aa7842631bb47459ecf7bf6fa644b5e">
    <vt:lpwstr>k071d902e2ef948b684f_X_k3bfb8f5b389f4971b57_A_3_F_21</vt:lpwstr>
  </property>
  <property fmtid="{D5CDD505-2E9C-101B-9397-08002B2CF9AE}" pid="590" name="g118afc6f3f994c8ab35f0917d64b70d4">
    <vt:lpwstr>k071d902e2ef948b684f_X_k3bfb8f5b389f4971b57_A_4_F_20</vt:lpwstr>
  </property>
  <property fmtid="{D5CDD505-2E9C-101B-9397-08002B2CF9AE}" pid="591" name="g595075dc80f24031b41922e373c80944">
    <vt:lpwstr>k071d902e2ef948b684f_X_k3bfb8f5b389f4971b57_A_5_F_20</vt:lpwstr>
  </property>
  <property fmtid="{D5CDD505-2E9C-101B-9397-08002B2CF9AE}" pid="592" name="gb96b18b20dda4ef8b6f9da8b5f366250">
    <vt:lpwstr>k071d902e2ef948b684f_X_k3bfb8f5b389f4971b57_A_6_F_20</vt:lpwstr>
  </property>
  <property fmtid="{D5CDD505-2E9C-101B-9397-08002B2CF9AE}" pid="593" name="g6d884f9c82ad4023843e34dba3fe0bdf">
    <vt:lpwstr>k071d902e2ef948b684f_X_k3bfb8f5b389f4971b57_A_7_F_20</vt:lpwstr>
  </property>
  <property fmtid="{D5CDD505-2E9C-101B-9397-08002B2CF9AE}" pid="594" name="g5099de572bfa45239aa5bfc7a30acfbf">
    <vt:lpwstr>k071d902e2ef948b684f_X_k3bfb8f5b389f4971b57_A_8_F_20</vt:lpwstr>
  </property>
  <property fmtid="{D5CDD505-2E9C-101B-9397-08002B2CF9AE}" pid="595" name="g2e0878feab254699ac1b9325daca9049">
    <vt:lpwstr>k071d902e2ef948b684f_X_k3bfb8f5b389f4971b57_A_9_F_20</vt:lpwstr>
  </property>
  <property fmtid="{D5CDD505-2E9C-101B-9397-08002B2CF9AE}" pid="596" name="g3ead629d4b61439c92d85e8ffa61dec9">
    <vt:lpwstr>k071d902e2ef948b684f_X_k3bfb8f5b389f4971b57_A_10_F_20</vt:lpwstr>
  </property>
  <property fmtid="{D5CDD505-2E9C-101B-9397-08002B2CF9AE}" pid="597" name="gdf1a1946a9464b1b83179e278880b786">
    <vt:lpwstr>k071d902e2ef948b684f_X_k998604acdbb34bbc9b2_A_1</vt:lpwstr>
  </property>
  <property fmtid="{D5CDD505-2E9C-101B-9397-08002B2CF9AE}" pid="598" name="gf9004d7f6d61411ca08a86fb1076f075">
    <vt:lpwstr>k071d902e2ef948b684f_X_k998604acdbb34bbc9b2_A_2</vt:lpwstr>
  </property>
  <property fmtid="{D5CDD505-2E9C-101B-9397-08002B2CF9AE}" pid="599" name="ge8ea072995bb40bd99d63c62c4642946">
    <vt:lpwstr>k071d902e2ef948b684f_X_k998604acdbb34bbc9b2_A_3</vt:lpwstr>
  </property>
  <property fmtid="{D5CDD505-2E9C-101B-9397-08002B2CF9AE}" pid="600" name="g0265a7913ae4462ea52285cebae1afee">
    <vt:lpwstr>k071d902e2ef948b684f_X_k998604acdbb34bbc9b2_A_4</vt:lpwstr>
  </property>
  <property fmtid="{D5CDD505-2E9C-101B-9397-08002B2CF9AE}" pid="601" name="g1a73bec07c1b4687b4cec653142d8795">
    <vt:lpwstr>k071d902e2ef948b684f_X_k998604acdbb34bbc9b2_A_5</vt:lpwstr>
  </property>
  <property fmtid="{D5CDD505-2E9C-101B-9397-08002B2CF9AE}" pid="602" name="g282d07e6e8f24e76a17b555c3422a1c6">
    <vt:lpwstr>k071d902e2ef948b684f_X_k998604acdbb34bbc9b2_A_6</vt:lpwstr>
  </property>
  <property fmtid="{D5CDD505-2E9C-101B-9397-08002B2CF9AE}" pid="603" name="ga4675d0359dd45f6adfc4c39d9d3a3d0">
    <vt:lpwstr>k071d902e2ef948b684f_X_k998604acdbb34bbc9b2_A_7</vt:lpwstr>
  </property>
  <property fmtid="{D5CDD505-2E9C-101B-9397-08002B2CF9AE}" pid="604" name="g6a3a1e3e2eb141a6a4a44cddccbd99fd">
    <vt:lpwstr>k071d902e2ef948b684f_X_k998604acdbb34bbc9b2_A_8</vt:lpwstr>
  </property>
  <property fmtid="{D5CDD505-2E9C-101B-9397-08002B2CF9AE}" pid="605" name="gf15df00018ca49789057a6913bcceeac">
    <vt:lpwstr>k071d902e2ef948b684f_X_k998604acdbb34bbc9b2_A_9</vt:lpwstr>
  </property>
  <property fmtid="{D5CDD505-2E9C-101B-9397-08002B2CF9AE}" pid="606" name="g48c82c7eeb964ba29e5bebd791bf1fff">
    <vt:lpwstr>k071d902e2ef948b684f_X_k998604acdbb34bbc9b2_A_10</vt:lpwstr>
  </property>
  <property fmtid="{D5CDD505-2E9C-101B-9397-08002B2CF9AE}" pid="607" name="g0dd56f1f44d84f75b4d28ccc32e94650">
    <vt:lpwstr>k071d902e2ef948b684f_X_k8cece48676964a03b6d_A_1</vt:lpwstr>
  </property>
  <property fmtid="{D5CDD505-2E9C-101B-9397-08002B2CF9AE}" pid="608" name="g64bdd3b9ff8a4e83a055dbc2c0762e9f">
    <vt:lpwstr>k071d902e2ef948b684f_X_k8cece48676964a03b6d_A_2</vt:lpwstr>
  </property>
  <property fmtid="{D5CDD505-2E9C-101B-9397-08002B2CF9AE}" pid="609" name="g3792d590837744de956f2e263815bf8f">
    <vt:lpwstr>k071d902e2ef948b684f_X_k8cece48676964a03b6d_A_3</vt:lpwstr>
  </property>
  <property fmtid="{D5CDD505-2E9C-101B-9397-08002B2CF9AE}" pid="610" name="g72de362ea8204d07899feb027c34ad08">
    <vt:lpwstr>k071d902e2ef948b684f_X_k8cece48676964a03b6d_A_4</vt:lpwstr>
  </property>
  <property fmtid="{D5CDD505-2E9C-101B-9397-08002B2CF9AE}" pid="611" name="g64c0ceab925841f3b6bb1c0827d03689">
    <vt:lpwstr>k071d902e2ef948b684f_X_k8cece48676964a03b6d_A_5</vt:lpwstr>
  </property>
  <property fmtid="{D5CDD505-2E9C-101B-9397-08002B2CF9AE}" pid="612" name="g02972d60387b4c8f9c76bfeb7c49c13e">
    <vt:lpwstr>k071d902e2ef948b684f_X_k8cece48676964a03b6d_A_6</vt:lpwstr>
  </property>
  <property fmtid="{D5CDD505-2E9C-101B-9397-08002B2CF9AE}" pid="613" name="gf9b6de491b1d4fcabd5413a76950c113">
    <vt:lpwstr>k071d902e2ef948b684f_X_k8cece48676964a03b6d_A_7</vt:lpwstr>
  </property>
  <property fmtid="{D5CDD505-2E9C-101B-9397-08002B2CF9AE}" pid="614" name="g9eb9ca9d0e054dfb98261a62a60a5d7f">
    <vt:lpwstr>k071d902e2ef948b684f_X_k8cece48676964a03b6d_A_8</vt:lpwstr>
  </property>
  <property fmtid="{D5CDD505-2E9C-101B-9397-08002B2CF9AE}" pid="615" name="g863c1a2a26604e2688a3a9283ecb0d0a">
    <vt:lpwstr>k071d902e2ef948b684f_X_k8cece48676964a03b6d_A_9</vt:lpwstr>
  </property>
  <property fmtid="{D5CDD505-2E9C-101B-9397-08002B2CF9AE}" pid="616" name="g13647e7cdd1e4eb8907aabb4ae4d449d">
    <vt:lpwstr>k071d902e2ef948b684f_X_k8cece48676964a03b6d_A_10</vt:lpwstr>
  </property>
  <property fmtid="{D5CDD505-2E9C-101B-9397-08002B2CF9AE}" pid="617" name="ge3b768ebcfcf4643a7f51eb49f65f6ac">
    <vt:lpwstr>k071d902e2ef948b684f_X_k1204644a632e4accb26_A_1</vt:lpwstr>
  </property>
  <property fmtid="{D5CDD505-2E9C-101B-9397-08002B2CF9AE}" pid="618" name="gc86f8370e9e54916a715dad52b31b9ed">
    <vt:lpwstr>k071d902e2ef948b684f_X_k1204644a632e4accb26_A_2</vt:lpwstr>
  </property>
  <property fmtid="{D5CDD505-2E9C-101B-9397-08002B2CF9AE}" pid="619" name="g8f8677d99ec04ea98ef66b2519d6f178">
    <vt:lpwstr>k071d902e2ef948b684f_X_k1204644a632e4accb26_A_3</vt:lpwstr>
  </property>
  <property fmtid="{D5CDD505-2E9C-101B-9397-08002B2CF9AE}" pid="620" name="g034134d8e0854749b6455fb9d40fbc0e">
    <vt:lpwstr>k071d902e2ef948b684f_X_k1204644a632e4accb26_A_4</vt:lpwstr>
  </property>
  <property fmtid="{D5CDD505-2E9C-101B-9397-08002B2CF9AE}" pid="621" name="g713613908674465a97d1d64a88e5406e">
    <vt:lpwstr>k071d902e2ef948b684f_X_k1204644a632e4accb26_A_5</vt:lpwstr>
  </property>
  <property fmtid="{D5CDD505-2E9C-101B-9397-08002B2CF9AE}" pid="622" name="g76260a19bdfc4653a725ad125559270c">
    <vt:lpwstr>k071d902e2ef948b684f_X_k1204644a632e4accb26_A_6</vt:lpwstr>
  </property>
  <property fmtid="{D5CDD505-2E9C-101B-9397-08002B2CF9AE}" pid="623" name="gfa489c211b0b446b9e05c6d9b1811913">
    <vt:lpwstr>k071d902e2ef948b684f_X_k1204644a632e4accb26_A_7</vt:lpwstr>
  </property>
  <property fmtid="{D5CDD505-2E9C-101B-9397-08002B2CF9AE}" pid="624" name="g6371d7736fc646bab71d4773e582c175">
    <vt:lpwstr>k071d902e2ef948b684f_X_k1204644a632e4accb26_A_8</vt:lpwstr>
  </property>
  <property fmtid="{D5CDD505-2E9C-101B-9397-08002B2CF9AE}" pid="625" name="g7d92921c93c341b88915df6f0ec6f531">
    <vt:lpwstr>k071d902e2ef948b684f_X_k1204644a632e4accb26_A_9</vt:lpwstr>
  </property>
  <property fmtid="{D5CDD505-2E9C-101B-9397-08002B2CF9AE}" pid="626" name="g72c4250f91e54726892190b6ea9b5503">
    <vt:lpwstr>k071d902e2ef948b684f_X_k1204644a632e4accb26_A_10</vt:lpwstr>
  </property>
  <property fmtid="{D5CDD505-2E9C-101B-9397-08002B2CF9AE}" pid="627" name="g7303d01f5cc14d1c8878db55855b07a4">
    <vt:lpwstr>k071d902e2ef948b684f_X_k05f8edcf938648c19c1_A_1</vt:lpwstr>
  </property>
  <property fmtid="{D5CDD505-2E9C-101B-9397-08002B2CF9AE}" pid="628" name="g028ee58b7f4c4195b06eeb3b8af108b7">
    <vt:lpwstr>k071d902e2ef948b684f_X_k05f8edcf938648c19c1_A_2</vt:lpwstr>
  </property>
  <property fmtid="{D5CDD505-2E9C-101B-9397-08002B2CF9AE}" pid="629" name="g6be937ad5e8249cbb51d39c7efef941d">
    <vt:lpwstr>k071d902e2ef948b684f_X_k05f8edcf938648c19c1_A_3</vt:lpwstr>
  </property>
  <property fmtid="{D5CDD505-2E9C-101B-9397-08002B2CF9AE}" pid="630" name="g30cfe39f02244dd591008a0936465dc4">
    <vt:lpwstr>k071d902e2ef948b684f_X_k05f8edcf938648c19c1_A_4</vt:lpwstr>
  </property>
  <property fmtid="{D5CDD505-2E9C-101B-9397-08002B2CF9AE}" pid="631" name="gacdea5a650614bac9618308fb30b58c4">
    <vt:lpwstr>k071d902e2ef948b684f_X_k05f8edcf938648c19c1_A_5</vt:lpwstr>
  </property>
  <property fmtid="{D5CDD505-2E9C-101B-9397-08002B2CF9AE}" pid="632" name="g6a84058d0ff3495d996857ef3425ef34">
    <vt:lpwstr>k071d902e2ef948b684f_X_k05f8edcf938648c19c1_A_6</vt:lpwstr>
  </property>
  <property fmtid="{D5CDD505-2E9C-101B-9397-08002B2CF9AE}" pid="633" name="ge7549a44a7744092b2464d466a9b65f5">
    <vt:lpwstr>k071d902e2ef948b684f_X_k05f8edcf938648c19c1_A_7</vt:lpwstr>
  </property>
  <property fmtid="{D5CDD505-2E9C-101B-9397-08002B2CF9AE}" pid="634" name="g4902b559230d4a69b37b6526655def48">
    <vt:lpwstr>k071d902e2ef948b684f_X_k05f8edcf938648c19c1_A_8</vt:lpwstr>
  </property>
  <property fmtid="{D5CDD505-2E9C-101B-9397-08002B2CF9AE}" pid="635" name="g69c39856cded424f879e9456ea170c4b">
    <vt:lpwstr>k071d902e2ef948b684f_X_k05f8edcf938648c19c1_A_9</vt:lpwstr>
  </property>
  <property fmtid="{D5CDD505-2E9C-101B-9397-08002B2CF9AE}" pid="636" name="g6c77bb31fab741dab8f8e8282cc163c5">
    <vt:lpwstr>k071d902e2ef948b684f_X_k05f8edcf938648c19c1_A_10</vt:lpwstr>
  </property>
  <property fmtid="{D5CDD505-2E9C-101B-9397-08002B2CF9AE}" pid="637" name="g74a4afb7b2fa4901a942bb97eeef0590">
    <vt:lpwstr>k071d902e2ef948b684f_X_k29a366c667c14e329a4_A_1</vt:lpwstr>
  </property>
  <property fmtid="{D5CDD505-2E9C-101B-9397-08002B2CF9AE}" pid="638" name="gd772dbf130a744e5a203090ff8e56740">
    <vt:lpwstr>k071d902e2ef948b684f_X_k29a366c667c14e329a4_A_2</vt:lpwstr>
  </property>
  <property fmtid="{D5CDD505-2E9C-101B-9397-08002B2CF9AE}" pid="639" name="g259d473647dc4bff9acec352dc943c6e">
    <vt:lpwstr>k071d902e2ef948b684f_X_k29a366c667c14e329a4_A_3</vt:lpwstr>
  </property>
  <property fmtid="{D5CDD505-2E9C-101B-9397-08002B2CF9AE}" pid="640" name="g46480e7ab21c408fb73940c158a44cf2">
    <vt:lpwstr>k071d902e2ef948b684f_X_k29a366c667c14e329a4_A_4</vt:lpwstr>
  </property>
  <property fmtid="{D5CDD505-2E9C-101B-9397-08002B2CF9AE}" pid="641" name="g83303c34f0944c189e89066a50aa9dd5">
    <vt:lpwstr>k071d902e2ef948b684f_X_k29a366c667c14e329a4_A_5</vt:lpwstr>
  </property>
  <property fmtid="{D5CDD505-2E9C-101B-9397-08002B2CF9AE}" pid="642" name="g3f961effe7664a87a80e0155c3d33ba2">
    <vt:lpwstr>k071d902e2ef948b684f_X_k29a366c667c14e329a4_A_6</vt:lpwstr>
  </property>
  <property fmtid="{D5CDD505-2E9C-101B-9397-08002B2CF9AE}" pid="643" name="g052b1f4a41184b698dda965e1aad77ac">
    <vt:lpwstr>k071d902e2ef948b684f_X_k29a366c667c14e329a4_A_7</vt:lpwstr>
  </property>
  <property fmtid="{D5CDD505-2E9C-101B-9397-08002B2CF9AE}" pid="644" name="g59ac55a6432e4b618080447e501bfe8f">
    <vt:lpwstr>k071d902e2ef948b684f_X_k29a366c667c14e329a4_A_8</vt:lpwstr>
  </property>
  <property fmtid="{D5CDD505-2E9C-101B-9397-08002B2CF9AE}" pid="645" name="g6959d853d1444900bfa3e4f73b80812b">
    <vt:lpwstr>k071d902e2ef948b684f_X_k29a366c667c14e329a4_A_9</vt:lpwstr>
  </property>
  <property fmtid="{D5CDD505-2E9C-101B-9397-08002B2CF9AE}" pid="646" name="g1aff63dba9aa41f295176cb0f4a44b62">
    <vt:lpwstr>k071d902e2ef948b684f_X_k29a366c667c14e329a4_A_10</vt:lpwstr>
  </property>
  <property fmtid="{D5CDD505-2E9C-101B-9397-08002B2CF9AE}" pid="647" name="gf27c349e17f4490c941684ea9e6d1dd8">
    <vt:lpwstr>k071d902e2ef948b684f_X_k320224d0243b4e38b36_A_1</vt:lpwstr>
  </property>
  <property fmtid="{D5CDD505-2E9C-101B-9397-08002B2CF9AE}" pid="648" name="g863f68461c594593a64fb6d1c47e9f7b">
    <vt:lpwstr>k071d902e2ef948b684f_X_k320224d0243b4e38b36_A_2</vt:lpwstr>
  </property>
  <property fmtid="{D5CDD505-2E9C-101B-9397-08002B2CF9AE}" pid="649" name="g8a487826a7df469cade0ae49b6f279f4">
    <vt:lpwstr>k071d902e2ef948b684f_X_k320224d0243b4e38b36_A_3</vt:lpwstr>
  </property>
  <property fmtid="{D5CDD505-2E9C-101B-9397-08002B2CF9AE}" pid="650" name="g930230e984d548e89419eaf0f6c1de75">
    <vt:lpwstr>k071d902e2ef948b684f_X_k320224d0243b4e38b36_A_4</vt:lpwstr>
  </property>
  <property fmtid="{D5CDD505-2E9C-101B-9397-08002B2CF9AE}" pid="651" name="g3dbb2df123a449e89d38e540150b9613">
    <vt:lpwstr>k071d902e2ef948b684f_X_k320224d0243b4e38b36_A_5</vt:lpwstr>
  </property>
  <property fmtid="{D5CDD505-2E9C-101B-9397-08002B2CF9AE}" pid="652" name="ge2926e9f0d95402888d191fb9a6ff1e0">
    <vt:lpwstr>k071d902e2ef948b684f_X_k320224d0243b4e38b36_A_6</vt:lpwstr>
  </property>
  <property fmtid="{D5CDD505-2E9C-101B-9397-08002B2CF9AE}" pid="653" name="gb5d08b1ba8f847eeb860543f49a4023c">
    <vt:lpwstr>k071d902e2ef948b684f_X_k320224d0243b4e38b36_A_7</vt:lpwstr>
  </property>
  <property fmtid="{D5CDD505-2E9C-101B-9397-08002B2CF9AE}" pid="654" name="g38625ce86d7a4dd283127f73621ce373">
    <vt:lpwstr>k071d902e2ef948b684f_X_k320224d0243b4e38b36_A_8</vt:lpwstr>
  </property>
  <property fmtid="{D5CDD505-2E9C-101B-9397-08002B2CF9AE}" pid="655" name="g3b528e9ed34344eda00af9357ea82527">
    <vt:lpwstr>k071d902e2ef948b684f_X_k320224d0243b4e38b36_A_9</vt:lpwstr>
  </property>
  <property fmtid="{D5CDD505-2E9C-101B-9397-08002B2CF9AE}" pid="656" name="ge62c77281c844d228cdefd0f0dc2433c">
    <vt:lpwstr>k071d902e2ef948b684f_X_k320224d0243b4e38b36_A_10</vt:lpwstr>
  </property>
  <property fmtid="{D5CDD505-2E9C-101B-9397-08002B2CF9AE}" pid="657" name="g3492262b0ac94549a3898215a3535b85">
    <vt:lpwstr>k071d902e2ef948b684f_X_k11e3a91b39c3445c988_A_1</vt:lpwstr>
  </property>
  <property fmtid="{D5CDD505-2E9C-101B-9397-08002B2CF9AE}" pid="658" name="g23ee00eaf34b48a498d96063c9becf73">
    <vt:lpwstr>k071d902e2ef948b684f_X_k11e3a91b39c3445c988_A_2</vt:lpwstr>
  </property>
  <property fmtid="{D5CDD505-2E9C-101B-9397-08002B2CF9AE}" pid="659" name="gb2ad33f526ca4b8c993b62da7b2a723b">
    <vt:lpwstr>k071d902e2ef948b684f_X_k11e3a91b39c3445c988_A_3</vt:lpwstr>
  </property>
  <property fmtid="{D5CDD505-2E9C-101B-9397-08002B2CF9AE}" pid="660" name="ga42383fa94fe4a04b7e161e8387ed1a2">
    <vt:lpwstr>k071d902e2ef948b684f_X_k11e3a91b39c3445c988_A_4</vt:lpwstr>
  </property>
  <property fmtid="{D5CDD505-2E9C-101B-9397-08002B2CF9AE}" pid="661" name="ge68437a16e3b46f799cc266fb1adab37">
    <vt:lpwstr>k071d902e2ef948b684f_X_k11e3a91b39c3445c988_A_5</vt:lpwstr>
  </property>
  <property fmtid="{D5CDD505-2E9C-101B-9397-08002B2CF9AE}" pid="662" name="g12cadada83f942d195a3ca4a49211f0c">
    <vt:lpwstr>k071d902e2ef948b684f_X_k11e3a91b39c3445c988_A_6</vt:lpwstr>
  </property>
  <property fmtid="{D5CDD505-2E9C-101B-9397-08002B2CF9AE}" pid="663" name="gc52ef5b24de6444daaecff3b5a4f5894">
    <vt:lpwstr>k071d902e2ef948b684f_X_k11e3a91b39c3445c988_A_7</vt:lpwstr>
  </property>
  <property fmtid="{D5CDD505-2E9C-101B-9397-08002B2CF9AE}" pid="664" name="g964c9906cbed43e4bc1f84e406a66cf5">
    <vt:lpwstr>k071d902e2ef948b684f_X_k11e3a91b39c3445c988_A_8</vt:lpwstr>
  </property>
  <property fmtid="{D5CDD505-2E9C-101B-9397-08002B2CF9AE}" pid="665" name="g29376509a013496ba3584dd9a1c6e6b1">
    <vt:lpwstr>k071d902e2ef948b684f_X_k11e3a91b39c3445c988_A_9</vt:lpwstr>
  </property>
  <property fmtid="{D5CDD505-2E9C-101B-9397-08002B2CF9AE}" pid="666" name="gf432a1a490ae40c8b391edc07836d8bc">
    <vt:lpwstr>k071d902e2ef948b684f_X_k11e3a91b39c3445c988_A_10</vt:lpwstr>
  </property>
  <property fmtid="{D5CDD505-2E9C-101B-9397-08002B2CF9AE}" pid="667" name="g4704c66914fd4f55ba385d65b6a71c2a">
    <vt:lpwstr>k071d902e2ef948b684f_X_kb82b87f71d5445f7a04_A_1_F_40</vt:lpwstr>
  </property>
  <property fmtid="{D5CDD505-2E9C-101B-9397-08002B2CF9AE}" pid="668" name="gea0deff3ccf84854803dcea1a131663b">
    <vt:lpwstr>k071d902e2ef948b684f_X_kb82b87f71d5445f7a04_A_2_F_40</vt:lpwstr>
  </property>
  <property fmtid="{D5CDD505-2E9C-101B-9397-08002B2CF9AE}" pid="669" name="g41cfc45d04e04418a74238cfc204fe00">
    <vt:lpwstr>k071d902e2ef948b684f_X_kb82b87f71d5445f7a04_A_3_F_40</vt:lpwstr>
  </property>
  <property fmtid="{D5CDD505-2E9C-101B-9397-08002B2CF9AE}" pid="670" name="gdead3ea9b73846cda4633c739d8b4483">
    <vt:lpwstr>k071d902e2ef948b684f_X_kb82b87f71d5445f7a04_A_4_F_40</vt:lpwstr>
  </property>
  <property fmtid="{D5CDD505-2E9C-101B-9397-08002B2CF9AE}" pid="671" name="g9624b802f380493796939201165109fb">
    <vt:lpwstr>k071d902e2ef948b684f_X_kb82b87f71d5445f7a04_A_5_F_40</vt:lpwstr>
  </property>
  <property fmtid="{D5CDD505-2E9C-101B-9397-08002B2CF9AE}" pid="672" name="gf18460315f1a40d099c1686d9ffa1a05">
    <vt:lpwstr>k071d902e2ef948b684f_X_kb82b87f71d5445f7a04_A_6_F_40</vt:lpwstr>
  </property>
  <property fmtid="{D5CDD505-2E9C-101B-9397-08002B2CF9AE}" pid="673" name="g30aeb1e7258a4770821cba4702e4cd18">
    <vt:lpwstr>k071d902e2ef948b684f_X_kb82b87f71d5445f7a04_A_7_F_40</vt:lpwstr>
  </property>
  <property fmtid="{D5CDD505-2E9C-101B-9397-08002B2CF9AE}" pid="674" name="gc2c057c6b6244f44b3e113772f50fd16">
    <vt:lpwstr>k071d902e2ef948b684f_X_kb82b87f71d5445f7a04_A_8_F_40</vt:lpwstr>
  </property>
  <property fmtid="{D5CDD505-2E9C-101B-9397-08002B2CF9AE}" pid="675" name="g02d85e474fb14d9ea51533e4a4f92e5e">
    <vt:lpwstr>k071d902e2ef948b684f_X_kb82b87f71d5445f7a04_A_9_F_40</vt:lpwstr>
  </property>
  <property fmtid="{D5CDD505-2E9C-101B-9397-08002B2CF9AE}" pid="676" name="g488ae3912f47447381f96c421f6656c4">
    <vt:lpwstr>k071d902e2ef948b684f_X_kb82b87f71d5445f7a04_A_10_F_40</vt:lpwstr>
  </property>
  <property fmtid="{D5CDD505-2E9C-101B-9397-08002B2CF9AE}" pid="677" name="g0700491e897f45f784a31fe26841b2f3">
    <vt:lpwstr>k071d902e2ef948b684f_X_k9393e8b0bc244147aee_A_1_F_42</vt:lpwstr>
  </property>
  <property fmtid="{D5CDD505-2E9C-101B-9397-08002B2CF9AE}" pid="678" name="g90554bec08f0407585ea10fe76d8526e">
    <vt:lpwstr>k071d902e2ef948b684f_X_k9393e8b0bc244147aee_A_2_F_42</vt:lpwstr>
  </property>
  <property fmtid="{D5CDD505-2E9C-101B-9397-08002B2CF9AE}" pid="679" name="gdbe5c70531ea45d09ebe3984aec5957d">
    <vt:lpwstr>k071d902e2ef948b684f_X_k9393e8b0bc244147aee_A_3_F_42</vt:lpwstr>
  </property>
  <property fmtid="{D5CDD505-2E9C-101B-9397-08002B2CF9AE}" pid="680" name="gc1777bd3a6b6435d8bfdeafc731a8af6">
    <vt:lpwstr>k071d902e2ef948b684f_X_k9393e8b0bc244147aee_A_4_F_42</vt:lpwstr>
  </property>
  <property fmtid="{D5CDD505-2E9C-101B-9397-08002B2CF9AE}" pid="681" name="g20844a6fdae94c77bf80fee4ccbe187a">
    <vt:lpwstr>k071d902e2ef948b684f_X_k9393e8b0bc244147aee_A_5_F_42</vt:lpwstr>
  </property>
  <property fmtid="{D5CDD505-2E9C-101B-9397-08002B2CF9AE}" pid="682" name="gb0a4c811d73d42639c2fc3ca66401e74">
    <vt:lpwstr>k071d902e2ef948b684f_X_k9393e8b0bc244147aee_A_6_F_42</vt:lpwstr>
  </property>
  <property fmtid="{D5CDD505-2E9C-101B-9397-08002B2CF9AE}" pid="683" name="g08952c83d0b24de59b000d7e08c9d5bc">
    <vt:lpwstr>k071d902e2ef948b684f_X_k9393e8b0bc244147aee_A_7_F_42</vt:lpwstr>
  </property>
  <property fmtid="{D5CDD505-2E9C-101B-9397-08002B2CF9AE}" pid="684" name="ga1c277ef2ba14dd984fd1f00acfb8ebb">
    <vt:lpwstr>k071d902e2ef948b684f_X_k9393e8b0bc244147aee_A_8_F_42</vt:lpwstr>
  </property>
  <property fmtid="{D5CDD505-2E9C-101B-9397-08002B2CF9AE}" pid="685" name="g480d230d2f0d4b9abc82b882c0c3bf78">
    <vt:lpwstr>k071d902e2ef948b684f_X_k9393e8b0bc244147aee_A_9_F_42</vt:lpwstr>
  </property>
  <property fmtid="{D5CDD505-2E9C-101B-9397-08002B2CF9AE}" pid="686" name="ga56e3a478d514f37845b7a5c8c7099de">
    <vt:lpwstr>k071d902e2ef948b684f_X_k9393e8b0bc244147aee_A_10_F_42</vt:lpwstr>
  </property>
  <property fmtid="{D5CDD505-2E9C-101B-9397-08002B2CF9AE}" pid="687" name="gc4dd88fb3a1f42d9b3f3fbd290db468e">
    <vt:lpwstr>k071d902e2ef948b684f_X_kc48d882c76a8474e838_A_1</vt:lpwstr>
  </property>
  <property fmtid="{D5CDD505-2E9C-101B-9397-08002B2CF9AE}" pid="688" name="g55041d8f6ef84c0794ea412640cd5479">
    <vt:lpwstr>k071d902e2ef948b684f_X_kc48d882c76a8474e838_A_2</vt:lpwstr>
  </property>
  <property fmtid="{D5CDD505-2E9C-101B-9397-08002B2CF9AE}" pid="689" name="gfdf2ab86ddcd4ea8a89be3843654ef6b">
    <vt:lpwstr>k071d902e2ef948b684f_X_kc48d882c76a8474e838_A_3</vt:lpwstr>
  </property>
  <property fmtid="{D5CDD505-2E9C-101B-9397-08002B2CF9AE}" pid="690" name="gbbe41c723435450091ce26362065e51a">
    <vt:lpwstr>k071d902e2ef948b684f_X_kc48d882c76a8474e838_A_4</vt:lpwstr>
  </property>
  <property fmtid="{D5CDD505-2E9C-101B-9397-08002B2CF9AE}" pid="691" name="g206d3bb8eff74d32856136218b577091">
    <vt:lpwstr>k071d902e2ef948b684f_X_kc48d882c76a8474e838_A_5</vt:lpwstr>
  </property>
  <property fmtid="{D5CDD505-2E9C-101B-9397-08002B2CF9AE}" pid="692" name="ge7d92b8be5184059a9d68f172d89e8a3">
    <vt:lpwstr>k071d902e2ef948b684f_X_kc48d882c76a8474e838_A_6</vt:lpwstr>
  </property>
  <property fmtid="{D5CDD505-2E9C-101B-9397-08002B2CF9AE}" pid="693" name="g0752979aeee6400f95f41fde585c24df">
    <vt:lpwstr>k071d902e2ef948b684f_X_kc48d882c76a8474e838_A_7</vt:lpwstr>
  </property>
  <property fmtid="{D5CDD505-2E9C-101B-9397-08002B2CF9AE}" pid="694" name="g712543a248c548f481ce2326fcd99f6f">
    <vt:lpwstr>k071d902e2ef948b684f_X_kc48d882c76a8474e838_A_8</vt:lpwstr>
  </property>
  <property fmtid="{D5CDD505-2E9C-101B-9397-08002B2CF9AE}" pid="695" name="g9feb3ded9d7448a1a7a1a61710ac8872">
    <vt:lpwstr>k071d902e2ef948b684f_X_kc48d882c76a8474e838_A_9</vt:lpwstr>
  </property>
  <property fmtid="{D5CDD505-2E9C-101B-9397-08002B2CF9AE}" pid="696" name="gbfb4d71cc2cb44e687c8d52d390fd175">
    <vt:lpwstr>k071d902e2ef948b684f_X_kc48d882c76a8474e838_A_10</vt:lpwstr>
  </property>
  <property fmtid="{D5CDD505-2E9C-101B-9397-08002B2CF9AE}" pid="697" name="gcfff7cd4703343bb939159e117b5612c">
    <vt:lpwstr>k071d902e2ef948b684f_X_k5a1637c0e7f94f81b46_A_1</vt:lpwstr>
  </property>
  <property fmtid="{D5CDD505-2E9C-101B-9397-08002B2CF9AE}" pid="698" name="g39baeeeb43444c4e861429a95eb1b355">
    <vt:lpwstr>k071d902e2ef948b684f_X_k5a1637c0e7f94f81b46_A_2</vt:lpwstr>
  </property>
  <property fmtid="{D5CDD505-2E9C-101B-9397-08002B2CF9AE}" pid="699" name="ga8da2dc51da54e8fb83119b36990221c">
    <vt:lpwstr>k071d902e2ef948b684f_X_k5a1637c0e7f94f81b46_A_3</vt:lpwstr>
  </property>
  <property fmtid="{D5CDD505-2E9C-101B-9397-08002B2CF9AE}" pid="700" name="ga9aca32a64bf4efd9d0c4f4eaa6de52d">
    <vt:lpwstr>k071d902e2ef948b684f_X_k5a1637c0e7f94f81b46_A_4</vt:lpwstr>
  </property>
  <property fmtid="{D5CDD505-2E9C-101B-9397-08002B2CF9AE}" pid="701" name="g79599b3a91d74c3bb28e464b2d57d230">
    <vt:lpwstr>k071d902e2ef948b684f_X_k5a1637c0e7f94f81b46_A_5</vt:lpwstr>
  </property>
  <property fmtid="{D5CDD505-2E9C-101B-9397-08002B2CF9AE}" pid="702" name="ge8cc2b27bd904da4a73925ff08c8115c">
    <vt:lpwstr>k071d902e2ef948b684f_X_k5a1637c0e7f94f81b46_A_6</vt:lpwstr>
  </property>
  <property fmtid="{D5CDD505-2E9C-101B-9397-08002B2CF9AE}" pid="703" name="gd49b80f0bff345a3b76e99432c883a84">
    <vt:lpwstr>k071d902e2ef948b684f_X_k5a1637c0e7f94f81b46_A_7</vt:lpwstr>
  </property>
  <property fmtid="{D5CDD505-2E9C-101B-9397-08002B2CF9AE}" pid="704" name="g907a19df487a4305ae84cb4c75751a4a">
    <vt:lpwstr>k071d902e2ef948b684f_X_k5a1637c0e7f94f81b46_A_8</vt:lpwstr>
  </property>
  <property fmtid="{D5CDD505-2E9C-101B-9397-08002B2CF9AE}" pid="705" name="g980fd03e9d5e46febce221998cda2b69">
    <vt:lpwstr>k071d902e2ef948b684f_X_k5a1637c0e7f94f81b46_A_9</vt:lpwstr>
  </property>
  <property fmtid="{D5CDD505-2E9C-101B-9397-08002B2CF9AE}" pid="706" name="g328785fdd9e64936ad7f6c1dfeb3e2fb">
    <vt:lpwstr>k071d902e2ef948b684f_X_k5a1637c0e7f94f81b46_A_10</vt:lpwstr>
  </property>
  <property fmtid="{D5CDD505-2E9C-101B-9397-08002B2CF9AE}" pid="707" name="gf31c1e4e539742b7b65f64a3d352170d">
    <vt:lpwstr>k071d902e2ef948b684f_X_k5e1befffed8b457ca47_A_1</vt:lpwstr>
  </property>
  <property fmtid="{D5CDD505-2E9C-101B-9397-08002B2CF9AE}" pid="708" name="g3dc16b1130bb47fda54cab4d5b37794d">
    <vt:lpwstr>k071d902e2ef948b684f_X_k5e1befffed8b457ca47_A_2</vt:lpwstr>
  </property>
  <property fmtid="{D5CDD505-2E9C-101B-9397-08002B2CF9AE}" pid="709" name="ga5f3f92bcc9e421c9389b55d72a10f32">
    <vt:lpwstr>k071d902e2ef948b684f_X_k5e1befffed8b457ca47_A_3</vt:lpwstr>
  </property>
  <property fmtid="{D5CDD505-2E9C-101B-9397-08002B2CF9AE}" pid="710" name="g59a1a403777440e79ce37067449d93cd">
    <vt:lpwstr>k071d902e2ef948b684f_X_k5e1befffed8b457ca47_A_4</vt:lpwstr>
  </property>
  <property fmtid="{D5CDD505-2E9C-101B-9397-08002B2CF9AE}" pid="711" name="g12f5c5e45a004aa997d4586983b3d2a0">
    <vt:lpwstr>k071d902e2ef948b684f_X_k5e1befffed8b457ca47_A_5</vt:lpwstr>
  </property>
  <property fmtid="{D5CDD505-2E9C-101B-9397-08002B2CF9AE}" pid="712" name="g516c8dbb5f9346f3bdfa1f1f132f755e">
    <vt:lpwstr>k071d902e2ef948b684f_X_k5e1befffed8b457ca47_A_6</vt:lpwstr>
  </property>
  <property fmtid="{D5CDD505-2E9C-101B-9397-08002B2CF9AE}" pid="713" name="g656ec7b962f04c5386148dee91894029">
    <vt:lpwstr>k071d902e2ef948b684f_X_k5e1befffed8b457ca47_A_7</vt:lpwstr>
  </property>
  <property fmtid="{D5CDD505-2E9C-101B-9397-08002B2CF9AE}" pid="714" name="g61d1c6b9601245a592914a5bd2562d48">
    <vt:lpwstr>k071d902e2ef948b684f_X_k5e1befffed8b457ca47_A_8</vt:lpwstr>
  </property>
  <property fmtid="{D5CDD505-2E9C-101B-9397-08002B2CF9AE}" pid="715" name="gc2c08e44bf484753af89f8ca59bf9328">
    <vt:lpwstr>k071d902e2ef948b684f_X_k5e1befffed8b457ca47_A_9</vt:lpwstr>
  </property>
  <property fmtid="{D5CDD505-2E9C-101B-9397-08002B2CF9AE}" pid="716" name="g54269645fdba4a8f93a9769b48e83d21">
    <vt:lpwstr>k071d902e2ef948b684f_X_k5e1befffed8b457ca47_A_10</vt:lpwstr>
  </property>
  <property fmtid="{D5CDD505-2E9C-101B-9397-08002B2CF9AE}" pid="717" name="g7e293e7aee7d4a1f915906bdafff2120">
    <vt:lpwstr>k071d902e2ef948b684f_X_k76cfce7ac58649d4ba4_A_1_F_40</vt:lpwstr>
  </property>
  <property fmtid="{D5CDD505-2E9C-101B-9397-08002B2CF9AE}" pid="718" name="g05849e8a93f242fba28d8005eec6a901">
    <vt:lpwstr>k071d902e2ef948b684f_X_k76cfce7ac58649d4ba4_A_2_F_40</vt:lpwstr>
  </property>
  <property fmtid="{D5CDD505-2E9C-101B-9397-08002B2CF9AE}" pid="719" name="g51e61f3d94c44b7eb33d2aa18a21912b">
    <vt:lpwstr>k071d902e2ef948b684f_X_k76cfce7ac58649d4ba4_A_3_F_40</vt:lpwstr>
  </property>
  <property fmtid="{D5CDD505-2E9C-101B-9397-08002B2CF9AE}" pid="720" name="gc04038f4a2d348f481f0cb38cf2eb1c6">
    <vt:lpwstr>k071d902e2ef948b684f_X_k76cfce7ac58649d4ba4_A_4_F_40</vt:lpwstr>
  </property>
  <property fmtid="{D5CDD505-2E9C-101B-9397-08002B2CF9AE}" pid="721" name="g0d8f8851d63448fcb1c420bc46e87943">
    <vt:lpwstr>k071d902e2ef948b684f_X_k76cfce7ac58649d4ba4_A_5_F_40</vt:lpwstr>
  </property>
  <property fmtid="{D5CDD505-2E9C-101B-9397-08002B2CF9AE}" pid="722" name="ge98601968d7b4ad3b01ba86b47e6c5d5">
    <vt:lpwstr>k071d902e2ef948b684f_X_k76cfce7ac58649d4ba4_A_6_F_40</vt:lpwstr>
  </property>
  <property fmtid="{D5CDD505-2E9C-101B-9397-08002B2CF9AE}" pid="723" name="g6dcfcfee786b4f709cf2aafbd1736cfd">
    <vt:lpwstr>k071d902e2ef948b684f_X_k76cfce7ac58649d4ba4_A_7_F_40</vt:lpwstr>
  </property>
  <property fmtid="{D5CDD505-2E9C-101B-9397-08002B2CF9AE}" pid="724" name="gb07c4d08fd8a4696bedf146bcde84b6c">
    <vt:lpwstr>k071d902e2ef948b684f_X_k76cfce7ac58649d4ba4_A_8_F_40</vt:lpwstr>
  </property>
  <property fmtid="{D5CDD505-2E9C-101B-9397-08002B2CF9AE}" pid="725" name="g754e81d055c0444dbd7d20c9b9650fcf">
    <vt:lpwstr>k071d902e2ef948b684f_X_k76cfce7ac58649d4ba4_A_9_F_40</vt:lpwstr>
  </property>
  <property fmtid="{D5CDD505-2E9C-101B-9397-08002B2CF9AE}" pid="726" name="g316684a58727450e97dfc0d2bc08c100">
    <vt:lpwstr>k071d902e2ef948b684f_X_k76cfce7ac58649d4ba4_A_10_F_40</vt:lpwstr>
  </property>
  <property fmtid="{D5CDD505-2E9C-101B-9397-08002B2CF9AE}" pid="727" name="gcf300872acae4a4d8af7c47f57d09de1">
    <vt:lpwstr>k071d902e2ef948b684f_X_k3296444dc0e34895b5a_A_1_F_40</vt:lpwstr>
  </property>
  <property fmtid="{D5CDD505-2E9C-101B-9397-08002B2CF9AE}" pid="728" name="g1cd5cee4b6804c8798f441edade199c6">
    <vt:lpwstr>k071d902e2ef948b684f_X_k3296444dc0e34895b5a_A_2_F_40</vt:lpwstr>
  </property>
  <property fmtid="{D5CDD505-2E9C-101B-9397-08002B2CF9AE}" pid="729" name="gaf2255d89b4840ea8ef62361a715b70a">
    <vt:lpwstr>k071d902e2ef948b684f_X_k3296444dc0e34895b5a_A_3_F_40</vt:lpwstr>
  </property>
  <property fmtid="{D5CDD505-2E9C-101B-9397-08002B2CF9AE}" pid="730" name="gf52e1cce903840c6b50a277a2cce9895">
    <vt:lpwstr>k071d902e2ef948b684f_X_k3296444dc0e34895b5a_A_4_F_40</vt:lpwstr>
  </property>
  <property fmtid="{D5CDD505-2E9C-101B-9397-08002B2CF9AE}" pid="731" name="g75de80a563504259bc7d72a121190143">
    <vt:lpwstr>k071d902e2ef948b684f_X_k3296444dc0e34895b5a_A_5_F_40</vt:lpwstr>
  </property>
  <property fmtid="{D5CDD505-2E9C-101B-9397-08002B2CF9AE}" pid="732" name="ge807c72cab3c4a22a5dc141df1559f06">
    <vt:lpwstr>k071d902e2ef948b684f_X_k3296444dc0e34895b5a_A_6_F_40</vt:lpwstr>
  </property>
  <property fmtid="{D5CDD505-2E9C-101B-9397-08002B2CF9AE}" pid="733" name="g6dc885ce0d2c46119c7bb5c37e5a5db5">
    <vt:lpwstr>k071d902e2ef948b684f_X_k3296444dc0e34895b5a_A_7_F_40</vt:lpwstr>
  </property>
  <property fmtid="{D5CDD505-2E9C-101B-9397-08002B2CF9AE}" pid="734" name="ged0f43b2b22c443e89d5fb6325044b7b">
    <vt:lpwstr>k071d902e2ef948b684f_X_k1e80828aea5a455b8a0_A_1</vt:lpwstr>
  </property>
  <property fmtid="{D5CDD505-2E9C-101B-9397-08002B2CF9AE}" pid="735" name="gc9ee4effe8d347e9a250ce0a8cb817c5">
    <vt:lpwstr>k071d902e2ef948b684f_X_k1e80828aea5a455b8a0_A_2</vt:lpwstr>
  </property>
  <property fmtid="{D5CDD505-2E9C-101B-9397-08002B2CF9AE}" pid="736" name="g74a7b02f9d594000ada3cd0c4ecb883a">
    <vt:lpwstr>k071d902e2ef948b684f_X_k1e80828aea5a455b8a0_A_3</vt:lpwstr>
  </property>
  <property fmtid="{D5CDD505-2E9C-101B-9397-08002B2CF9AE}" pid="737" name="ge0d1f0bc5f194b469830479da1ebc8f9">
    <vt:lpwstr>k071d902e2ef948b684f_X_k1e80828aea5a455b8a0_A_4</vt:lpwstr>
  </property>
  <property fmtid="{D5CDD505-2E9C-101B-9397-08002B2CF9AE}" pid="738" name="g478b4af4e351462384544d7d86c0d5f8">
    <vt:lpwstr>k071d902e2ef948b684f_X_k1e80828aea5a455b8a0_A_5</vt:lpwstr>
  </property>
  <property fmtid="{D5CDD505-2E9C-101B-9397-08002B2CF9AE}" pid="739" name="gce9fde0bbe1b4ede81e19a8f14261578">
    <vt:lpwstr>k071d902e2ef948b684f_X_k1e80828aea5a455b8a0_A_6</vt:lpwstr>
  </property>
  <property fmtid="{D5CDD505-2E9C-101B-9397-08002B2CF9AE}" pid="740" name="g2a184f2652834411b6ae1567222635d0">
    <vt:lpwstr>k071d902e2ef948b684f_X_k1e80828aea5a455b8a0_A_7</vt:lpwstr>
  </property>
  <property fmtid="{D5CDD505-2E9C-101B-9397-08002B2CF9AE}" pid="741" name="g03cb16e13d79453abb13a68125bd76b9">
    <vt:lpwstr>k071d902e2ef948b684f_X_k1e80828aea5a455b8a0_A_8</vt:lpwstr>
  </property>
  <property fmtid="{D5CDD505-2E9C-101B-9397-08002B2CF9AE}" pid="742" name="g090791aa469940278d169409b521bafb">
    <vt:lpwstr>k071d902e2ef948b684f_X_k1e80828aea5a455b8a0_A_9</vt:lpwstr>
  </property>
  <property fmtid="{D5CDD505-2E9C-101B-9397-08002B2CF9AE}" pid="743" name="g36c6e798110046eda26e370261006f30">
    <vt:lpwstr>k071d902e2ef948b684f_X_k1e80828aea5a455b8a0_A_10</vt:lpwstr>
  </property>
  <property fmtid="{D5CDD505-2E9C-101B-9397-08002B2CF9AE}" pid="744" name="g9b66118c8f994eb9aaf605e9e24a4247">
    <vt:lpwstr>k071d902e2ef948b684f_X_k3296444dc0e34895b5a_A_1_F_40</vt:lpwstr>
  </property>
  <property fmtid="{D5CDD505-2E9C-101B-9397-08002B2CF9AE}" pid="745" name="gc959dc67f05b41d5baa7569c02aac6e8">
    <vt:lpwstr>k071d902e2ef948b684f_X_k3296444dc0e34895b5a_A_2_F_40</vt:lpwstr>
  </property>
  <property fmtid="{D5CDD505-2E9C-101B-9397-08002B2CF9AE}" pid="746" name="g92c9ceec3cbe4aeaa796aa1621f478d5">
    <vt:lpwstr>k071d902e2ef948b684f_X_k3296444dc0e34895b5a_A_3_F_40</vt:lpwstr>
  </property>
  <property fmtid="{D5CDD505-2E9C-101B-9397-08002B2CF9AE}" pid="747" name="g937186eadb82420a8bb1d885a21dfcef">
    <vt:lpwstr>k071d902e2ef948b684f_X_k3296444dc0e34895b5a_A_4_F_40</vt:lpwstr>
  </property>
  <property fmtid="{D5CDD505-2E9C-101B-9397-08002B2CF9AE}" pid="748" name="g63a7474cb3644f4a83a1f11b7df19f7e">
    <vt:lpwstr>k071d902e2ef948b684f_X_k3296444dc0e34895b5a_A_5_F_40</vt:lpwstr>
  </property>
  <property fmtid="{D5CDD505-2E9C-101B-9397-08002B2CF9AE}" pid="749" name="ga830182788f940b1a28a7fef6d0b43e4">
    <vt:lpwstr>k071d902e2ef948b684f_X_k3296444dc0e34895b5a_A_6_F_40</vt:lpwstr>
  </property>
  <property fmtid="{D5CDD505-2E9C-101B-9397-08002B2CF9AE}" pid="750" name="g4845c7ab67ce4dfc8d3cda1f56fb1b3f">
    <vt:lpwstr>k071d902e2ef948b684f_X_k3296444dc0e34895b5a_A_7_F_40</vt:lpwstr>
  </property>
  <property fmtid="{D5CDD505-2E9C-101B-9397-08002B2CF9AE}" pid="751" name="g3b387a795c82469095e9eab6a952a377">
    <vt:lpwstr>k071d902e2ef948b684f_X_k3296444dc0e34895b5a_A_8_F_40</vt:lpwstr>
  </property>
  <property fmtid="{D5CDD505-2E9C-101B-9397-08002B2CF9AE}" pid="752" name="gb6479f9e585a439cb339e644259cc359">
    <vt:lpwstr>k071d902e2ef948b684f_X_k3296444dc0e34895b5a_A_9_F_40</vt:lpwstr>
  </property>
  <property fmtid="{D5CDD505-2E9C-101B-9397-08002B2CF9AE}" pid="753" name="g470a97ddea4f4521b688b45e44bcedad">
    <vt:lpwstr>k071d902e2ef948b684f_X_k3296444dc0e34895b5a_A_10_F_40</vt:lpwstr>
  </property>
  <property fmtid="{D5CDD505-2E9C-101B-9397-08002B2CF9AE}" pid="754" name="g3581b9d7b44f48309fcf4c77ad7776ee">
    <vt:lpwstr>k071d902e2ef948b684f_X_k7bc13ff30d8a4ff6b22_A_1_F_20</vt:lpwstr>
  </property>
  <property fmtid="{D5CDD505-2E9C-101B-9397-08002B2CF9AE}" pid="755" name="gce418a91fb1744199aa89cffa20178e2">
    <vt:lpwstr>k071d902e2ef948b684f_X_k7bc13ff30d8a4ff6b22_A_2_F_20</vt:lpwstr>
  </property>
  <property fmtid="{D5CDD505-2E9C-101B-9397-08002B2CF9AE}" pid="756" name="gdecafa12983d4fc8907adcab894449b2">
    <vt:lpwstr>k071d902e2ef948b684f_X_k7bc13ff30d8a4ff6b22_A_3_F_20</vt:lpwstr>
  </property>
  <property fmtid="{D5CDD505-2E9C-101B-9397-08002B2CF9AE}" pid="757" name="ga725b33593b94002849fdc85e4c24c43">
    <vt:lpwstr>k071d902e2ef948b684f_X_k7bc13ff30d8a4ff6b22_A_4_F_20</vt:lpwstr>
  </property>
  <property fmtid="{D5CDD505-2E9C-101B-9397-08002B2CF9AE}" pid="758" name="g53982970d19f4ee1a22aa9a2a5446b93">
    <vt:lpwstr>k071d902e2ef948b684f_X_k7bc13ff30d8a4ff6b22_A_5_F_20</vt:lpwstr>
  </property>
  <property fmtid="{D5CDD505-2E9C-101B-9397-08002B2CF9AE}" pid="759" name="g78461ef1dab64f1588b0bf844b1dbfdb">
    <vt:lpwstr>k071d902e2ef948b684f_X_k7bc13ff30d8a4ff6b22_A_6_F_20</vt:lpwstr>
  </property>
  <property fmtid="{D5CDD505-2E9C-101B-9397-08002B2CF9AE}" pid="760" name="ged41097fdffd4766b09393ae24a5857b">
    <vt:lpwstr>k071d902e2ef948b684f_X_k7bc13ff30d8a4ff6b22_A_7_F_20</vt:lpwstr>
  </property>
  <property fmtid="{D5CDD505-2E9C-101B-9397-08002B2CF9AE}" pid="761" name="ga56caf21952e4632aca06dcf71f1fa18">
    <vt:lpwstr>k071d902e2ef948b684f_X_k7bc13ff30d8a4ff6b22_A_8_F_20</vt:lpwstr>
  </property>
  <property fmtid="{D5CDD505-2E9C-101B-9397-08002B2CF9AE}" pid="762" name="gce32fc043d6f4efd8920dfa2ec596a81">
    <vt:lpwstr>k071d902e2ef948b684f_X_k7bc13ff30d8a4ff6b22_A_9_F_20</vt:lpwstr>
  </property>
  <property fmtid="{D5CDD505-2E9C-101B-9397-08002B2CF9AE}" pid="763" name="g84d84d5775ca4536acd2a75a4ece10bf">
    <vt:lpwstr>k071d902e2ef948b684f_X_k7bc13ff30d8a4ff6b22_A_10_F_20</vt:lpwstr>
  </property>
  <property fmtid="{D5CDD505-2E9C-101B-9397-08002B2CF9AE}" pid="764" name="g11d90f4f562f4f16bd72b40aa38a4f30">
    <vt:lpwstr>k071d902e2ef948b684f_X_kad77cf717fcf4d418bf_A_1</vt:lpwstr>
  </property>
  <property fmtid="{D5CDD505-2E9C-101B-9397-08002B2CF9AE}" pid="765" name="gf92fbf2471b8474685eda1378b3c8319">
    <vt:lpwstr>k071d902e2ef948b684f_X_kad77cf717fcf4d418bf_A_2</vt:lpwstr>
  </property>
  <property fmtid="{D5CDD505-2E9C-101B-9397-08002B2CF9AE}" pid="766" name="g4ee57bfa10304c9494ccc1cc9407c96a">
    <vt:lpwstr>k071d902e2ef948b684f_X_kad77cf717fcf4d418bf_A_3</vt:lpwstr>
  </property>
  <property fmtid="{D5CDD505-2E9C-101B-9397-08002B2CF9AE}" pid="767" name="g77b243deea9548e197ca82e1bd302acf">
    <vt:lpwstr>k071d902e2ef948b684f_X_kad77cf717fcf4d418bf_A_4</vt:lpwstr>
  </property>
  <property fmtid="{D5CDD505-2E9C-101B-9397-08002B2CF9AE}" pid="768" name="g0ef651dabd5b415ca6980fcbd2147159">
    <vt:lpwstr>k071d902e2ef948b684f_X_kad77cf717fcf4d418bf_A_5</vt:lpwstr>
  </property>
  <property fmtid="{D5CDD505-2E9C-101B-9397-08002B2CF9AE}" pid="769" name="g7c035930ad83464f88aed6aef20a06d2">
    <vt:lpwstr>k071d902e2ef948b684f_X_kad77cf717fcf4d418bf_A_6</vt:lpwstr>
  </property>
  <property fmtid="{D5CDD505-2E9C-101B-9397-08002B2CF9AE}" pid="770" name="g4baddfedeef34b389a1eafd8a3da74c9">
    <vt:lpwstr>k071d902e2ef948b684f_X_kad77cf717fcf4d418bf_A_7</vt:lpwstr>
  </property>
  <property fmtid="{D5CDD505-2E9C-101B-9397-08002B2CF9AE}" pid="771" name="g5cedcf9115a147c0b5f09a3ac12e4230">
    <vt:lpwstr>k071d902e2ef948b684f_X_kad77cf717fcf4d418bf_A_8</vt:lpwstr>
  </property>
  <property fmtid="{D5CDD505-2E9C-101B-9397-08002B2CF9AE}" pid="772" name="gd81e410fe5b94531b44ccb2b68554c88">
    <vt:lpwstr>k071d902e2ef948b684f_X_kad77cf717fcf4d418bf_A_9</vt:lpwstr>
  </property>
  <property fmtid="{D5CDD505-2E9C-101B-9397-08002B2CF9AE}" pid="773" name="g0e6dc7ef074646f58f764bc3c1cdd913">
    <vt:lpwstr>k071d902e2ef948b684f_X_kad77cf717fcf4d418bf_A_10</vt:lpwstr>
  </property>
  <property fmtid="{D5CDD505-2E9C-101B-9397-08002B2CF9AE}" pid="774" name="ga63c9540b7c14cc4aa3133a140e7f9f6">
    <vt:lpwstr>k9aa3b5b631f144fe8a0_F_10</vt:lpwstr>
  </property>
  <property fmtid="{D5CDD505-2E9C-101B-9397-08002B2CF9AE}" pid="775" name="ga2dc2ced3f634e8882f918c7dbc28d66">
    <vt:lpwstr>k952c5788bc084016a01</vt:lpwstr>
  </property>
  <property fmtid="{D5CDD505-2E9C-101B-9397-08002B2CF9AE}" pid="776" name="g0b5c632712534481b2143e8da2a86ba1">
    <vt:lpwstr>k071d902e2ef948b684f_X_k67d39ace402e47e1abb_A_1_F_42</vt:lpwstr>
  </property>
  <property fmtid="{D5CDD505-2E9C-101B-9397-08002B2CF9AE}" pid="777" name="g02eac40339a5444ab1a7c646cbc0786c">
    <vt:lpwstr>k071d902e2ef948b684f_X_k67d39ace402e47e1abb_A_2_F_42</vt:lpwstr>
  </property>
  <property fmtid="{D5CDD505-2E9C-101B-9397-08002B2CF9AE}" pid="778" name="g308bd5b937be41ab91ce5314e5747396">
    <vt:lpwstr>k071d902e2ef948b684f_X_k67d39ace402e47e1abb_A_3_F_42</vt:lpwstr>
  </property>
  <property fmtid="{D5CDD505-2E9C-101B-9397-08002B2CF9AE}" pid="779" name="ge209b972d35f424199a554aa95698afb">
    <vt:lpwstr>k071d902e2ef948b684f_X_k67d39ace402e47e1abb_A_4_F_42</vt:lpwstr>
  </property>
  <property fmtid="{D5CDD505-2E9C-101B-9397-08002B2CF9AE}" pid="780" name="g45cd53db101947dd889905c66d6e518a">
    <vt:lpwstr>k071d902e2ef948b684f_X_k67d39ace402e47e1abb_A_5_F_42</vt:lpwstr>
  </property>
  <property fmtid="{D5CDD505-2E9C-101B-9397-08002B2CF9AE}" pid="781" name="g5fa85b81fca047da9d9b229abb50aa55">
    <vt:lpwstr>k071d902e2ef948b684f_X_k67d39ace402e47e1abb_A_6_F_42</vt:lpwstr>
  </property>
  <property fmtid="{D5CDD505-2E9C-101B-9397-08002B2CF9AE}" pid="782" name="g7a19d32815f84fbd91733c26f1609313">
    <vt:lpwstr>k071d902e2ef948b684f_X_k67d39ace402e47e1abb_A_7_F_42</vt:lpwstr>
  </property>
  <property fmtid="{D5CDD505-2E9C-101B-9397-08002B2CF9AE}" pid="783" name="ga106bc68f625480cbb5b22c26afacbfe">
    <vt:lpwstr>k071d902e2ef948b684f_X_k67d39ace402e47e1abb_A_8_F_42</vt:lpwstr>
  </property>
  <property fmtid="{D5CDD505-2E9C-101B-9397-08002B2CF9AE}" pid="784" name="g7f7666ea66024403a1d1f47e1f58ee13">
    <vt:lpwstr>k071d902e2ef948b684f_X_k67d39ace402e47e1abb_A_9_F_42</vt:lpwstr>
  </property>
  <property fmtid="{D5CDD505-2E9C-101B-9397-08002B2CF9AE}" pid="785" name="gd31c53c6fea343ad8498487dff7eae5d">
    <vt:lpwstr>k071d902e2ef948b684f_X_k67d39ace402e47e1abb_A_10_F_42</vt:lpwstr>
  </property>
  <property fmtid="{D5CDD505-2E9C-101B-9397-08002B2CF9AE}" pid="786" name="g43e38a4c31274914b74d59b2b126de71">
    <vt:lpwstr>k0a9bb5c2001b4452856</vt:lpwstr>
  </property>
  <property fmtid="{D5CDD505-2E9C-101B-9397-08002B2CF9AE}" pid="787" name="g0a9a4d5cb92c49b5aa346a43bf2199b8">
    <vt:lpwstr>k071d902e2ef948b684f_X_kdb193a08d7b24a1f9f7_A_1</vt:lpwstr>
  </property>
  <property fmtid="{D5CDD505-2E9C-101B-9397-08002B2CF9AE}" pid="788" name="g5427cfea8f8d418293030cc973d6f8ce">
    <vt:lpwstr>k071d902e2ef948b684f_X_kdb193a08d7b24a1f9f7_A_2</vt:lpwstr>
  </property>
  <property fmtid="{D5CDD505-2E9C-101B-9397-08002B2CF9AE}" pid="789" name="g51775ab5c93c494d86970717abb1f8e6">
    <vt:lpwstr>k071d902e2ef948b684f_X_kdb193a08d7b24a1f9f7_A_3</vt:lpwstr>
  </property>
  <property fmtid="{D5CDD505-2E9C-101B-9397-08002B2CF9AE}" pid="790" name="g8fc1e40c70d94b4fb9364a6249718784">
    <vt:lpwstr>k071d902e2ef948b684f_X_kdb193a08d7b24a1f9f7_A_4</vt:lpwstr>
  </property>
  <property fmtid="{D5CDD505-2E9C-101B-9397-08002B2CF9AE}" pid="791" name="g1b27ddc8915f47d394b3058f47c4e6f2">
    <vt:lpwstr>k071d902e2ef948b684f_X_kdb193a08d7b24a1f9f7_A_5</vt:lpwstr>
  </property>
  <property fmtid="{D5CDD505-2E9C-101B-9397-08002B2CF9AE}" pid="792" name="gc11b9f09fe224e6fbf093c57f9a9cd60">
    <vt:lpwstr>k071d902e2ef948b684f_X_kdb193a08d7b24a1f9f7_A_6</vt:lpwstr>
  </property>
  <property fmtid="{D5CDD505-2E9C-101B-9397-08002B2CF9AE}" pid="793" name="g8604b665f9d34173a9ce32f480f2a9c1">
    <vt:lpwstr>k071d902e2ef948b684f_X_kdb193a08d7b24a1f9f7_A_7</vt:lpwstr>
  </property>
  <property fmtid="{D5CDD505-2E9C-101B-9397-08002B2CF9AE}" pid="794" name="g05089f8ccdd94a769cac1a70a6dd6418">
    <vt:lpwstr>k071d902e2ef948b684f_X_kdb193a08d7b24a1f9f7_A_8</vt:lpwstr>
  </property>
  <property fmtid="{D5CDD505-2E9C-101B-9397-08002B2CF9AE}" pid="795" name="g37d9baaf5bef42449f66138bb6916f07">
    <vt:lpwstr>k071d902e2ef948b684f_X_kdb193a08d7b24a1f9f7_A_9</vt:lpwstr>
  </property>
  <property fmtid="{D5CDD505-2E9C-101B-9397-08002B2CF9AE}" pid="796" name="g93e0d3fdf2ea43858ba8e0b395e4f009">
    <vt:lpwstr>k071d902e2ef948b684f_X_kdb193a08d7b24a1f9f7_A_10</vt:lpwstr>
  </property>
  <property fmtid="{D5CDD505-2E9C-101B-9397-08002B2CF9AE}" pid="797" name="g12504639c4a941a4be48f6320579a045">
    <vt:lpwstr>k071d902e2ef948b684f_X_k42fe771897584783a44_A_10</vt:lpwstr>
  </property>
  <property fmtid="{D5CDD505-2E9C-101B-9397-08002B2CF9AE}" pid="798" name="g5e3cac0343aa49c28c608e7b6d9b8d11">
    <vt:lpwstr>k071d902e2ef948b684f_X_k42fe771897584783a44_A_9</vt:lpwstr>
  </property>
  <property fmtid="{D5CDD505-2E9C-101B-9397-08002B2CF9AE}" pid="799" name="g294d81d326e74fc88329497691b06654">
    <vt:lpwstr>k071d902e2ef948b684f_X_k42fe771897584783a44_A_8</vt:lpwstr>
  </property>
  <property fmtid="{D5CDD505-2E9C-101B-9397-08002B2CF9AE}" pid="800" name="gd65f853fa200472e82100c710bd01ba6">
    <vt:lpwstr>k071d902e2ef948b684f_X_k42fe771897584783a44_A_7</vt:lpwstr>
  </property>
  <property fmtid="{D5CDD505-2E9C-101B-9397-08002B2CF9AE}" pid="801" name="g250aa711377042c5af0b1f8dd4acbac4">
    <vt:lpwstr>k071d902e2ef948b684f_X_k42fe771897584783a44_A_6</vt:lpwstr>
  </property>
  <property fmtid="{D5CDD505-2E9C-101B-9397-08002B2CF9AE}" pid="802" name="gcb494a2618e14e428509828e1183a40a">
    <vt:lpwstr>k071d902e2ef948b684f_X_k42fe771897584783a44_A_5</vt:lpwstr>
  </property>
  <property fmtid="{D5CDD505-2E9C-101B-9397-08002B2CF9AE}" pid="803" name="ga1a079fc5beb4dbd912ca061dd2e0f7e">
    <vt:lpwstr>k071d902e2ef948b684f_X_k42fe771897584783a44_A_4</vt:lpwstr>
  </property>
  <property fmtid="{D5CDD505-2E9C-101B-9397-08002B2CF9AE}" pid="804" name="gee31b9897a034c12ba15f9a7790bc2d3">
    <vt:lpwstr>k071d902e2ef948b684f_X_k42fe771897584783a44_A_3</vt:lpwstr>
  </property>
  <property fmtid="{D5CDD505-2E9C-101B-9397-08002B2CF9AE}" pid="805" name="g48a27823de3348b7a0d937d2e7b0aadc">
    <vt:lpwstr>k071d902e2ef948b684f_X_k42fe771897584783a44_A_2</vt:lpwstr>
  </property>
  <property fmtid="{D5CDD505-2E9C-101B-9397-08002B2CF9AE}" pid="806" name="g6f71cf027358405fbe6e3627c59febe8">
    <vt:lpwstr>k071d902e2ef948b684f_X_k42fe771897584783a44_A_1</vt:lpwstr>
  </property>
  <property fmtid="{D5CDD505-2E9C-101B-9397-08002B2CF9AE}" pid="807" name="g3591c0751e3f4a09b7c6cc4fb619318c">
    <vt:lpwstr>k9aa3b5b631f144fe8a0_F_10</vt:lpwstr>
  </property>
  <property fmtid="{D5CDD505-2E9C-101B-9397-08002B2CF9AE}" pid="808" name="g42ddb3dfc9fc43229b5a7655703b7ea5">
    <vt:lpwstr>k1d0084cff4784c30808_S_1</vt:lpwstr>
  </property>
  <property fmtid="{D5CDD505-2E9C-101B-9397-08002B2CF9AE}" pid="809" name="gde1c0939136c4c3c93147361eb1e839d">
    <vt:lpwstr>k952c5788bc084016a01</vt:lpwstr>
  </property>
  <property fmtid="{D5CDD505-2E9C-101B-9397-08002B2CF9AE}" pid="810" name="g2ab12a51c840435aa6f3e04efaec1ddd">
    <vt:lpwstr>k071d902e2ef948b684f_X_k4ac486806aea45fe81a_A_1_F_10</vt:lpwstr>
  </property>
  <property fmtid="{D5CDD505-2E9C-101B-9397-08002B2CF9AE}" pid="811" name="gd701f8fffab04a19b0367c776444bd53">
    <vt:lpwstr>k071d902e2ef948b684f_X_k4ac486806aea45fe81a_A_2_F_10</vt:lpwstr>
  </property>
  <property fmtid="{D5CDD505-2E9C-101B-9397-08002B2CF9AE}" pid="812" name="gc0c71dcb7dc6400d9767e5ad5307b0dd">
    <vt:lpwstr>k071d902e2ef948b684f_X_k4ac486806aea45fe81a_A_3_F_10</vt:lpwstr>
  </property>
  <property fmtid="{D5CDD505-2E9C-101B-9397-08002B2CF9AE}" pid="813" name="g451596ff860e415b957b62975467c955">
    <vt:lpwstr>k071d902e2ef948b684f_X_k4ac486806aea45fe81a_A_4_F_10</vt:lpwstr>
  </property>
  <property fmtid="{D5CDD505-2E9C-101B-9397-08002B2CF9AE}" pid="814" name="g9f7619180df7446a8d979dd4b2809a00">
    <vt:lpwstr>k071d902e2ef948b684f_X_k4ac486806aea45fe81a_A_5_F_10</vt:lpwstr>
  </property>
  <property fmtid="{D5CDD505-2E9C-101B-9397-08002B2CF9AE}" pid="815" name="gec04a33110634d0abab99e0b8220f6d5">
    <vt:lpwstr>k071d902e2ef948b684f_X_k4ac486806aea45fe81a_A_6_F_10</vt:lpwstr>
  </property>
  <property fmtid="{D5CDD505-2E9C-101B-9397-08002B2CF9AE}" pid="816" name="gcefe67193d5f4efdb5a0c06c452b8ff7">
    <vt:lpwstr>k071d902e2ef948b684f_X_k4ac486806aea45fe81a_A_7_F_10</vt:lpwstr>
  </property>
  <property fmtid="{D5CDD505-2E9C-101B-9397-08002B2CF9AE}" pid="817" name="g4d05dc23d6734921b836710cae60a319">
    <vt:lpwstr>k071d902e2ef948b684f_X_k4ac486806aea45fe81a_A_8_F_10</vt:lpwstr>
  </property>
  <property fmtid="{D5CDD505-2E9C-101B-9397-08002B2CF9AE}" pid="818" name="g8b5631af18b64fffb6b4ca541d97e80d">
    <vt:lpwstr>k071d902e2ef948b684f_X_k4ac486806aea45fe81a_A_9_F_10</vt:lpwstr>
  </property>
  <property fmtid="{D5CDD505-2E9C-101B-9397-08002B2CF9AE}" pid="819" name="g243de6e9987a44afbdb95664ba8a3dbb">
    <vt:lpwstr>k071d902e2ef948b684f_X_k4ac486806aea45fe81a_A_10_F_10</vt:lpwstr>
  </property>
  <property fmtid="{D5CDD505-2E9C-101B-9397-08002B2CF9AE}" pid="820" name="g9f12e52543d645b2a907067249d67f3b">
    <vt:lpwstr>k9d14f76db22441ed947</vt:lpwstr>
  </property>
  <property fmtid="{D5CDD505-2E9C-101B-9397-08002B2CF9AE}" pid="821" name="gfe06fdbf71d543c18efaf4d121143e6d">
    <vt:lpwstr>k071d902e2ef948b684f_X_kde1c9995e19a4010a17_A_1_F_10</vt:lpwstr>
  </property>
  <property fmtid="{D5CDD505-2E9C-101B-9397-08002B2CF9AE}" pid="822" name="g9e92099bb63b4682a5e72e76139ed426">
    <vt:lpwstr>k071d902e2ef948b684f_X_kde1c9995e19a4010a17_A_2_F_10</vt:lpwstr>
  </property>
  <property fmtid="{D5CDD505-2E9C-101B-9397-08002B2CF9AE}" pid="823" name="g8200244f043c4c6c9785cd67ee55e5d5">
    <vt:lpwstr>k071d902e2ef948b684f_X_kde1c9995e19a4010a17_A_3_F_10</vt:lpwstr>
  </property>
  <property fmtid="{D5CDD505-2E9C-101B-9397-08002B2CF9AE}" pid="824" name="g1d05ce853578439e8169cd9ba31f7de5">
    <vt:lpwstr>k071d902e2ef948b684f_X_kde1c9995e19a4010a17_A_4_F_10</vt:lpwstr>
  </property>
  <property fmtid="{D5CDD505-2E9C-101B-9397-08002B2CF9AE}" pid="825" name="g9a3653d7fbe74bd0b55e598148dcf8fb">
    <vt:lpwstr>k071d902e2ef948b684f_X_kde1c9995e19a4010a17_A_5_F_10</vt:lpwstr>
  </property>
  <property fmtid="{D5CDD505-2E9C-101B-9397-08002B2CF9AE}" pid="826" name="gd663a14fb7da43c5946b8baf079c563d">
    <vt:lpwstr>k071d902e2ef948b684f_X_kde1c9995e19a4010a17_A_6_F_10</vt:lpwstr>
  </property>
  <property fmtid="{D5CDD505-2E9C-101B-9397-08002B2CF9AE}" pid="827" name="g3dac58f8c2eb4cf5b03fa8b4e7faede6">
    <vt:lpwstr>k071d902e2ef948b684f_X_kde1c9995e19a4010a17_A_7_F_10</vt:lpwstr>
  </property>
  <property fmtid="{D5CDD505-2E9C-101B-9397-08002B2CF9AE}" pid="828" name="gfd3d8a9cbf6342d7a5175bc87beb61ec">
    <vt:lpwstr>k071d902e2ef948b684f_X_kde1c9995e19a4010a17_A_8_F_10</vt:lpwstr>
  </property>
  <property fmtid="{D5CDD505-2E9C-101B-9397-08002B2CF9AE}" pid="829" name="g83bfb696a3b346f7b6be9602eced2cc7">
    <vt:lpwstr>k071d902e2ef948b684f_X_kde1c9995e19a4010a17_A_9_F_10</vt:lpwstr>
  </property>
  <property fmtid="{D5CDD505-2E9C-101B-9397-08002B2CF9AE}" pid="830" name="gbea17179356740c9956dab994aa4c2e2">
    <vt:lpwstr>k071d902e2ef948b684f_X_kde1c9995e19a4010a17_A_10_F_10</vt:lpwstr>
  </property>
  <property fmtid="{D5CDD505-2E9C-101B-9397-08002B2CF9AE}" pid="831" name="gaffab46097444d6b850cb8a52d175586">
    <vt:lpwstr>k071d902e2ef948b684f_X_k3f91564ccdf74346920_A_1</vt:lpwstr>
  </property>
  <property fmtid="{D5CDD505-2E9C-101B-9397-08002B2CF9AE}" pid="832" name="g3d0204ce0f054238bfbba190e41a7951">
    <vt:lpwstr>k071d902e2ef948b684f_X_k3f91564ccdf74346920_A_2</vt:lpwstr>
  </property>
  <property fmtid="{D5CDD505-2E9C-101B-9397-08002B2CF9AE}" pid="833" name="g19343843e25844e3b8b94894aacd6782">
    <vt:lpwstr>k071d902e2ef948b684f_X_k3f91564ccdf74346920_A_3</vt:lpwstr>
  </property>
  <property fmtid="{D5CDD505-2E9C-101B-9397-08002B2CF9AE}" pid="834" name="g5522c9169e66476892ca876951494982">
    <vt:lpwstr>k071d902e2ef948b684f_X_k3f91564ccdf74346920_A_4</vt:lpwstr>
  </property>
  <property fmtid="{D5CDD505-2E9C-101B-9397-08002B2CF9AE}" pid="835" name="gc641c45118c844b399141218c20623e6">
    <vt:lpwstr>k071d902e2ef948b684f_X_k3f91564ccdf74346920_A_5</vt:lpwstr>
  </property>
  <property fmtid="{D5CDD505-2E9C-101B-9397-08002B2CF9AE}" pid="836" name="gbd55bc6af04d4300840de9ae227e583c">
    <vt:lpwstr>k071d902e2ef948b684f_X_k3f91564ccdf74346920_A_6</vt:lpwstr>
  </property>
  <property fmtid="{D5CDD505-2E9C-101B-9397-08002B2CF9AE}" pid="837" name="g61ba39b3303144d784041ff994608b39">
    <vt:lpwstr>k071d902e2ef948b684f_X_k3f91564ccdf74346920_A_7</vt:lpwstr>
  </property>
  <property fmtid="{D5CDD505-2E9C-101B-9397-08002B2CF9AE}" pid="838" name="g9f2cd99a5f8d4199b335deb407df0bd7">
    <vt:lpwstr>k071d902e2ef948b684f_X_k3f91564ccdf74346920_A_8</vt:lpwstr>
  </property>
  <property fmtid="{D5CDD505-2E9C-101B-9397-08002B2CF9AE}" pid="839" name="g51b9d49247204a0fa98aa79484841226">
    <vt:lpwstr>k071d902e2ef948b684f_X_k3f91564ccdf74346920_A_9</vt:lpwstr>
  </property>
  <property fmtid="{D5CDD505-2E9C-101B-9397-08002B2CF9AE}" pid="840" name="g5a841036bf7342889aeecd031248dcc8">
    <vt:lpwstr>k071d902e2ef948b684f_X_k3f91564ccdf74346920_A_10</vt:lpwstr>
  </property>
  <property fmtid="{D5CDD505-2E9C-101B-9397-08002B2CF9AE}" pid="841" name="g140a7a0e482e466e9fa4e8614d4abf47">
    <vt:lpwstr>k071d902e2ef948b684f_X_ke0c56465404a49498ef_A_10</vt:lpwstr>
  </property>
  <property fmtid="{D5CDD505-2E9C-101B-9397-08002B2CF9AE}" pid="842" name="ga5b1de8620654860873d6f3780db316c">
    <vt:lpwstr>k071d902e2ef948b684f_X_ke0c56465404a49498ef_A_9</vt:lpwstr>
  </property>
  <property fmtid="{D5CDD505-2E9C-101B-9397-08002B2CF9AE}" pid="843" name="gbfb6d95dd5ce4f3287b99763ad986064">
    <vt:lpwstr>k071d902e2ef948b684f_X_ke0c56465404a49498ef_A_8</vt:lpwstr>
  </property>
  <property fmtid="{D5CDD505-2E9C-101B-9397-08002B2CF9AE}" pid="844" name="g320a0cf37d364c7fb7394a7b4b239025">
    <vt:lpwstr>k071d902e2ef948b684f_X_ke0c56465404a49498ef_A_7</vt:lpwstr>
  </property>
  <property fmtid="{D5CDD505-2E9C-101B-9397-08002B2CF9AE}" pid="845" name="ge8a217f631234762b919fdc5f658b5f7">
    <vt:lpwstr>k071d902e2ef948b684f_X_ke0c56465404a49498ef_A_6</vt:lpwstr>
  </property>
  <property fmtid="{D5CDD505-2E9C-101B-9397-08002B2CF9AE}" pid="846" name="g53ea8247417c4cf387bf088a49acf4b1">
    <vt:lpwstr>k071d902e2ef948b684f_X_ke0c56465404a49498ef_A_5</vt:lpwstr>
  </property>
  <property fmtid="{D5CDD505-2E9C-101B-9397-08002B2CF9AE}" pid="847" name="g8636a485b0b94d60823e9d0fd5428011">
    <vt:lpwstr>k071d902e2ef948b684f_X_ke0c56465404a49498ef_A_4</vt:lpwstr>
  </property>
  <property fmtid="{D5CDD505-2E9C-101B-9397-08002B2CF9AE}" pid="848" name="gf31ef932e0fe44b5baaf521c2f34d5c6">
    <vt:lpwstr>k071d902e2ef948b684f_X_ke0c56465404a49498ef_A_3</vt:lpwstr>
  </property>
  <property fmtid="{D5CDD505-2E9C-101B-9397-08002B2CF9AE}" pid="849" name="g229b70a1329043469f1fd5df4a8f2571">
    <vt:lpwstr>k071d902e2ef948b684f_X_ke0c56465404a49498ef_A_2</vt:lpwstr>
  </property>
  <property fmtid="{D5CDD505-2E9C-101B-9397-08002B2CF9AE}" pid="850" name="gc48e0da1b243425c9a1cd7e63dc7954a">
    <vt:lpwstr>k071d902e2ef948b684f_X_ke0c56465404a49498ef_A_1</vt:lpwstr>
  </property>
  <property fmtid="{D5CDD505-2E9C-101B-9397-08002B2CF9AE}" pid="851" name="g4b6a6ae1f27947149ef0bb5e3d1030da">
    <vt:lpwstr>k3fd284132afc400f8ae</vt:lpwstr>
  </property>
  <property fmtid="{D5CDD505-2E9C-101B-9397-08002B2CF9AE}" pid="852" name="gb6989b1e0fa3441f8b49459fd8587fe3">
    <vt:lpwstr>k7e004cc87688476c93b</vt:lpwstr>
  </property>
  <property fmtid="{D5CDD505-2E9C-101B-9397-08002B2CF9AE}" pid="853" name="gc3ade8a4a78a4696b5d56d5fd43d3e7c">
    <vt:lpwstr>kcaf059d8fee54b31982</vt:lpwstr>
  </property>
  <property fmtid="{D5CDD505-2E9C-101B-9397-08002B2CF9AE}" pid="854" name="g5d2679f223754a1b8482d31dd893894b">
    <vt:lpwstr>k6010d721344f4f20b33</vt:lpwstr>
  </property>
  <property fmtid="{D5CDD505-2E9C-101B-9397-08002B2CF9AE}" pid="855" name="g0724f4e2cb854cbd8f97a3ebaa21241c">
    <vt:lpwstr>k255d85de90614cce833</vt:lpwstr>
  </property>
  <property fmtid="{D5CDD505-2E9C-101B-9397-08002B2CF9AE}" pid="856" name="gdcd340e0aea84d44b1902019fc93afed">
    <vt:lpwstr>k6981c7524b9d42db99c</vt:lpwstr>
  </property>
  <property fmtid="{D5CDD505-2E9C-101B-9397-08002B2CF9AE}" pid="857" name="g34f0eb6e383a49e48356b6bf81bd4f51">
    <vt:lpwstr>k243c1da2a8f54731bc6_F_23</vt:lpwstr>
  </property>
  <property fmtid="{D5CDD505-2E9C-101B-9397-08002B2CF9AE}" pid="858" name="g61ed7f5be05d4741beb1a919c0e4e40a">
    <vt:lpwstr>k85d9f97c645f4e7ca78_F_23</vt:lpwstr>
  </property>
  <property fmtid="{D5CDD505-2E9C-101B-9397-08002B2CF9AE}" pid="859" name="g91631d46cff0485fb0087e6b1737a371">
    <vt:lpwstr>k0d77ba6e3cb74a8285d_F_20</vt:lpwstr>
  </property>
  <property fmtid="{D5CDD505-2E9C-101B-9397-08002B2CF9AE}" pid="860" name="gc8f118bf52664530afcf1d1744c1c9d0">
    <vt:lpwstr>k6aab12a1b3d54d078fe_F_20</vt:lpwstr>
  </property>
  <property fmtid="{D5CDD505-2E9C-101B-9397-08002B2CF9AE}" pid="861" name="g4cff39d7f63244149249109f6d5128b8">
    <vt:lpwstr>k071d902e2ef948b684f_X_k39b32443a6924ea08a9_A_1_F_20</vt:lpwstr>
  </property>
  <property fmtid="{D5CDD505-2E9C-101B-9397-08002B2CF9AE}" pid="862" name="gb40db80cdc884b30a604652e79dd9967">
    <vt:lpwstr>k071d902e2ef948b684f_X_k39b32443a6924ea08a9_A_2_F_20</vt:lpwstr>
  </property>
  <property fmtid="{D5CDD505-2E9C-101B-9397-08002B2CF9AE}" pid="863" name="gaad7f3d508d646389d239d930a501ad9">
    <vt:lpwstr>k071d902e2ef948b684f_X_k39b32443a6924ea08a9_A_3_F_20</vt:lpwstr>
  </property>
  <property fmtid="{D5CDD505-2E9C-101B-9397-08002B2CF9AE}" pid="864" name="g986b54dd98f24b6a83c52531c45e7b59">
    <vt:lpwstr>k071d902e2ef948b684f_X_k39b32443a6924ea08a9_A_4_F_20</vt:lpwstr>
  </property>
  <property fmtid="{D5CDD505-2E9C-101B-9397-08002B2CF9AE}" pid="865" name="gb8ea7f3322304597b10def2aae31419e">
    <vt:lpwstr>k071d902e2ef948b684f_X_k39b32443a6924ea08a9_A_5_F_20</vt:lpwstr>
  </property>
  <property fmtid="{D5CDD505-2E9C-101B-9397-08002B2CF9AE}" pid="866" name="g65b5c0108f64465ea3995d354ebeab74">
    <vt:lpwstr>k071d902e2ef948b684f_X_k39b32443a6924ea08a9_A_6_F_20</vt:lpwstr>
  </property>
  <property fmtid="{D5CDD505-2E9C-101B-9397-08002B2CF9AE}" pid="867" name="g171d712224b5440b93e89f3771dbc24f">
    <vt:lpwstr>k071d902e2ef948b684f_X_k39b32443a6924ea08a9_A_7_F_20</vt:lpwstr>
  </property>
  <property fmtid="{D5CDD505-2E9C-101B-9397-08002B2CF9AE}" pid="868" name="g9f982f0b41d24ad59f9956674cf414cd">
    <vt:lpwstr>k071d902e2ef948b684f_X_k39b32443a6924ea08a9_A_8_F_20</vt:lpwstr>
  </property>
  <property fmtid="{D5CDD505-2E9C-101B-9397-08002B2CF9AE}" pid="869" name="gd72a1ce5635f4c2689274c18a782d7d1">
    <vt:lpwstr>k071d902e2ef948b684f_X_k39b32443a6924ea08a9_A_9_F_20</vt:lpwstr>
  </property>
  <property fmtid="{D5CDD505-2E9C-101B-9397-08002B2CF9AE}" pid="870" name="g79c5f17d9c0148779ab0be9dee522690">
    <vt:lpwstr>k071d902e2ef948b684f_X_k39b32443a6924ea08a9_A_10_F_20</vt:lpwstr>
  </property>
  <property fmtid="{D5CDD505-2E9C-101B-9397-08002B2CF9AE}" pid="871" name="g614d99f5443a4f66bc28071af525e7c3">
    <vt:lpwstr>k071d902e2ef948b684f_X_k6e67c1fb4c974741940_A_10_F_20</vt:lpwstr>
  </property>
  <property fmtid="{D5CDD505-2E9C-101B-9397-08002B2CF9AE}" pid="872" name="gff9464e3f4f24f81a4feec960c833964">
    <vt:lpwstr>k071d902e2ef948b684f_X_k6e67c1fb4c974741940_A_9_F_20</vt:lpwstr>
  </property>
  <property fmtid="{D5CDD505-2E9C-101B-9397-08002B2CF9AE}" pid="873" name="gdad1f16aeea34d5299c2c38b7b5ab528">
    <vt:lpwstr>k071d902e2ef948b684f_X_k6e67c1fb4c974741940_A_8_F_20</vt:lpwstr>
  </property>
  <property fmtid="{D5CDD505-2E9C-101B-9397-08002B2CF9AE}" pid="874" name="gef75276ec934451ba57dba33c2413489">
    <vt:lpwstr>k071d902e2ef948b684f_X_k6e67c1fb4c974741940_A_7_F_20</vt:lpwstr>
  </property>
  <property fmtid="{D5CDD505-2E9C-101B-9397-08002B2CF9AE}" pid="875" name="g82783f9680b045dfad5b4c2960f32e32">
    <vt:lpwstr>k071d902e2ef948b684f_X_k6e67c1fb4c974741940_A_6_F_20</vt:lpwstr>
  </property>
  <property fmtid="{D5CDD505-2E9C-101B-9397-08002B2CF9AE}" pid="876" name="g2261559b62a24b73a665a12e548b9252">
    <vt:lpwstr>k071d902e2ef948b684f_X_k6e67c1fb4c974741940_A_5_F_20</vt:lpwstr>
  </property>
  <property fmtid="{D5CDD505-2E9C-101B-9397-08002B2CF9AE}" pid="877" name="g8f687921d61f45deb6bcb58098348b59">
    <vt:lpwstr>k071d902e2ef948b684f_X_k6e67c1fb4c974741940_A_4_F_20</vt:lpwstr>
  </property>
  <property fmtid="{D5CDD505-2E9C-101B-9397-08002B2CF9AE}" pid="878" name="g801e02999d1b4cfc921ed235f7c5a090">
    <vt:lpwstr>k071d902e2ef948b684f_X_k6e67c1fb4c974741940_A_3_F_20</vt:lpwstr>
  </property>
  <property fmtid="{D5CDD505-2E9C-101B-9397-08002B2CF9AE}" pid="879" name="g93ec44fc58fe4be3a997aabe81ed03b8">
    <vt:lpwstr>k071d902e2ef948b684f_X_k6e67c1fb4c974741940_A_2_F_20</vt:lpwstr>
  </property>
  <property fmtid="{D5CDD505-2E9C-101B-9397-08002B2CF9AE}" pid="880" name="g8f97704bf00845f09f01678fb029cd9f">
    <vt:lpwstr>k071d902e2ef948b684f_X_k6e67c1fb4c974741940_A_1_F_20</vt:lpwstr>
  </property>
  <property fmtid="{D5CDD505-2E9C-101B-9397-08002B2CF9AE}" pid="881" name="g416f87440199442aa149d3f77258eb4b">
    <vt:lpwstr>k071d902e2ef948b684f_X_k18c2930e218e4ff2980_A_1</vt:lpwstr>
  </property>
  <property fmtid="{D5CDD505-2E9C-101B-9397-08002B2CF9AE}" pid="882" name="gf2484fdbd86c478caa7776d2b75e8152">
    <vt:lpwstr>k071d902e2ef948b684f_X_k18c2930e218e4ff2980_A_2</vt:lpwstr>
  </property>
  <property fmtid="{D5CDD505-2E9C-101B-9397-08002B2CF9AE}" pid="883" name="ga1934019a878425c9c19424175b6416d">
    <vt:lpwstr>k071d902e2ef948b684f_X_k18c2930e218e4ff2980_A_3</vt:lpwstr>
  </property>
  <property fmtid="{D5CDD505-2E9C-101B-9397-08002B2CF9AE}" pid="884" name="g6a3440de79134e37b128497e3f4b4a26">
    <vt:lpwstr>k071d902e2ef948b684f_X_k18c2930e218e4ff2980_A_4</vt:lpwstr>
  </property>
  <property fmtid="{D5CDD505-2E9C-101B-9397-08002B2CF9AE}" pid="885" name="g26229a3b08d14aaaae9ef52774877234">
    <vt:lpwstr>k071d902e2ef948b684f_X_k18c2930e218e4ff2980_A_5</vt:lpwstr>
  </property>
  <property fmtid="{D5CDD505-2E9C-101B-9397-08002B2CF9AE}" pid="886" name="g04e6a782b87d4acca68603cd0070ddd0">
    <vt:lpwstr>k071d902e2ef948b684f_X_k18c2930e218e4ff2980_A_6</vt:lpwstr>
  </property>
  <property fmtid="{D5CDD505-2E9C-101B-9397-08002B2CF9AE}" pid="887" name="g674a6be679f845f993efe41891c1fa83">
    <vt:lpwstr>k071d902e2ef948b684f_X_k18c2930e218e4ff2980_A_7</vt:lpwstr>
  </property>
  <property fmtid="{D5CDD505-2E9C-101B-9397-08002B2CF9AE}" pid="888" name="ga850e71711a64d95a03af083ca0dd493">
    <vt:lpwstr>k071d902e2ef948b684f_X_k18c2930e218e4ff2980_A_8</vt:lpwstr>
  </property>
  <property fmtid="{D5CDD505-2E9C-101B-9397-08002B2CF9AE}" pid="889" name="g25a83ae0c3fc4f35b1a739cef07a1ef1">
    <vt:lpwstr>k071d902e2ef948b684f_X_k18c2930e218e4ff2980_A_9</vt:lpwstr>
  </property>
  <property fmtid="{D5CDD505-2E9C-101B-9397-08002B2CF9AE}" pid="890" name="gf8ec0395229c4b1590fbb8fca1cb6301">
    <vt:lpwstr>k071d902e2ef948b684f_X_k18c2930e218e4ff2980_A_10</vt:lpwstr>
  </property>
  <property fmtid="{D5CDD505-2E9C-101B-9397-08002B2CF9AE}" pid="891" name="gafb41634cdc6458781d057fb8d817f1d">
    <vt:lpwstr>k071d902e2ef948b684f_X_k38aee04eb97840619bc_A_1_F_10</vt:lpwstr>
  </property>
  <property fmtid="{D5CDD505-2E9C-101B-9397-08002B2CF9AE}" pid="892" name="geacc9ac0a6b74b3796dc3f60ea8b9b19">
    <vt:lpwstr>k071d902e2ef948b684f_X_k38aee04eb97840619bc_A_2_F_10</vt:lpwstr>
  </property>
  <property fmtid="{D5CDD505-2E9C-101B-9397-08002B2CF9AE}" pid="893" name="g856d344e3c544c48966fad9c78923351">
    <vt:lpwstr>k071d902e2ef948b684f_X_k38aee04eb97840619bc_A_3_F_10</vt:lpwstr>
  </property>
  <property fmtid="{D5CDD505-2E9C-101B-9397-08002B2CF9AE}" pid="894" name="g84c46165e7424e3caea9ca8196de3be7">
    <vt:lpwstr>k071d902e2ef948b684f_X_k38aee04eb97840619bc_A_4_F_10</vt:lpwstr>
  </property>
  <property fmtid="{D5CDD505-2E9C-101B-9397-08002B2CF9AE}" pid="895" name="gb0593ae70dd44cd2b26fc255723cdce8">
    <vt:lpwstr>k071d902e2ef948b684f_X_k38aee04eb97840619bc_A_5_F_10</vt:lpwstr>
  </property>
  <property fmtid="{D5CDD505-2E9C-101B-9397-08002B2CF9AE}" pid="896" name="g149ab35380444db690d66fafbf0f86b0">
    <vt:lpwstr>k071d902e2ef948b684f_X_k38aee04eb97840619bc_A_6_F_10</vt:lpwstr>
  </property>
  <property fmtid="{D5CDD505-2E9C-101B-9397-08002B2CF9AE}" pid="897" name="g031c5b67544b4165a37cd0d310320d05">
    <vt:lpwstr>k071d902e2ef948b684f_X_k38aee04eb97840619bc_A_7_F_10</vt:lpwstr>
  </property>
  <property fmtid="{D5CDD505-2E9C-101B-9397-08002B2CF9AE}" pid="898" name="g6eba7ba2548f41b287b45933afdfd185">
    <vt:lpwstr>k071d902e2ef948b684f_X_k38aee04eb97840619bc_A_8_F_10</vt:lpwstr>
  </property>
  <property fmtid="{D5CDD505-2E9C-101B-9397-08002B2CF9AE}" pid="899" name="g396b9ecb45c1427a94af9b10c655d7a2">
    <vt:lpwstr>k071d902e2ef948b684f_X_k38aee04eb97840619bc_A_9_F_10</vt:lpwstr>
  </property>
  <property fmtid="{D5CDD505-2E9C-101B-9397-08002B2CF9AE}" pid="900" name="gdd587cb13c7e489baf9cad36c8eb1550">
    <vt:lpwstr>k071d902e2ef948b684f_X_k38aee04eb97840619bc_A_10_F_10</vt:lpwstr>
  </property>
  <property fmtid="{D5CDD505-2E9C-101B-9397-08002B2CF9AE}" pid="901" name="g5d0628e6d8ca4be4b656885175b6ac05">
    <vt:lpwstr>k071d902e2ef948b684f_X_k7be4158fad294f1bbf6_A_1_F_10</vt:lpwstr>
  </property>
  <property fmtid="{D5CDD505-2E9C-101B-9397-08002B2CF9AE}" pid="902" name="g8a0234c2fb714fc6bfeb4ae5c3c20303">
    <vt:lpwstr>k071d902e2ef948b684f_X_k7be4158fad294f1bbf6_A_2_F_10</vt:lpwstr>
  </property>
  <property fmtid="{D5CDD505-2E9C-101B-9397-08002B2CF9AE}" pid="903" name="gb1995cb8463348a48cab3662c0dd6c8b">
    <vt:lpwstr>k071d902e2ef948b684f_X_k7be4158fad294f1bbf6_A_3_F_10</vt:lpwstr>
  </property>
  <property fmtid="{D5CDD505-2E9C-101B-9397-08002B2CF9AE}" pid="904" name="ga5179e0723e1450c8827188ca9823201">
    <vt:lpwstr>k071d902e2ef948b684f_X_k7be4158fad294f1bbf6_A_4_F_10</vt:lpwstr>
  </property>
  <property fmtid="{D5CDD505-2E9C-101B-9397-08002B2CF9AE}" pid="905" name="g1bdac3e5fd254bf18d4625f9d9cbfefe">
    <vt:lpwstr>k071d902e2ef948b684f_X_k7be4158fad294f1bbf6_A_5_F_10</vt:lpwstr>
  </property>
  <property fmtid="{D5CDD505-2E9C-101B-9397-08002B2CF9AE}" pid="906" name="gf5ca465be5bd4264b3b17dd89b11df98">
    <vt:lpwstr>k071d902e2ef948b684f_X_k7be4158fad294f1bbf6_A_6_F_10</vt:lpwstr>
  </property>
  <property fmtid="{D5CDD505-2E9C-101B-9397-08002B2CF9AE}" pid="907" name="g8e9f2b3ab7a949f2a979119d1af84c4e">
    <vt:lpwstr>k071d902e2ef948b684f_X_k7be4158fad294f1bbf6_A_7_F_10</vt:lpwstr>
  </property>
  <property fmtid="{D5CDD505-2E9C-101B-9397-08002B2CF9AE}" pid="908" name="g0046bc446bbb446b9c6fb6b7b67aa848">
    <vt:lpwstr>k071d902e2ef948b684f_X_k7be4158fad294f1bbf6_A_8_F_10</vt:lpwstr>
  </property>
  <property fmtid="{D5CDD505-2E9C-101B-9397-08002B2CF9AE}" pid="909" name="gc2d313a4ce9140089fba701f5886b840">
    <vt:lpwstr>k071d902e2ef948b684f_X_k7be4158fad294f1bbf6_A_9_F_10</vt:lpwstr>
  </property>
  <property fmtid="{D5CDD505-2E9C-101B-9397-08002B2CF9AE}" pid="910" name="gcfbf93f19ba742f3b3039edec65f3694">
    <vt:lpwstr>k071d902e2ef948b684f_X_k7be4158fad294f1bbf6_A_10_F_10</vt:lpwstr>
  </property>
  <property fmtid="{D5CDD505-2E9C-101B-9397-08002B2CF9AE}" pid="911" name="ga374269735814055953e1bccb3a85928">
    <vt:lpwstr>k071d902e2ef948b684f_X_kc34126cd4e4549aa8ec_A_1</vt:lpwstr>
  </property>
  <property fmtid="{D5CDD505-2E9C-101B-9397-08002B2CF9AE}" pid="912" name="g00e69eb2232d4d4a982b16eeb89a2a73">
    <vt:lpwstr>k071d902e2ef948b684f_X_kc34126cd4e4549aa8ec_A_2</vt:lpwstr>
  </property>
  <property fmtid="{D5CDD505-2E9C-101B-9397-08002B2CF9AE}" pid="913" name="gc6c7bf4c6c6945c7ae1bd6c1b1b613b7">
    <vt:lpwstr>k071d902e2ef948b684f_X_kc34126cd4e4549aa8ec_A_3</vt:lpwstr>
  </property>
  <property fmtid="{D5CDD505-2E9C-101B-9397-08002B2CF9AE}" pid="914" name="g01380c6df733437fa0c70d6f602bc25c">
    <vt:lpwstr>k071d902e2ef948b684f_X_kc34126cd4e4549aa8ec_A_4</vt:lpwstr>
  </property>
  <property fmtid="{D5CDD505-2E9C-101B-9397-08002B2CF9AE}" pid="915" name="g7186efc59997422cbda2803921751203">
    <vt:lpwstr>k071d902e2ef948b684f_X_kc34126cd4e4549aa8ec_A_5</vt:lpwstr>
  </property>
  <property fmtid="{D5CDD505-2E9C-101B-9397-08002B2CF9AE}" pid="916" name="g47a78db0bab04a1586d1399847092593">
    <vt:lpwstr>k071d902e2ef948b684f_X_kc34126cd4e4549aa8ec_A_6</vt:lpwstr>
  </property>
  <property fmtid="{D5CDD505-2E9C-101B-9397-08002B2CF9AE}" pid="917" name="ge5be7cb7489a4bbdb827e6b969f61bd0">
    <vt:lpwstr>k071d902e2ef948b684f_X_kc34126cd4e4549aa8ec_A_7</vt:lpwstr>
  </property>
  <property fmtid="{D5CDD505-2E9C-101B-9397-08002B2CF9AE}" pid="918" name="g82efe4a4eb7a4156aed75fa0df79f45f">
    <vt:lpwstr>k071d902e2ef948b684f_X_kc34126cd4e4549aa8ec_A_8</vt:lpwstr>
  </property>
  <property fmtid="{D5CDD505-2E9C-101B-9397-08002B2CF9AE}" pid="919" name="gb85833869367483183237bd6c787bafc">
    <vt:lpwstr>k071d902e2ef948b684f_X_kc34126cd4e4549aa8ec_A_9</vt:lpwstr>
  </property>
  <property fmtid="{D5CDD505-2E9C-101B-9397-08002B2CF9AE}" pid="920" name="g40312f4db4664019b408861ffce0a691">
    <vt:lpwstr>k071d902e2ef948b684f_X_kc34126cd4e4549aa8ec_A_10</vt:lpwstr>
  </property>
  <property fmtid="{D5CDD505-2E9C-101B-9397-08002B2CF9AE}" pid="921" name="g3c50142265444d9a89f32135a5013dcf">
    <vt:lpwstr>k87beaab501614e02b3f</vt:lpwstr>
  </property>
  <property fmtid="{D5CDD505-2E9C-101B-9397-08002B2CF9AE}" pid="922" name="gac9aedc525b94157b36d33c108b62137">
    <vt:lpwstr>k3e362469b3d14282bf2_F_20</vt:lpwstr>
  </property>
  <property fmtid="{D5CDD505-2E9C-101B-9397-08002B2CF9AE}" pid="923" name="gb66b178298f248b6b6ee2121e38fc004">
    <vt:lpwstr>kb1f0e31b26274038bca</vt:lpwstr>
  </property>
  <property fmtid="{D5CDD505-2E9C-101B-9397-08002B2CF9AE}" pid="924" name="g7f5a31051e354d9496347043fb23c202">
    <vt:lpwstr>kf5081184be02481e986</vt:lpwstr>
  </property>
  <property fmtid="{D5CDD505-2E9C-101B-9397-08002B2CF9AE}" pid="925" name="g046e4ca533de421eb4af12e145550e0d">
    <vt:lpwstr>k6f11cd0d93f140ba984</vt:lpwstr>
  </property>
  <property fmtid="{D5CDD505-2E9C-101B-9397-08002B2CF9AE}" pid="926" name="gef2871937c4b4768b72d31dfe7036a24">
    <vt:lpwstr>k4e36bf9fbcb6475ab25</vt:lpwstr>
  </property>
  <property fmtid="{D5CDD505-2E9C-101B-9397-08002B2CF9AE}" pid="927" name="g4832008c24d049e3864913465c2b7853">
    <vt:lpwstr>kd5cda7b96f6048b3a4e</vt:lpwstr>
  </property>
  <property fmtid="{D5CDD505-2E9C-101B-9397-08002B2CF9AE}" pid="928" name="g4db0b0d49ca54b60893b39d9839e80d6">
    <vt:lpwstr>ke5bafc93ffde42fdb6d</vt:lpwstr>
  </property>
  <property fmtid="{D5CDD505-2E9C-101B-9397-08002B2CF9AE}" pid="929" name="g08c3794410674c40b0aea5a5c44e2d98">
    <vt:lpwstr>k93aa2b1398d04e2daf3</vt:lpwstr>
  </property>
  <property fmtid="{D5CDD505-2E9C-101B-9397-08002B2CF9AE}" pid="930" name="ga55a6501b42d4d28b1bec558cc2b2500">
    <vt:lpwstr>kedf97703f916415ba2f</vt:lpwstr>
  </property>
  <property fmtid="{D5CDD505-2E9C-101B-9397-08002B2CF9AE}" pid="931" name="g1b1646d1369c4d9d98c25806e7b91b37">
    <vt:lpwstr>k95d22fe0cecc47c0877</vt:lpwstr>
  </property>
  <property fmtid="{D5CDD505-2E9C-101B-9397-08002B2CF9AE}" pid="932" name="g1b6dc1c6109f48c7b70aa9c86f53481c">
    <vt:lpwstr>k071d902e2ef948b684f_X_k785708414d964348b84_A_1</vt:lpwstr>
  </property>
  <property fmtid="{D5CDD505-2E9C-101B-9397-08002B2CF9AE}" pid="933" name="g1a91c6c9ff6748348320a4f243c1f5b6">
    <vt:lpwstr>k071d902e2ef948b684f_X_k785708414d964348b84_A_2</vt:lpwstr>
  </property>
  <property fmtid="{D5CDD505-2E9C-101B-9397-08002B2CF9AE}" pid="934" name="gff7967d7297f47e8863763e231011089">
    <vt:lpwstr>k071d902e2ef948b684f_X_k785708414d964348b84_A_3</vt:lpwstr>
  </property>
  <property fmtid="{D5CDD505-2E9C-101B-9397-08002B2CF9AE}" pid="935" name="g5da8301b935b465aa4ab9d64670228f5">
    <vt:lpwstr>k071d902e2ef948b684f_X_k785708414d964348b84_A_4</vt:lpwstr>
  </property>
  <property fmtid="{D5CDD505-2E9C-101B-9397-08002B2CF9AE}" pid="936" name="g664232db205b415eaaf79d37202204cc">
    <vt:lpwstr>k071d902e2ef948b684f_X_k785708414d964348b84_A_5</vt:lpwstr>
  </property>
  <property fmtid="{D5CDD505-2E9C-101B-9397-08002B2CF9AE}" pid="937" name="g84a63f1c9a384ac7af405e576dfeb449">
    <vt:lpwstr>k071d902e2ef948b684f_X_k785708414d964348b84_A_6</vt:lpwstr>
  </property>
  <property fmtid="{D5CDD505-2E9C-101B-9397-08002B2CF9AE}" pid="938" name="gf3718a30d29c462cb7ce90f4dea82a48">
    <vt:lpwstr>k071d902e2ef948b684f_X_k785708414d964348b84_A_7</vt:lpwstr>
  </property>
  <property fmtid="{D5CDD505-2E9C-101B-9397-08002B2CF9AE}" pid="939" name="gdc6b4c71563e4c3592e3128f48981bb9">
    <vt:lpwstr>k071d902e2ef948b684f_X_k785708414d964348b84_A_8</vt:lpwstr>
  </property>
  <property fmtid="{D5CDD505-2E9C-101B-9397-08002B2CF9AE}" pid="940" name="g4fa221d681df443ba6e184c95042ab75">
    <vt:lpwstr>k071d902e2ef948b684f_X_k785708414d964348b84_A_9</vt:lpwstr>
  </property>
  <property fmtid="{D5CDD505-2E9C-101B-9397-08002B2CF9AE}" pid="941" name="gca81c7a7f0f04cf6ad30836c7c73db22">
    <vt:lpwstr>k071d902e2ef948b684f_X_k785708414d964348b84_A_10</vt:lpwstr>
  </property>
  <property fmtid="{D5CDD505-2E9C-101B-9397-08002B2CF9AE}" pid="942" name="g76aceeb9c98040ea923cd084c8a73b3f">
    <vt:lpwstr>k071d902e2ef948b684f_X_k86c26eb5fa304dd9890_A_10_F_0</vt:lpwstr>
  </property>
  <property fmtid="{D5CDD505-2E9C-101B-9397-08002B2CF9AE}" pid="943" name="gd6df7d9fbb4e4f7f91dcce4fd32c1851">
    <vt:lpwstr>k071d902e2ef948b684f_X_k86c26eb5fa304dd9890_A_9_F_0</vt:lpwstr>
  </property>
  <property fmtid="{D5CDD505-2E9C-101B-9397-08002B2CF9AE}" pid="944" name="g619f95224feb44aabd10dd39c1f92ded">
    <vt:lpwstr>k071d902e2ef948b684f_X_k86c26eb5fa304dd9890_A_8_F_0</vt:lpwstr>
  </property>
  <property fmtid="{D5CDD505-2E9C-101B-9397-08002B2CF9AE}" pid="945" name="gdde2c13b4abd4c49aba2aedf4402cd37">
    <vt:lpwstr>k071d902e2ef948b684f_X_k86c26eb5fa304dd9890_A_7_F_0</vt:lpwstr>
  </property>
  <property fmtid="{D5CDD505-2E9C-101B-9397-08002B2CF9AE}" pid="946" name="ga338d72b72844d47911a8465dbbf4958">
    <vt:lpwstr>k071d902e2ef948b684f_X_k86c26eb5fa304dd9890_A_6_F_0</vt:lpwstr>
  </property>
  <property fmtid="{D5CDD505-2E9C-101B-9397-08002B2CF9AE}" pid="947" name="gbae146bd6d5943b2af88163fe33dd573">
    <vt:lpwstr>k071d902e2ef948b684f_X_k86c26eb5fa304dd9890_A_5_F_0</vt:lpwstr>
  </property>
  <property fmtid="{D5CDD505-2E9C-101B-9397-08002B2CF9AE}" pid="948" name="g11ddefaecd284ac2955272ccb480e209">
    <vt:lpwstr>k071d902e2ef948b684f_X_k86c26eb5fa304dd9890_A_4_F_0</vt:lpwstr>
  </property>
  <property fmtid="{D5CDD505-2E9C-101B-9397-08002B2CF9AE}" pid="949" name="g8d495674a3e0420ba2d1948850da4c76">
    <vt:lpwstr>k071d902e2ef948b684f_X_k86c26eb5fa304dd9890_A_3_F_0</vt:lpwstr>
  </property>
  <property fmtid="{D5CDD505-2E9C-101B-9397-08002B2CF9AE}" pid="950" name="gf91b53b6ecf0460cba7ce6146625e514">
    <vt:lpwstr>k071d902e2ef948b684f_X_k86c26eb5fa304dd9890_A_2_F_0</vt:lpwstr>
  </property>
  <property fmtid="{D5CDD505-2E9C-101B-9397-08002B2CF9AE}" pid="951" name="g036a70c55e734707bb95722fc8b97c3d">
    <vt:lpwstr>k071d902e2ef948b684f_X_k86c26eb5fa304dd9890_A_1_F_0</vt:lpwstr>
  </property>
  <property fmtid="{D5CDD505-2E9C-101B-9397-08002B2CF9AE}" pid="952" name="gc9be2c4ac1484cafbce306d55155d0aa">
    <vt:lpwstr>k071d902e2ef948b684f_X_k59383fb9b20846bbb8a_A_1</vt:lpwstr>
  </property>
  <property fmtid="{D5CDD505-2E9C-101B-9397-08002B2CF9AE}" pid="953" name="gc3dba16944d447808ea26f2c4d248a3a">
    <vt:lpwstr>k071d902e2ef948b684f_X_k59383fb9b20846bbb8a_A_2</vt:lpwstr>
  </property>
  <property fmtid="{D5CDD505-2E9C-101B-9397-08002B2CF9AE}" pid="954" name="gf14b8a9189534f9aacb26c6f26d9571b">
    <vt:lpwstr>k071d902e2ef948b684f_X_k59383fb9b20846bbb8a_A_3</vt:lpwstr>
  </property>
  <property fmtid="{D5CDD505-2E9C-101B-9397-08002B2CF9AE}" pid="955" name="g63f5361579c6425fa1e3c4d42c4e2a22">
    <vt:lpwstr>k071d902e2ef948b684f_X_k59383fb9b20846bbb8a_A_4</vt:lpwstr>
  </property>
  <property fmtid="{D5CDD505-2E9C-101B-9397-08002B2CF9AE}" pid="956" name="gd27ed263f3a2443fa31313392da191bb">
    <vt:lpwstr>k071d902e2ef948b684f_X_k59383fb9b20846bbb8a_A_5</vt:lpwstr>
  </property>
  <property fmtid="{D5CDD505-2E9C-101B-9397-08002B2CF9AE}" pid="957" name="g658274106caf432da85dd0e4a3312500">
    <vt:lpwstr>k071d902e2ef948b684f_X_k59383fb9b20846bbb8a_A_6</vt:lpwstr>
  </property>
  <property fmtid="{D5CDD505-2E9C-101B-9397-08002B2CF9AE}" pid="958" name="gcf56dccd187744ac9343c78c2036700e">
    <vt:lpwstr>k071d902e2ef948b684f_X_k59383fb9b20846bbb8a_A_7</vt:lpwstr>
  </property>
  <property fmtid="{D5CDD505-2E9C-101B-9397-08002B2CF9AE}" pid="959" name="gb56ac73154ed441b8b840cbc4717f9e4">
    <vt:lpwstr>k071d902e2ef948b684f_X_k59383fb9b20846bbb8a_A_8</vt:lpwstr>
  </property>
  <property fmtid="{D5CDD505-2E9C-101B-9397-08002B2CF9AE}" pid="960" name="g3a413d895d7d4a2d8243350fe1652b40">
    <vt:lpwstr>k071d902e2ef948b684f_X_k59383fb9b20846bbb8a_A_9</vt:lpwstr>
  </property>
  <property fmtid="{D5CDD505-2E9C-101B-9397-08002B2CF9AE}" pid="961" name="geec28e4457c748f88f6c533e96f4d950">
    <vt:lpwstr>k071d902e2ef948b684f_X_k59383fb9b20846bbb8a_A_10</vt:lpwstr>
  </property>
</Properties>
</file>