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7C6268F2-30F4-4FF5-97A8-51CBD0F277A0}" xr6:coauthVersionLast="45" xr6:coauthVersionMax="45" xr10:uidLastSave="{00000000-0000-0000-0000-000000000000}"/>
  <bookViews>
    <workbookView xWindow="-108" yWindow="-108" windowWidth="23256" windowHeight="12576" tabRatio="983" xr2:uid="{00000000-000D-0000-FFFF-FFFF00000000}"/>
  </bookViews>
  <sheets>
    <sheet name="Marshall " sheetId="3" r:id="rId1"/>
    <sheet name="Cost Approach" sheetId="4" r:id="rId2"/>
    <sheet name="Deprec. Summary" sheetId="17" r:id="rId3"/>
  </sheets>
  <definedNames>
    <definedName name="\a">#REF!</definedName>
    <definedName name="\b">#REF!</definedName>
    <definedName name="\c">#REF!</definedName>
    <definedName name="g002bde604c1f49a682d1d73ae5bf92e4">#REF!</definedName>
    <definedName name="g0036ff6f5c84486e83963ab41200bbe4">#REF!</definedName>
    <definedName name="g003c3717c8c24f3b9fa9288898d2f434">#REF!</definedName>
    <definedName name="g0046bc446bbb446b9c6fb6b7b67aa848">#REF!</definedName>
    <definedName name="g00d50504c8f442c1881eda068e202ec6">#REF!</definedName>
    <definedName name="g00e717d60d674d0e9d9803073a49799f">#REF!</definedName>
    <definedName name="g01346000e9e54cb783a653f955e58599">#REF!</definedName>
    <definedName name="g014c6550318a4c68930ae581d0153e18">#REF!</definedName>
    <definedName name="g01eca3c4def44f6b9293dafdd1d2c1ba">#REF!</definedName>
    <definedName name="g01fbde8d8e964e2a9ba93c7fc7d2a29e">#REF!</definedName>
    <definedName name="g01fc5055dc0e45eabf5e5b9805c71cca">#REF!</definedName>
    <definedName name="g02085edb60084aaf81bfa3faec063037">#REF!</definedName>
    <definedName name="g022745bad21f4615a854f0a5cb51bd64">#REF!</definedName>
    <definedName name="g02498fc88dc142cf9f047aec9a2da916">#REF!</definedName>
    <definedName name="g0254c513b9594db581007883f4c421a0">#REF!</definedName>
    <definedName name="g026c66702ce44ede98edfcce186c07bf">#REF!</definedName>
    <definedName name="g028ee58b7f4c4195b06eeb3b8af108b7">#REF!</definedName>
    <definedName name="g02972d60387b4c8f9c76bfeb7c49c13e">#REF!</definedName>
    <definedName name="g02ab2786345e4b50b548778d33463cde">#REF!</definedName>
    <definedName name="g02b2738a413e4782b20f65e1e3936b85">#REF!</definedName>
    <definedName name="g02bda62a592246889157a9e04ec19a18">#REF!</definedName>
    <definedName name="g02efeb4503504dcabc53c075bb1faa76">#REF!</definedName>
    <definedName name="g0305297eb06b4456a7995c0da6193da4">#REF!</definedName>
    <definedName name="g0339e7ad8e3f40d6b3d502e1a958aee4">#REF!</definedName>
    <definedName name="g034134d8e0854749b6455fb9d40fbc0e">#REF!</definedName>
    <definedName name="g03623f257d0b4a0ea4ed6c67dbaad382">#REF!</definedName>
    <definedName name="g0374cae3e5ac4e9ca88c03cb8ae1e7c9">#REF!</definedName>
    <definedName name="g03aabbf3daf149c59c39f70502a2859b">#REF!</definedName>
    <definedName name="g03cb16e13d79453abb13a68125bd76b9">#REF!</definedName>
    <definedName name="g04175516eb1c43d0b27c2430726431a1">#REF!</definedName>
    <definedName name="g044f6dbb12034fd6a37b8472cbbbfb93">#REF!</definedName>
    <definedName name="g0469898676194b7fa0df86c2caeed834">#REF!</definedName>
    <definedName name="g04ab820e3d0f436db8cb302390f0db71">#REF!</definedName>
    <definedName name="g04c0a446b79b4360868c68ec2940393c">#REF!</definedName>
    <definedName name="g04d4fed44d684ba2b024b5d3a6ac1467">#REF!</definedName>
    <definedName name="g04e66f5f76fb4b52888d8c87f694b5d1">#REF!</definedName>
    <definedName name="g04e6a782b87d4acca68603cd0070ddd0">#REF!</definedName>
    <definedName name="g04ed8f183f754612acac3ff9030d9d8e">#REF!</definedName>
    <definedName name="g04fccbe676334dbdbfe038aa83562489">#REF!</definedName>
    <definedName name="g05089f8ccdd94a769cac1a70a6dd6418">#REF!</definedName>
    <definedName name="g0524b13a1c9b4993b52ebd157e789649">#REF!</definedName>
    <definedName name="g052b1f4a41184b698dda965e1aad77ac">#REF!</definedName>
    <definedName name="g0549dced236c4ac9a56e375c8509804a">#REF!</definedName>
    <definedName name="g05935f0500534b64b7a23417e97bdfe8">#REF!</definedName>
    <definedName name="g05cada497f5b4692be71957a02f7e25f">#REF!</definedName>
    <definedName name="g060b46ead7234a1bb766fb82db6bb087">#REF!</definedName>
    <definedName name="g06305829a07c42869588503b875f9c33">#REF!</definedName>
    <definedName name="g06c5282696004c0ea19eb9b5f5611092">#REF!</definedName>
    <definedName name="g06d13e70b8fb4600a91af7293c6c09a7">#REF!</definedName>
    <definedName name="g0724f4e2cb854cbd8f97a3ebaa21241c">#REF!</definedName>
    <definedName name="g072ecdb1704044239e1545037cfb05d5">#REF!</definedName>
    <definedName name="g0749cb39717f410f9b59a23329fda28b">#REF!</definedName>
    <definedName name="g0752979aeee6400f95f41fde585c24df">#REF!</definedName>
    <definedName name="g075cf05fa2614e858cd1eb0001083fed">#REF!</definedName>
    <definedName name="g07dd685c91fa4bdc8e781f242a3d22bb">#REF!</definedName>
    <definedName name="g07de3c9c18884beab20b0a951184cbca">#REF!</definedName>
    <definedName name="g081bdcf6742b4461b419e7f1e3f11102">#REF!</definedName>
    <definedName name="g0821bab0a3aa4ba397c959504681aca1">#REF!</definedName>
    <definedName name="g083758fa43c847b18b6739e02a27bc32">#REF!</definedName>
    <definedName name="g086506c0486e44b082267982da13fe69">#REF!</definedName>
    <definedName name="g086d254705fd4b2996eb2e34b4c38edd">#REF!</definedName>
    <definedName name="g087a64639f8d48ffbb43154028545f22">#REF!</definedName>
    <definedName name="g08baafbf7ecd4e2f90682a95a853942f">#REF!</definedName>
    <definedName name="g08cd7d7a4adb446dafb371dd6ea983dc">#REF!</definedName>
    <definedName name="g08fe318ab64e42e1ac4d36ec29b5d3ed">#REF!</definedName>
    <definedName name="g090353ccde77428c952508a32c09efb7">#REF!</definedName>
    <definedName name="g090791aa469940278d169409b521bafb">#REF!</definedName>
    <definedName name="g092545c2f21043f5a17909d00a5d7eaa">#REF!</definedName>
    <definedName name="g094772ea11f24b18b7905f4619dca892">#REF!</definedName>
    <definedName name="g09abc83e05b34f42b295dc55acffc6e7">#REF!</definedName>
    <definedName name="g09e51da863eb44278e874c00bbeb1897">#REF!</definedName>
    <definedName name="g09fe0778a32b413fb1aa93b5916169dc">#REF!</definedName>
    <definedName name="g0a304d93463e488d9c4aaaed953b8122">#REF!</definedName>
    <definedName name="g0a3a264e4432439ba39b0bac457a6273">#REF!</definedName>
    <definedName name="g0a4966961d8d4cecbb6c1189a5f5b994">#REF!</definedName>
    <definedName name="g0a5335c744ff4e2295b2eebf86b9740a">#REF!</definedName>
    <definedName name="g0a977a0d14a942dd9b71100983f67b70">#REF!</definedName>
    <definedName name="g0a9a4d5cb92c49b5aa346a43bf2199b8">#REF!</definedName>
    <definedName name="g0aa5726ddb3e4aa6bcc1af5fa9f41936">#REF!</definedName>
    <definedName name="g0aea1a46f3e3435f862886e86a7840fe">#REF!</definedName>
    <definedName name="g0b18af59730b437b9fa424877c3499c8">#REF!</definedName>
    <definedName name="g0b58672ddcf041b5bc57247096d77a70">#REF!</definedName>
    <definedName name="g0ba4515c684e4c808a85f40a6a0147c8">#REF!</definedName>
    <definedName name="g0c075ed5aca44be79e85b5d5879ae494">#REF!</definedName>
    <definedName name="g0c2c10a36810467cbd5182454532e58c">#REF!</definedName>
    <definedName name="g0c5a179d37ee42cab25a0791f83297a0">#REF!</definedName>
    <definedName name="g0c6752475faf4fdcaf595022eb897155">#REF!</definedName>
    <definedName name="g0caa19ef66eb4dbca04c6bafec4cd4f6">#REF!</definedName>
    <definedName name="g0cd163055e6b40379705c017bf761727">#REF!</definedName>
    <definedName name="g0ce9788b96fa445599bbb6b3d4ac9426">#REF!</definedName>
    <definedName name="g0cea31af0e914e50a5e21e6ae161a1c8">#REF!</definedName>
    <definedName name="g0d327eadad294203a71da73a5cd096bf">#REF!</definedName>
    <definedName name="g0d4b60397bde40c1ae1c8bbf9b298182">#REF!</definedName>
    <definedName name="g0d7ecf9fe6264eccaf6e54c3845e8309">#REF!</definedName>
    <definedName name="g0dd56f1f44d84f75b4d28ccc32e94650">#REF!</definedName>
    <definedName name="g0e2f5abc7f734e33a0c92f59b61f4e96">#REF!</definedName>
    <definedName name="g0e495c6fc3e34f718d96d5ce0c3d5087">#REF!</definedName>
    <definedName name="g0e6dc7ef074646f58f764bc3c1cdd913">#REF!</definedName>
    <definedName name="g0e8401868e404c85b90f1ae7fd8dc55c">#REF!</definedName>
    <definedName name="g0eb29be7d1cc4de3a96d23a8f844d485">#REF!</definedName>
    <definedName name="g0ee1707a484546e6b7b805ab24e5c024">#REF!</definedName>
    <definedName name="g0ee6fbba7592472f9ac2a412ef3bd9d6">#REF!</definedName>
    <definedName name="g0ef651dabd5b415ca6980fcbd2147159">#REF!</definedName>
    <definedName name="g0f0a2bd15e6e41bcbf57b3e8ec262770">#REF!</definedName>
    <definedName name="g0f1d61ac7d9743acbbae3800b0ab386e">#REF!</definedName>
    <definedName name="g0f46b3c961cb47719d91a42959dab980">#REF!</definedName>
    <definedName name="g0f74d9ebd75e46528aed6b81539881f5">#REF!</definedName>
    <definedName name="g0fe438600aba4210ada048ddfdfac334">#REF!</definedName>
    <definedName name="g100944663be248dab93b1d391fd1724f">#REF!</definedName>
    <definedName name="g10210368573141d38c505270d0770a7a">#REF!</definedName>
    <definedName name="g10325f94cc554b8382b2fc709617c627">#REF!</definedName>
    <definedName name="g105b985636f0488e8e03f6fb7ffc65af">#REF!</definedName>
    <definedName name="g106b43473f994f4b851cfc49b904cb1f">#REF!</definedName>
    <definedName name="g10ac2721456740439e88ab30e98b5e12">#REF!</definedName>
    <definedName name="g10d37fa4aa0847dcac37fcc41b5c60cb">#REF!</definedName>
    <definedName name="g10d6e40dd8e643f8aa31000791f5e5b1">#REF!</definedName>
    <definedName name="g10e729b4926044cb87047876660ccade">#REF!</definedName>
    <definedName name="g11016fb9f0e046f7ba5ba0eabf6f4da5">#REF!</definedName>
    <definedName name="g112d2568a4014973a04992c5b9def3d9">#REF!</definedName>
    <definedName name="g11848a7203ec4cc78bdf48efefd69e6f">#REF!</definedName>
    <definedName name="g118afc6f3f994c8ab35f0917d64b70d4">#REF!</definedName>
    <definedName name="g11a35aca88b747598a1721c799735ada">#REF!</definedName>
    <definedName name="g11d90f4f562f4f16bd72b40aa38a4f30">#REF!</definedName>
    <definedName name="g1226986c49014e5d82e22a1e75cbbae5">#REF!</definedName>
    <definedName name="g1238c885a078451d8d3884bb72034f76">#REF!</definedName>
    <definedName name="g12504639c4a941a4be48f6320579a045">#REF!</definedName>
    <definedName name="g12765bacd9604198b1edd270c80ca74d">#REF!</definedName>
    <definedName name="g12c6c807cd8d45a1afd4109c637c98cb">#REF!</definedName>
    <definedName name="g12cadada83f942d195a3ca4a49211f0c">#REF!</definedName>
    <definedName name="g12e5cb728d344c57a92d72e950e90f91">#REF!</definedName>
    <definedName name="g12f5c5e45a004aa997d4586983b3d2a0">#REF!</definedName>
    <definedName name="g12fa2e308f3e41109ce5611a4406312d">#REF!</definedName>
    <definedName name="g13317a486c784c06831175546d23e029">#REF!</definedName>
    <definedName name="g13327c23726a47d0bee0ceeb76b68ab5">#REF!</definedName>
    <definedName name="g13647e7cdd1e4eb8907aabb4ae4d449d">#REF!</definedName>
    <definedName name="g13a9da3b0e124fc7b2286e013f06cccc">#REF!</definedName>
    <definedName name="g13c642ab234442339d78813186c04bc4">#REF!</definedName>
    <definedName name="g13c8bf65dc504bba9d161ad60691a613">#REF!</definedName>
    <definedName name="g13ddfada11c540208f88f568e4e1f672">#REF!</definedName>
    <definedName name="g13de0bc4b1b8443b892a27953a174521">#REF!</definedName>
    <definedName name="g140a7a0e482e466e9fa4e8614d4abf47">#REF!</definedName>
    <definedName name="g142dfc4f652e4dbe98f37b42191000ee">#REF!</definedName>
    <definedName name="g1430d34c00cb48b8821ad244dbbf74b3">#REF!</definedName>
    <definedName name="g145234e862c34d339eecbf665dfca9f3">#REF!</definedName>
    <definedName name="g148e7bdc388545fa90fcaeccecdf2193">#REF!</definedName>
    <definedName name="g14e61c41d1fd4307848b72bd8225a9bc">#REF!</definedName>
    <definedName name="g157eeb2806854efcbf827f8c0d6e7166">#REF!</definedName>
    <definedName name="g15dca6f3b96d49a7acacf70a4d3b649b">#REF!</definedName>
    <definedName name="g161fe8081cb042fbbbfb98798c1d55e4">#REF!</definedName>
    <definedName name="g163ff54a47084253b0811a16f623defa">#REF!</definedName>
    <definedName name="g168e96d1657f43a4ac0cc9c8b24d71da">#REF!</definedName>
    <definedName name="g16b01ff8937847f3bdb703e6a47a8e5d">#REF!</definedName>
    <definedName name="g16e91144a5934ce1bc918c524a64df4b">#REF!</definedName>
    <definedName name="g171d712224b5440b93e89f3771dbc24f">#REF!</definedName>
    <definedName name="g171e18dd7fab4761805a238c0ea2300e">#REF!</definedName>
    <definedName name="g1753b2a86afd4f41be870c897c43a85a">#REF!</definedName>
    <definedName name="g177235276e3f4e7280662eb2182f69aa">#REF!</definedName>
    <definedName name="g17b14147252544bcbd494a6133f0e394">#REF!</definedName>
    <definedName name="g18ee8254d3464f548b2502b341bbd0d8">#REF!</definedName>
    <definedName name="g19246127515d4d459506ac86fe8b8a01">#REF!</definedName>
    <definedName name="g1925f2c5e34f49198692c7bf76627aaf">#REF!</definedName>
    <definedName name="g19343843e25844e3b8b94894aacd6782">#REF!</definedName>
    <definedName name="g1a051331437e4c94b9e3b8278bd2f469">#REF!</definedName>
    <definedName name="g1a0c0e1740c142139a2d26bd11013539">#REF!</definedName>
    <definedName name="g1a16a39da293485fa44867d9902bfcda">#REF!</definedName>
    <definedName name="g1a43a2994db143fdb99e09fc4deee4a7">#REF!</definedName>
    <definedName name="g1a6b614f00bd46b3a9136c69e9817bdc">#REF!</definedName>
    <definedName name="g1a9f3bb84d1b4e3c9a0ff7e35c5e1901">#REF!</definedName>
    <definedName name="g1aa12730ddb3486c852722d052591e1e">#REF!</definedName>
    <definedName name="g1aa7842631bb47459ecf7bf6fa644b5e">#REF!</definedName>
    <definedName name="g1aef30f336a64620866de2ece35e5def">#REF!</definedName>
    <definedName name="g1af7a3024b7e48a68a849d7b08b83ed5">#REF!</definedName>
    <definedName name="g1aff63dba9aa41f295176cb0f4a44b62">#REF!</definedName>
    <definedName name="g1b27ddc8915f47d394b3058f47c4e6f2">#REF!</definedName>
    <definedName name="g1b65b25110e84b179894d647336d5b19">#REF!</definedName>
    <definedName name="g1b901deae0284775adfb627c5010ed51">#REF!</definedName>
    <definedName name="g1bdac3e5fd254bf18d4625f9d9cbfefe">#REF!</definedName>
    <definedName name="g1c76c09c7f76496dac45bc34a9f9489b">#REF!</definedName>
    <definedName name="g1c92c0b819ed482ba4294445d6fbd960">#REF!</definedName>
    <definedName name="g1c9f7d0e43ab4785912f927029d9119d">#REF!</definedName>
    <definedName name="g1cbd305c0cb34904955a081a0f3482cc">#REF!</definedName>
    <definedName name="g1d198134263041e08456e577ca83dc2e">#REF!</definedName>
    <definedName name="g1d9e6c5d6a2941ad9b6261dbb2f5a3ae">#REF!</definedName>
    <definedName name="g1daa68cc60b64659a08fd62834bddf81">#REF!</definedName>
    <definedName name="g1dcd68ea2d6f4c84a3985c9b02e18efe">#REF!</definedName>
    <definedName name="g1dce55ceb29141039ff815c4c5d30e91">#REF!</definedName>
    <definedName name="g1dd4d621907b4ec69812c6af29a70ce7">#REF!</definedName>
    <definedName name="g1de548022deb4c78a758d644d5078d2b">#REF!</definedName>
    <definedName name="g1e58a6c128ea4eb08b8aa6352ada7d30">#REF!</definedName>
    <definedName name="g1e5d06eab12e47618242a08c8526c93c">#REF!</definedName>
    <definedName name="g1e775915172e4c2bb251e1f8561a6915">#REF!</definedName>
    <definedName name="g1ee4351aab284200abc2ab1ff6d8fe36">#REF!</definedName>
    <definedName name="g1f0fd9583b6f492ca1b9e52aefe0c53b">#REF!</definedName>
    <definedName name="g1f60681733024cd2af0304bdb10478d0">#REF!</definedName>
    <definedName name="g1f7157f8d41b42878383e0bce0c71e4e">#REF!</definedName>
    <definedName name="g2014904565224d538c5ea46687538501">#REF!</definedName>
    <definedName name="g2023919ac90e4e9e9e30a65796627fcb">#REF!</definedName>
    <definedName name="g206d3bb8eff74d32856136218b577091">#REF!</definedName>
    <definedName name="g2088b4bd7169424e87ee890da40ae766">#REF!</definedName>
    <definedName name="g20a572cb8db74e0a980aaed939c434ea">#REF!</definedName>
    <definedName name="g20f13ea3bafa4a63a7d81024e3796139">#REF!</definedName>
    <definedName name="g21176c56aba5457e8d0f39e530b2598e">#REF!</definedName>
    <definedName name="g21308e5f0dbb4a0796ee71397a0916a9">#REF!</definedName>
    <definedName name="g21388d45a7274b5a93c0c9e9260c5fa0">#REF!</definedName>
    <definedName name="g2186ea0773cb4dc89a7ccced6c3cc623">#REF!</definedName>
    <definedName name="g21aca9ad56804909a1a6beb0acf4d04d">#REF!</definedName>
    <definedName name="g21b4ace7b7b844c5909d126a828598ba">#REF!</definedName>
    <definedName name="g2201915a026a49778681319e01afc11e">#REF!</definedName>
    <definedName name="g2209cd0ac2ef4a4690a5ca9bb148c0d7">#REF!</definedName>
    <definedName name="g22561536634c4495b9edd79801f637c9">#REF!</definedName>
    <definedName name="g225aaa4578e4406bb775cb65ec835e28">#REF!</definedName>
    <definedName name="g2261559b62a24b73a665a12e548b9252">#REF!</definedName>
    <definedName name="g22756d287f524c4dada44d9e1464652a">#REF!</definedName>
    <definedName name="g229b70a1329043469f1fd5df4a8f2571">#REF!</definedName>
    <definedName name="g22cd24005602435c9829994a3fd2ecb6">#REF!</definedName>
    <definedName name="g2337cb6a229c497a90bfb0783ca63ff5">#REF!</definedName>
    <definedName name="g23404183ddaf4d818b5e2902f1692665">#REF!</definedName>
    <definedName name="g239b2d23d4ae4f64b35723a4350612ef">#REF!</definedName>
    <definedName name="g239f1911e7194a49879d14c73c127ac3">#REF!</definedName>
    <definedName name="g23aa68135f994b4282eaf6bebf31c8af">#REF!</definedName>
    <definedName name="g23ee00eaf34b48a498d96063c9becf73">#REF!</definedName>
    <definedName name="g23eeb5a02cc04e2a93b16f393bb9f1dc">#REF!</definedName>
    <definedName name="g243ee223fb37427db5cc16980aeebf83">#REF!</definedName>
    <definedName name="g2471d965b1e84ee0b3cb895fd7124238">#REF!</definedName>
    <definedName name="g24c96e8e56e141968688bf076bf97ce7">#REF!</definedName>
    <definedName name="g250aa711377042c5af0b1f8dd4acbac4">#REF!</definedName>
    <definedName name="g2528996c041e4269aa5ac7fc7f17e6c4">#REF!</definedName>
    <definedName name="g2553b677f60a46d1a39abc232b4c39bc">#REF!</definedName>
    <definedName name="g259d473647dc4bff9acec352dc943c6e">#REF!</definedName>
    <definedName name="g25a83ae0c3fc4f35b1a739cef07a1ef1">#REF!</definedName>
    <definedName name="g25ef90d8216645e3809167aad76e4356">#REF!</definedName>
    <definedName name="g25fe038f3e1a40cfaf56d09e7c41559f">#REF!</definedName>
    <definedName name="g26008fb96a8240398307691c7474c465">#REF!</definedName>
    <definedName name="g26229a3b08d14aaaae9ef52774877234">#REF!</definedName>
    <definedName name="g2635a7b61e48471bb19a89f776c02273">#REF!</definedName>
    <definedName name="g269a21692ccf4e7ca183d363dbde2486">#REF!</definedName>
    <definedName name="g26a7b17d5438437480fdf85642cad6ed">#REF!</definedName>
    <definedName name="g26c10b5e80f64330a096002beec5372d">#REF!</definedName>
    <definedName name="g26c264ee97c34088a6a02f86015e1af2">#REF!</definedName>
    <definedName name="g2700fce52b4447ab83f3f8c526a0d0e4">#REF!</definedName>
    <definedName name="g2716d34c12cf4cb18dcc1a4736f047f7">#REF!</definedName>
    <definedName name="g2721b622df784928ad386b1f575a1f42">#REF!</definedName>
    <definedName name="g273f400bd36342109adf8a030ea52784">#REF!</definedName>
    <definedName name="g276d15b739944c7aa04743e5a276a24a">#REF!</definedName>
    <definedName name="g279cde2c76ee47f191c6f754ad3532e7">#REF!</definedName>
    <definedName name="g27b89576a4df46c989a060d9fabaadab">#REF!</definedName>
    <definedName name="g282e45fa869d4032b92af5663399b905">#REF!</definedName>
    <definedName name="g28cbaaf3945143019cae668dc4764748">#REF!</definedName>
    <definedName name="g28debddfc8314abc88ba440ebe824ea1">#REF!</definedName>
    <definedName name="g28e629fef693454c80de33074dbb9d23">#REF!</definedName>
    <definedName name="g291fb95fa8c54b0da2456e0bda52b859">#REF!</definedName>
    <definedName name="g29376509a013496ba3584dd9a1c6e6b1">#REF!</definedName>
    <definedName name="g294227031f914a0db445639c18f16e61">#REF!</definedName>
    <definedName name="g294d81d326e74fc88329497691b06654">#REF!</definedName>
    <definedName name="g29c3f5b7720a4be88f165c3d3ce23ee4">#REF!</definedName>
    <definedName name="g2a184f2652834411b6ae1567222635d0">#REF!</definedName>
    <definedName name="g2a3460b7e8f246f8bc779acf38449393">#REF!</definedName>
    <definedName name="g2a3cfddaa9874fea9877f53b4f261e02">#REF!</definedName>
    <definedName name="g2a58cd244f5e4db681a0d8182bc8c07f">#REF!</definedName>
    <definedName name="g2a5fe629e0ca48af9808bc37aba6d0ef">#REF!</definedName>
    <definedName name="g2a6744a8e9b34482853d057f4e155368">#REF!</definedName>
    <definedName name="g2a69b20da4894958b0e296731fbf5313">#REF!</definedName>
    <definedName name="g2ad424702c17430d948ba189f2dd16c9">#REF!</definedName>
    <definedName name="g2b072712f555494e9a82506d4a568100">#REF!</definedName>
    <definedName name="g2b1a74e4a0344f1bab6ccdf9bf167d1a">#REF!</definedName>
    <definedName name="g2b643322b3d848fbb1486880915906dc">#REF!</definedName>
    <definedName name="g2bd1bc709a23466c9417a4a636e4ff2d">#REF!</definedName>
    <definedName name="g2c17ce8d60054b63a21a4407e19ce44d">#REF!</definedName>
    <definedName name="g2c836bba9320472ca9bd3df273ed04f4">#REF!</definedName>
    <definedName name="g2d2fda232ddc411f9e59f592f878801e">#REF!</definedName>
    <definedName name="g2d51f8f7c0d14bd4bf3eeec417d032d6">#REF!</definedName>
    <definedName name="g2d6cfa28d7dd46fb8f3c4000c706c669">#REF!</definedName>
    <definedName name="g2d9a5b47e4a54b2baa4d4b3a1ce99c4e">#REF!</definedName>
    <definedName name="g2dbc0c4c9d5b4116bd7abb147dba1668">#REF!</definedName>
    <definedName name="g2dfad85979614e2baf3e9bb3dd5ff38f">#REF!</definedName>
    <definedName name="g2e0878feab254699ac1b9325daca9049">#REF!</definedName>
    <definedName name="g2e16cfa41b32468e8ed7614bfd687141">#REF!</definedName>
    <definedName name="g2e73500a3d8e49069b3185eb837e5505">#REF!</definedName>
    <definedName name="g2e7fa7b643ed4972a7a115110ac8afc1">#REF!</definedName>
    <definedName name="g2e8d69f2a59c4a30ac942db8816c538d">#REF!</definedName>
    <definedName name="g2f23deeaf6924f1fb0169d038d150615">#REF!</definedName>
    <definedName name="g2f4d053190134c4caa2c2528c44f3221">#REF!</definedName>
    <definedName name="g2f506811a2504abc967bbced3939f380">#REF!</definedName>
    <definedName name="g2fa558dab37c4a198acc2700b9c8b6ec">#REF!</definedName>
    <definedName name="g2ff94da030364a72973518010c43f393">#REF!</definedName>
    <definedName name="g2ffbbf132a9346ff9439cb1033ca01c8">#REF!</definedName>
    <definedName name="g301e7e72a7d74f3bbda651353532eac8">#REF!</definedName>
    <definedName name="g303781b9be3b4af2b6a0bc7161158460">#REF!</definedName>
    <definedName name="g30436399db53494688b7bc2aa1e9745c">#REF!</definedName>
    <definedName name="g308bdf1f4ecb4ce28169197d9ff8e1c0">#REF!</definedName>
    <definedName name="g30b593cb42004557b33419f5536ac312">#REF!</definedName>
    <definedName name="g30cfe39f02244dd591008a0936465dc4">#REF!</definedName>
    <definedName name="g30d57dd341b54430a78c65c25533fc35">#REF!</definedName>
    <definedName name="g30deebad0d734faaaa302e242f5cb5f8">#REF!</definedName>
    <definedName name="g3106c6c052624ad1b0fd80cb7b0f8a21">#REF!</definedName>
    <definedName name="g310af732c1ba491fac59c0703449e750">#REF!</definedName>
    <definedName name="g31ca23a9a7de4b6f83c0b131044cff53">#REF!</definedName>
    <definedName name="g31f5a260206a4ed29cefc0c223059364">#REF!</definedName>
    <definedName name="g31f5b816ddf846749e05e9525034469c">#REF!</definedName>
    <definedName name="g320a0cf37d364c7fb7394a7b4b239025">#REF!</definedName>
    <definedName name="g32262be5704d4706ac5207f3bcfeae1d">#REF!</definedName>
    <definedName name="g328785fdd9e64936ad7f6c1dfeb3e2fb">#REF!</definedName>
    <definedName name="g32a15877e42d46368118bfc8b84d3d4d">#REF!</definedName>
    <definedName name="g32ad6f60e68a443ab36d16dbb5c1fb81">#REF!</definedName>
    <definedName name="g32ba0fe410984fb68fdc7d43a9e36928">#REF!</definedName>
    <definedName name="g32d1719d35514dea9196291bbb31056c">#REF!</definedName>
    <definedName name="g32d408154c62430b9b536608e046ff5a">#REF!</definedName>
    <definedName name="g32f98536d054450db5eaa994fa6b36eb">#REF!</definedName>
    <definedName name="g33125666e50d455b84040eef8a1cd611">#REF!</definedName>
    <definedName name="g332e81bd9cae4b51a89264bd9339f9d6">#REF!</definedName>
    <definedName name="g3350976812234d12924ed680f13f4a40">#REF!</definedName>
    <definedName name="g33654120166445a6877aaf7d9642ec59">#REF!</definedName>
    <definedName name="g33b3e8fecc324022a0bb64448181dd99">#REF!</definedName>
    <definedName name="g3435a7947a304119957864794ed13e05">#REF!</definedName>
    <definedName name="g344705c9651c4a39b64db110a0349626">#REF!</definedName>
    <definedName name="g3467c42e3f8143c8b6d180f0e478bf38">#REF!</definedName>
    <definedName name="g346c4bc87db5401589b6a422252601b3">#REF!</definedName>
    <definedName name="g3482669731a74b55b24a4fc2d25934e2">#REF!</definedName>
    <definedName name="g3492262b0ac94549a3898215a3535b85">#REF!</definedName>
    <definedName name="g34ecc344d017467992b66d9b0bcb17d0">#REF!</definedName>
    <definedName name="g356b90b6bf4347a9a79acc482cec6212">#REF!</definedName>
    <definedName name="g357781b7ed9947cc86d10b4f409a2553">#REF!</definedName>
    <definedName name="g3581b9d7b44f48309fcf4c77ad7776ee">#REF!</definedName>
    <definedName name="g358b1a94ac3b425a8260d8ca30d2ac9a">#REF!</definedName>
    <definedName name="g359c9469d49d443e941735c048bb66e3">#REF!</definedName>
    <definedName name="g35afccebc60f4f7592eb5357343be4f4">#REF!</definedName>
    <definedName name="g35bae511be9e446a9bdccd0e32196794">#REF!</definedName>
    <definedName name="g35bcdc8201eb45e48e7c34ba4aca7fc5">#REF!</definedName>
    <definedName name="g35d2e3f449c040448b6e07537ee1a073">#REF!</definedName>
    <definedName name="g35efe61a6b1e4b56a749de425fd68258">#REF!</definedName>
    <definedName name="g36ac462aad5541a1b4b01ef59049d286">#REF!</definedName>
    <definedName name="g36c6e798110046eda26e370261006f30">#REF!</definedName>
    <definedName name="g37046c2a362046deac05373f2644c396">#REF!</definedName>
    <definedName name="g374c5eed23d340108bb0f71104f3b955">#REF!</definedName>
    <definedName name="g375e6c7659bd4c4dbb5031c629a88074">#REF!</definedName>
    <definedName name="g3792d590837744de956f2e263815bf8f">#REF!</definedName>
    <definedName name="g37a4092a5b2649ed897278d5c72ef314">#REF!</definedName>
    <definedName name="g37d9baaf5bef42449f66138bb6916f07">#REF!</definedName>
    <definedName name="g37f9d492802b4e17bc2d8d47b3541969">#REF!</definedName>
    <definedName name="g38615993c96f4f7db04395481db102f3">#REF!</definedName>
    <definedName name="g38625ce86d7a4dd283127f73621ce373">#REF!</definedName>
    <definedName name="g38d894cf78294bc7a44302e94375fa51">#REF!</definedName>
    <definedName name="g38f02f0972d543fe9744d37d82604c77">#REF!</definedName>
    <definedName name="g390e62e5de1a4edb864bc84ed0a6e02e">#REF!</definedName>
    <definedName name="g3910756423e74760b02919cb0870b740">#REF!</definedName>
    <definedName name="g392d3586e9a34af7996bafb8a954e895">#REF!</definedName>
    <definedName name="g393bca997b5e4f27af93f8e221498cd8">#REF!</definedName>
    <definedName name="g394d9a7953e34d7cad83fbfe8979cdc7">#REF!</definedName>
    <definedName name="g39721da7082a4922b50f10fd5742c654">#REF!</definedName>
    <definedName name="g39baeeeb43444c4e861429a95eb1b355">#REF!</definedName>
    <definedName name="g3a0bc08dfd994f69a3cff90b197c4946">#REF!</definedName>
    <definedName name="g3a2b16ca4366446ba4646f7a3b9ad4ac">#REF!</definedName>
    <definedName name="g3aa8446fd7f94380867d4ac0e1e0ce2c">#REF!</definedName>
    <definedName name="g3b1f22a46f6d46ecb060328d9560be6d">#REF!</definedName>
    <definedName name="g3b520d822b714701af4b94f0d89876c8">#REF!</definedName>
    <definedName name="g3b528e9ed34344eda00af9357ea82527">#REF!</definedName>
    <definedName name="g3b6aff16066c4048bf413cb68fa70b4c">#REF!</definedName>
    <definedName name="g3b7a5c8954ea4325b4bf7179edae8e80">#REF!</definedName>
    <definedName name="g3c9315afb7e94b80ac99c077062832ef">#REF!</definedName>
    <definedName name="g3c96b44b2bc74c2881a787afc1bce7f1">#REF!</definedName>
    <definedName name="g3d0204ce0f054238bfbba190e41a7951">#REF!</definedName>
    <definedName name="g3d03b4281dfd4b428378f372306c20ba">#REF!</definedName>
    <definedName name="g3d11e25f75f34c43b26c2dc2893a0472">#REF!</definedName>
    <definedName name="g3d25ed7b6c444f118cc28a965ef3e4d5">#REF!</definedName>
    <definedName name="g3d2a15f1b18d47df8ea6d3c3d298b903">#REF!</definedName>
    <definedName name="g3d671daa80cb44059a175b369d03c8a5">#REF!</definedName>
    <definedName name="g3d9e08ecc73542d880fb10ca12fd3562">#REF!</definedName>
    <definedName name="g3da1c21363ec4d31a6f732175adae2c6">#REF!</definedName>
    <definedName name="g3dbb2df123a449e89d38e540150b9613">#REF!</definedName>
    <definedName name="g3dc16b1130bb47fda54cab4d5b37794d">#REF!</definedName>
    <definedName name="g3dcf074f2436419db5940fe31e18800a">#REF!</definedName>
    <definedName name="g3de402bfa82140e69db7365a0ae4a460">#REF!</definedName>
    <definedName name="g3e3d9ca228e549e3a05ccaeadbc36f6e">#REF!</definedName>
    <definedName name="g3e410049a0384630b0411be69a1724bc">#REF!</definedName>
    <definedName name="g3e9cd11bef414c80a6f7b50d1b8ca68b">#REF!</definedName>
    <definedName name="g3ead629d4b61439c92d85e8ffa61dec9">#REF!</definedName>
    <definedName name="g3f1a0d3f28404d13bb4db3de2e9bfea4">#REF!</definedName>
    <definedName name="g3f55b040a3af4a1ea914ceaaf94da9b1">#REF!</definedName>
    <definedName name="g3f961effe7664a87a80e0155c3d33ba2">#REF!</definedName>
    <definedName name="g3fc19623e5c7436cb278a9ac64b0d4be">#REF!</definedName>
    <definedName name="g3fc6bafe1a1e466eb922fcc6056f448e">#REF!</definedName>
    <definedName name="g3fc78a9276a843d4b945c88642cb0982">#REF!</definedName>
    <definedName name="g401cd1f60cb64bc8b083203eab94a69b">#REF!</definedName>
    <definedName name="g405ed0f130cf4562967d90e9470722c2">#REF!</definedName>
    <definedName name="g406f7499494943bb9e5ba573abd6e4ee">#REF!</definedName>
    <definedName name="g40bf98a23ec64e3cb4bc1cf1390c6a43">#REF!</definedName>
    <definedName name="g40d269cb45f74d56b9faa284185c115c">#REF!</definedName>
    <definedName name="g411f81c4cefb4161ba202ede602eb4e4">#REF!</definedName>
    <definedName name="g416f87440199442aa149d3f77258eb4b">#REF!</definedName>
    <definedName name="g41a7dc2f158c45ae9ab1cfe3a328267d">#REF!</definedName>
    <definedName name="g41cd951223ab41fe8f93eb08bda636bb">#REF!</definedName>
    <definedName name="g41e505cfc5d744fc8fbcf3ccc520fded">#REF!</definedName>
    <definedName name="g41e94891fa4d4bf1bed8e2747d3bee1d">#REF!</definedName>
    <definedName name="g41fafe2f12c9418eba6cf0e3c29aa3c4">#REF!</definedName>
    <definedName name="g421736bd4fb84bd0bcc19595755048ac">#REF!</definedName>
    <definedName name="g4232d769263a442b9fbe9d1e42ab1175">#REF!</definedName>
    <definedName name="g42706201bd2148629ba857fb21a80398">#REF!</definedName>
    <definedName name="g4282ca41bb1d4becb359a4416a608563">#REF!</definedName>
    <definedName name="g42a6971049e34d2582a191982064c9ea">#REF!</definedName>
    <definedName name="g4316a5393f594061916d595973cdaffb">#REF!</definedName>
    <definedName name="g43f5cc4d3a634e5db95fd132d2524cd2">#REF!</definedName>
    <definedName name="g443760fc2ab94a16856ea3ef342813fc">#REF!</definedName>
    <definedName name="g443a663bd4f74298b1079261524a3f1b">#REF!</definedName>
    <definedName name="g44a24b95a1e049ce8c6c1fb5c759937e">#REF!</definedName>
    <definedName name="g44c66fac0193400bbcd4057202ea31ff">#REF!</definedName>
    <definedName name="g44ec80e75d0645199aecbeeda68f244d">#REF!</definedName>
    <definedName name="g4580dfd4d0a54aa5a1e75d08f5b9cbf9">#REF!</definedName>
    <definedName name="g458857480cd14e6d86a535af6107fcc7">#REF!</definedName>
    <definedName name="g459c7fd280854a04ab7f675ba0127698">#REF!</definedName>
    <definedName name="g45cefc3f3e8d449f99d76df6a471e65c">#REF!</definedName>
    <definedName name="g46480e7ab21c408fb73940c158a44cf2">#REF!</definedName>
    <definedName name="g4657a689bd1e4c7096a232fb56370aac">#REF!</definedName>
    <definedName name="g46b90a17e0004b20a44c4c48c615f300">#REF!</definedName>
    <definedName name="g46e0bfefe13247ce9d693d3aff064e56">#REF!</definedName>
    <definedName name="g46f8efadeb32465898d8f567ca82ad09">#REF!</definedName>
    <definedName name="g4736e1662b6b445199d76c6227cc91fe">#REF!</definedName>
    <definedName name="g474a42dd3d544a4c88dcac627a240710">#REF!</definedName>
    <definedName name="g476072211bb74552a1433aede4517f58">#REF!</definedName>
    <definedName name="g4768a45aacb248c392bcc6937be10082">#REF!</definedName>
    <definedName name="g477b8ab5d71643b8b0a79813ec982f8d">#REF!</definedName>
    <definedName name="g478b4af4e351462384544d7d86c0d5f8">#REF!</definedName>
    <definedName name="g486becba98f84ae8a102d83532601f6d">#REF!</definedName>
    <definedName name="g488b73e6f69b475eaee47258554affb8">#REF!</definedName>
    <definedName name="g489270fc21164aa9b4dc69c77199bc34">#REF!</definedName>
    <definedName name="g4896a0ece767415daf3206ff3ec941d0">#REF!</definedName>
    <definedName name="g48a27823de3348b7a0d937d2e7b0aadc">#REF!</definedName>
    <definedName name="g48a2a4daffbc4d27ab00faa05c3a3f8c">#REF!</definedName>
    <definedName name="g48a3230cfc734556bb3cc0f8acc6d5be">#REF!</definedName>
    <definedName name="g48a8d89a422b44ac94a6c4fa6ad50e9f">#REF!</definedName>
    <definedName name="g48d5f05120b84fc9a4875d1820a95f73">#REF!</definedName>
    <definedName name="g48e347148dfa494b9d3c46f8df7e3a3d">#REF!</definedName>
    <definedName name="g4902b559230d4a69b37b6526655def48">#REF!</definedName>
    <definedName name="g4966800c5c2d4b2bb97c2cc656fcafc2">#REF!</definedName>
    <definedName name="g4980656fbf364770aba6af8b1b340e8e">#REF!</definedName>
    <definedName name="g49efc25a9d3f412eb4ada17bfdf421a6">#REF!</definedName>
    <definedName name="g4a8c7a3ba7894be79cb014dab5ce53f7">#REF!</definedName>
    <definedName name="g4a9b5c56a2fb4b20b8db296de1d83cca">#REF!</definedName>
    <definedName name="g4af3705cbf514e0880698c814fcc5815">#REF!</definedName>
    <definedName name="g4b4356893e424a388b3add99fd02fc5c">#REF!</definedName>
    <definedName name="g4b6a6ae1f27947149ef0bb5e3d1030da">#REF!</definedName>
    <definedName name="g4b6e14a2eb714acf9e59221a99cfc9b9">#REF!</definedName>
    <definedName name="g4baddfedeef34b389a1eafd8a3da74c9">#REF!</definedName>
    <definedName name="g4c048b02d5bc4c09bbdef1337148e409">#REF!</definedName>
    <definedName name="g4c0b5a111a714bf59807ad8d4127cb0e">#REF!</definedName>
    <definedName name="g4c0f95e42ada415a81c67ca595c86bb6">#REF!</definedName>
    <definedName name="g4c1aa3efbcab47a49d951a13dcee94ec">#REF!</definedName>
    <definedName name="g4ccf4bcee3d34ee4951db5d5f6134ce5">#REF!</definedName>
    <definedName name="g4cff39d7f63244149249109f6d5128b8">#REF!</definedName>
    <definedName name="g4d00a35483594030bd0db01ed835b4a9">#REF!</definedName>
    <definedName name="g4d022e46c28947709fffc3536944cf94">#REF!</definedName>
    <definedName name="g4d587e490e4145398f2c560a212479b5">#REF!</definedName>
    <definedName name="g4d6110ebac0e47f0a65de888e68fe0cb">#REF!</definedName>
    <definedName name="g4ddbddf0440e4093a0f1b8a3cbb10ca1">#REF!</definedName>
    <definedName name="g4de8eaadc41e44f6b48ba14face5419e">#REF!</definedName>
    <definedName name="g4df749e3739646ef8f28004a5c33da84">#REF!</definedName>
    <definedName name="g4e01ac4ef98940d281f9eb35545a16fb">#REF!</definedName>
    <definedName name="g4e04f62f4569475ca5bd54ae42699565">#REF!</definedName>
    <definedName name="g4e6fc144b8144a7ebcce7a86952aa04f">#REF!</definedName>
    <definedName name="g4e74197ff29c49db9939938288171df6">#REF!</definedName>
    <definedName name="g4e8b853863594082b1ef3af4b3ff885c">#REF!</definedName>
    <definedName name="g4ee1ddb1cd8b42c5a4972d4eb96be756">#REF!</definedName>
    <definedName name="g4ee57bfa10304c9494ccc1cc9407c96a">#REF!</definedName>
    <definedName name="g4ef01ef58c2d495d9aad9304d3d48cd9">#REF!</definedName>
    <definedName name="g4ef7da3e8e364e7e848d4de0acec7472">#REF!</definedName>
    <definedName name="g4f0f7fb88e0f4626a652fb9bf4b429bb">#REF!</definedName>
    <definedName name="g4f1ebccaed7346319f5ca27d95f382c3">#REF!</definedName>
    <definedName name="g4f2a84d4b2504a34b88d09c551c92895">#REF!</definedName>
    <definedName name="g4f30d0bc81d244508dbadf1bb90e510e">#REF!</definedName>
    <definedName name="g4f3da64a6bad4fec9245d38ca05ad80b">#REF!</definedName>
    <definedName name="g4f8cfe29b3344109ba9d9c2775ade22a">#REF!</definedName>
    <definedName name="g4fbc1a33a1b545d0822c1949cf9295d0">#REF!</definedName>
    <definedName name="g4fcc58395cec4ff9866bbc1cd9176f01">#REF!</definedName>
    <definedName name="g4ff27d571f5444b8ae831f4ad4647c8f">#REF!</definedName>
    <definedName name="g5009e636a3a04ada9e203492685d1057">#REF!</definedName>
    <definedName name="g500c171d0be04f4ab2b73c77798b837e">#REF!</definedName>
    <definedName name="g502389937d9f48d49f36009670933baf">#REF!</definedName>
    <definedName name="g50910de640b84efba3624916eb3826e3">#REF!</definedName>
    <definedName name="g5099de572bfa45239aa5bfc7a30acfbf">#REF!</definedName>
    <definedName name="g50a83a8588764542a3b7f27aa1c46a27">#REF!</definedName>
    <definedName name="g50d04ab15eb04edbafd3fd9e1cfd451f">#REF!</definedName>
    <definedName name="g50fa81ecc7ad4465a6f268ce3b277143">#REF!</definedName>
    <definedName name="g516c8dbb5f9346f3bdfa1f1f132f755e">#REF!</definedName>
    <definedName name="g51775ab5c93c494d86970717abb1f8e6">#REF!</definedName>
    <definedName name="g519866e8bd5a40398c107d7fdc89958b">#REF!</definedName>
    <definedName name="g51b9d49247204a0fa98aa79484841226">#REF!</definedName>
    <definedName name="g51bd67d699064a9f81efe38f81e99c6b">#REF!</definedName>
    <definedName name="g51e01858c7fd46808f88d4fe826ee701">#REF!</definedName>
    <definedName name="g51fec97198b84554b00fde94b33c3894">#REF!</definedName>
    <definedName name="g52020faf1fa2467692bc60860b32748a">#REF!</definedName>
    <definedName name="g52143231d06d4d13a02eeecee6879f05">#REF!</definedName>
    <definedName name="g527f1ea652ef4b058a560434a762b839">#REF!</definedName>
    <definedName name="g5281ce3faec8469088861baec9379690">#REF!</definedName>
    <definedName name="g52baaf578b2442e798bd61abcf68a9ca">#REF!</definedName>
    <definedName name="g53242733cd854392988da4227576700f">#REF!</definedName>
    <definedName name="g5325d2bd4ba04c90b39f9d4d1387ce34">#REF!</definedName>
    <definedName name="g5358542e8afd43709093f4a6d7069502">#REF!</definedName>
    <definedName name="g538c4b9eab75413993388095f1093043">#REF!</definedName>
    <definedName name="g53982970d19f4ee1a22aa9a2a5446b93">#REF!</definedName>
    <definedName name="g53b67a4c0f4b47e08005a66e9a92b63e">#REF!</definedName>
    <definedName name="g53cfbe75666b4d8fbd58562dc1d28528">#REF!</definedName>
    <definedName name="g53d6cc940b61433d91bd1cd8fd4be4fe">#REF!</definedName>
    <definedName name="g53ea8247417c4cf387bf088a49acf4b1">#REF!</definedName>
    <definedName name="g540f72c71def4f4c908e3533629c16a5">#REF!</definedName>
    <definedName name="g54269645fdba4a8f93a9769b48e83d21">#REF!</definedName>
    <definedName name="g5427cfea8f8d418293030cc973d6f8ce">#REF!</definedName>
    <definedName name="g542d06ff8414482da05a420f5292a6f3">#REF!</definedName>
    <definedName name="g544796a5fa92409085b7a456bbb865da">#REF!</definedName>
    <definedName name="g54700a924f49463dbd16a148b4b74665">#REF!</definedName>
    <definedName name="g54a6292793a04f838a420616199fc8bc">#REF!</definedName>
    <definedName name="g55041d8f6ef84c0794ea412640cd5479">#REF!</definedName>
    <definedName name="g5522c9169e66476892ca876951494982">#REF!</definedName>
    <definedName name="g552fd56f71b34f2f861eb75828d5dcf0">#REF!</definedName>
    <definedName name="g563f9747f19d4490aa76b8fcd4e84fe1">#REF!</definedName>
    <definedName name="g56a1019c164a4c648a195ab03b0a2135">#REF!</definedName>
    <definedName name="g56c118a63c7947a1b9d841745e3107e3">#REF!</definedName>
    <definedName name="g56dbaf8a50c24c939255a75a203a5863">#REF!</definedName>
    <definedName name="g56fc6cde5dcc4cbb9ef66b9ec3df731c">#REF!</definedName>
    <definedName name="g570b054f9d0245529378829b14aceca3">#REF!</definedName>
    <definedName name="g570f1e90f66145a795b0e45e422f409b">#REF!</definedName>
    <definedName name="g572f9f88cff44fd688790fa6e5572b12">#REF!</definedName>
    <definedName name="g573a22a5d90a432bb08ab49e2b95b1ac">#REF!</definedName>
    <definedName name="g575762de859c49099206aef784c54326">#REF!</definedName>
    <definedName name="g57b8da635ad9418ab05deaa0539e2558">#REF!</definedName>
    <definedName name="g580cbbc272404b5c8c60087dcaabd9cf">#REF!</definedName>
    <definedName name="g581f7ae8dfb34559a52820524670b689">#REF!</definedName>
    <definedName name="g582e4c050c774b92904efa8e222e1f25">#REF!</definedName>
    <definedName name="g588ca0217cb74ecbb4f2d9aa39da5cb9">#REF!</definedName>
    <definedName name="g58bb0db2439f4b838df2aca639865f8c">#REF!</definedName>
    <definedName name="g58cf3f9d6d6246baac9bda6d14111be6">#REF!</definedName>
    <definedName name="g58e20eb913224184800a894f4a846bc4">#REF!</definedName>
    <definedName name="g58ecd52eb99a441c86e97df8fe1e5bf7">#REF!</definedName>
    <definedName name="g59154dce0e1e461bad41d4e3941b9034">#REF!</definedName>
    <definedName name="g591fe81283264cd2a5d4f1cd80dc2909">#REF!</definedName>
    <definedName name="g59298685ede64d9dbf99766783a16c71">#REF!</definedName>
    <definedName name="g595075dc80f24031b41922e373c80944">#REF!</definedName>
    <definedName name="g595ec9baab6040b282882da1f4fe17fb">#REF!</definedName>
    <definedName name="g5967a8aac2c94e359482fd278ddbe970">#REF!</definedName>
    <definedName name="g59a1a403777440e79ce37067449d93cd">#REF!</definedName>
    <definedName name="g59a1ddf09ebc41b6ab7d6c51808b8634">#REF!</definedName>
    <definedName name="g59ac55a6432e4b618080447e501bfe8f">#REF!</definedName>
    <definedName name="g5a841036bf7342889aeecd031248dcc8">#REF!</definedName>
    <definedName name="g5a8e146eb8a3445b9f38fa24e8f47669">#REF!</definedName>
    <definedName name="g5aa78bb7238544c4b8d876d41b3163b3">#REF!</definedName>
    <definedName name="g5ad40d5641f14dbea07e602f3748e438">#REF!</definedName>
    <definedName name="g5b0d2240f9f2478facd4f978bcc141d6">#REF!</definedName>
    <definedName name="g5b0fa809d4124513a034e23e0bd4c80d">#REF!</definedName>
    <definedName name="g5b571d20c7904e709cd2dc92de00e13f">#REF!</definedName>
    <definedName name="g5ba50ae2e0254759ac21202d80a2500e">#REF!</definedName>
    <definedName name="g5c551b75f0784c69b8345463ec85205d">#REF!</definedName>
    <definedName name="g5c6bc2ce0e414318bf4815edfd57bc96">#REF!</definedName>
    <definedName name="g5c706e5eacac465c960c188b0eb10d97">#REF!</definedName>
    <definedName name="g5cc01794963b44fa87c7c5dbb7f2475b">#REF!</definedName>
    <definedName name="g5cda15f9020f4cc78481684ccd5de16e">#REF!</definedName>
    <definedName name="g5cedcf9115a147c0b5f09a3ac12e4230">#REF!</definedName>
    <definedName name="g5cf797d68a364d66ae84aacf82079a21">#REF!</definedName>
    <definedName name="g5d0628e6d8ca4be4b656885175b6ac05">#REF!</definedName>
    <definedName name="g5d2679f223754a1b8482d31dd893894b">#REF!</definedName>
    <definedName name="g5d52ad6c3b8249518e663a2a5ce61047">#REF!</definedName>
    <definedName name="g5d8e945ddef747e59b47d37ae2e8c7b5">#REF!</definedName>
    <definedName name="g5d982f8c098641f9a42aa143db78e462">#REF!</definedName>
    <definedName name="g5de63a128cad4dd1894a35af92183f87">#REF!</definedName>
    <definedName name="g5dfededb248846b682151aff9f22d101">#REF!</definedName>
    <definedName name="g5e0dc35b5f284cdeab14eca6f4245b12">#REF!</definedName>
    <definedName name="g5e14b5a19f3a4bd296021616ca44960a">#REF!</definedName>
    <definedName name="g5e3cac0343aa49c28c608e7b6d9b8d11">#REF!</definedName>
    <definedName name="g5e7524608e5a4155ac58308274bc2260">#REF!</definedName>
    <definedName name="g5e7e67bb23d647c29b227e25dbd1ae38">#REF!</definedName>
    <definedName name="g5eaabeb6b6aa46bfa649daff6131c8b2">#REF!</definedName>
    <definedName name="g5ec15f252ac64e189539017c40094bf8">#REF!</definedName>
    <definedName name="g5efc698240aa482eaa997cc73d628ae7">#REF!</definedName>
    <definedName name="g5f4edf54d9ea449c89482f1dc45b95af">#REF!</definedName>
    <definedName name="g5f68f8addc8444eeb95110e35c18c63c">#REF!</definedName>
    <definedName name="g5fc8412493b04e6293d2800d48c707da">#REF!</definedName>
    <definedName name="g5fdae23d1ab94090ae34211773a42935">#REF!</definedName>
    <definedName name="g60b8a72ae0404bacba5e27880fab92b2">#REF!</definedName>
    <definedName name="g60fec68fe4dd4a7a9e72530ba1e2d76e">#REF!</definedName>
    <definedName name="g612e7b0b0e474aef91173f4dd66075fe">#REF!</definedName>
    <definedName name="g6132a065e3284c4b969dcf5813f9d90d">#REF!</definedName>
    <definedName name="g61438742d52b4bd78f6cf429ba6d2e50">#REF!</definedName>
    <definedName name="g614d99f5443a4f66bc28071af525e7c3">#REF!</definedName>
    <definedName name="g61872031e8ca412083694e9446eded56">#REF!</definedName>
    <definedName name="g61ba39b3303144d784041ff994608b39">#REF!</definedName>
    <definedName name="g61bae23f033845ce82ff7c4aae5ad0ec">#REF!</definedName>
    <definedName name="g61bb84acde404bb8be3329b729f001a1">#REF!</definedName>
    <definedName name="g61be68995d3d4edd995b0c08440488c4">#REF!</definedName>
    <definedName name="g61cc1dc6ab9c4fa38e1a51879f3d531f">#REF!</definedName>
    <definedName name="g61d1c6b9601245a592914a5bd2562d48">#REF!</definedName>
    <definedName name="g6210aebab9c44131a4f243f76a15e6d0">#REF!</definedName>
    <definedName name="g6215e84571754ea496bcf66cff0a84d3">#REF!</definedName>
    <definedName name="g6270ea41f7d94aee8aec0e953c870131">#REF!</definedName>
    <definedName name="g628797bd17fb4324b06e17b5e8ade7dc">#REF!</definedName>
    <definedName name="g62af7f6be72b4af0b51d5df442267f97">#REF!</definedName>
    <definedName name="g62e19f93bbbe4eb8aa02bbffd90b3407">#REF!</definedName>
    <definedName name="g6371d7736fc646bab71d4773e582c175">#REF!</definedName>
    <definedName name="g639c3e4461304c90a425aee279aba3a8">#REF!</definedName>
    <definedName name="g63a3a6cd12f1404fb4d07800db58f1cc">#REF!</definedName>
    <definedName name="g63bc274f718641008eb225e1a359bb0c">#REF!</definedName>
    <definedName name="g63e21e042864402da9192689763b8f27">#REF!</definedName>
    <definedName name="g64721049a0f24249a97ce1f3223a0beb">#REF!</definedName>
    <definedName name="g64947047771d4cbca79357b69181c079">#REF!</definedName>
    <definedName name="g64a3ef621d644fcbb98f5a7ed1d54109">#REF!</definedName>
    <definedName name="g64bdd3b9ff8a4e83a055dbc2c0762e9f">#REF!</definedName>
    <definedName name="g64c0ceab925841f3b6bb1c0827d03689">#REF!</definedName>
    <definedName name="g64de564fe9e94a4089370c5d62f54099">#REF!</definedName>
    <definedName name="g6546a4c4aa5344cfad78dc10938de184">#REF!</definedName>
    <definedName name="g656ec7b962f04c5386148dee91894029">#REF!</definedName>
    <definedName name="g65b5c0108f64465ea3995d354ebeab74">#REF!</definedName>
    <definedName name="g65b7180710b243f8bb0b073b449cf751">#REF!</definedName>
    <definedName name="g65d70d42b32c45528b3196a03f347663">#REF!</definedName>
    <definedName name="g661c457ba05f4c83b43eab14d848bd76">#REF!</definedName>
    <definedName name="g6633430aea7842e39016da21fd35bb80">#REF!</definedName>
    <definedName name="g665c7f32cca74447a0c99686468694b2">#REF!</definedName>
    <definedName name="g6697f443525942739ce640b8d173e405">#REF!</definedName>
    <definedName name="g66c1644e43ff45579bd3d58f75640d5a">#REF!</definedName>
    <definedName name="g66e71033815c49dfb01ba18f1805e3b3">#REF!</definedName>
    <definedName name="g674a6be679f845f993efe41891c1fa83">#REF!</definedName>
    <definedName name="g6782b4c4b1ef400b84d0bb3b389676c2">#REF!</definedName>
    <definedName name="g67aca45bedef40b8b3984518da23347d">#REF!</definedName>
    <definedName name="g67b7e86cbd10492db1a25e4a52cb6dce">#REF!</definedName>
    <definedName name="g67c323e57dbf4f05891f281c94a969fe">#REF!</definedName>
    <definedName name="g67de21b8190c45d290ccf000647b991c">#REF!</definedName>
    <definedName name="g68760c5aa9d54d59bda85e2720f32cab">#REF!</definedName>
    <definedName name="g6878fac8ebf74018a32425ca75f04da5">#REF!</definedName>
    <definedName name="g68bbb6140d034c7b8e150d3ab9172a8d">#REF!</definedName>
    <definedName name="g68e2b032be4b4bb087b950a0e089cda3">#REF!</definedName>
    <definedName name="g68f599e488d34b1f854ea888f0549620">#REF!</definedName>
    <definedName name="g68fda8340cbb41eca1dc0fa9d584adfe">#REF!</definedName>
    <definedName name="g692a559e35ad417fade46b9047bf20dc">#REF!</definedName>
    <definedName name="g6930f0e80ae74aecb2d5f0ddabbcb8d8">#REF!</definedName>
    <definedName name="g6938276dfa6e494d9a86668d9d0a3b9c">#REF!</definedName>
    <definedName name="g6959d853d1444900bfa3e4f73b80812b">#REF!</definedName>
    <definedName name="g6979556973954e9f953449f63bd5c78b">#REF!</definedName>
    <definedName name="g6995747497064884ab81e06c6572d533">#REF!</definedName>
    <definedName name="g69c39856cded424f879e9456ea170c4b">#REF!</definedName>
    <definedName name="g6a3440de79134e37b128497e3f4b4a26">#REF!</definedName>
    <definedName name="g6a4cc2645dc44405af9220e7769f24d9">#REF!</definedName>
    <definedName name="g6a54d796b12e47f086a3a0cf6aad2bd5">#REF!</definedName>
    <definedName name="g6a70aa13ff8d42fb8b2bbc931bac7e5a">#REF!</definedName>
    <definedName name="g6a84058d0ff3495d996857ef3425ef34">#REF!</definedName>
    <definedName name="g6abe7fe59fcc49d2b48e866e6841367d">#REF!</definedName>
    <definedName name="g6b0d11369c5446fa89a32444f1647aa8">#REF!</definedName>
    <definedName name="g6b384c5c3d354a82b8dd0aeaaefa9a29">#REF!</definedName>
    <definedName name="g6b469f7d2af74c6190c13e67c8416654">#REF!</definedName>
    <definedName name="g6b52e44f71224331a956e19758ed72b1">#REF!</definedName>
    <definedName name="g6b79b69bf8ba4c908bc3c997d96ca4f7">#REF!</definedName>
    <definedName name="g6b7db655dd6b4bd79be0655da2664acd">#REF!</definedName>
    <definedName name="g6bac796e8be5478890bb46df67b4ca29">#REF!</definedName>
    <definedName name="g6be937ad5e8249cbb51d39c7efef941d">#REF!</definedName>
    <definedName name="g6c0e91e3348c4c1b9ce608e64c0c1de1">#REF!</definedName>
    <definedName name="g6c25cee9e61f4849b40913ae892aa67b">#REF!</definedName>
    <definedName name="g6c56c07b33874e25b36319cf352209a2">#REF!</definedName>
    <definedName name="g6c75639f810a4a4eaacd9ac5b46616b2">#REF!</definedName>
    <definedName name="g6c77bb31fab741dab8f8e8282cc163c5">#REF!</definedName>
    <definedName name="g6cef20c0e409401cb4bd941663cffab2">#REF!</definedName>
    <definedName name="g6d16b3ce31e74e52b480e095994d8745">#REF!</definedName>
    <definedName name="g6d3a4a1fa0524e029670ba15dea125b7">#REF!</definedName>
    <definedName name="g6d5b4807ac7943f198663f794792f32a">#REF!</definedName>
    <definedName name="g6d85ba8682d54644a6b4c26a09c18b9f">#REF!</definedName>
    <definedName name="g6d884f9c82ad4023843e34dba3fe0bdf">#REF!</definedName>
    <definedName name="g6df64c7c459a4d8d80af4ce03a15c680">#REF!</definedName>
    <definedName name="g6dfad67c177a4586a050d320a66155ff">#REF!</definedName>
    <definedName name="g6e0492d6f92f44ada52956bf6e169e8e">#REF!</definedName>
    <definedName name="g6e050059e5a94e909f635a222ee5dca2">#REF!</definedName>
    <definedName name="g6e2d2600ee8849d8a518be1adea5045e">#REF!</definedName>
    <definedName name="g6e3955bd6b884257a6fa0c11103f00f2">#REF!</definedName>
    <definedName name="g6e4d57cf490147ad801a09189d4d5a39">#REF!</definedName>
    <definedName name="g6e828998c8a04c65870ffff77776dcd9">#REF!</definedName>
    <definedName name="g6f23c568889343c7960e28639abdc363">#REF!</definedName>
    <definedName name="g6f25f9205b114612afb55d32494b0081">#REF!</definedName>
    <definedName name="g6f45b7db962048ad8572ee3399189986">#REF!</definedName>
    <definedName name="g6f71cf027358405fbe6e3627c59febe8">#REF!</definedName>
    <definedName name="g6f91a48b010841bf948d9507e38ea57e">#REF!</definedName>
    <definedName name="g6f99cef86b2c47fa8be23dc51f8f5711">#REF!</definedName>
    <definedName name="g6fa37eee20ee4bbda23e84f0a47c4c68">#REF!</definedName>
    <definedName name="g6fb8cf6dac024ee6b7d9147d344d39a9">#REF!</definedName>
    <definedName name="g6fbed1d7d61b4fdb959bae98381403dd">#REF!</definedName>
    <definedName name="g6fe0501ce9aa4732b4a3aca80183bd35">#REF!</definedName>
    <definedName name="g6ff62db2f7a3440d8cec7b55191cabf2">#REF!</definedName>
    <definedName name="g7018f96fb6354bffa95f0a1ca54daeb6">#REF!</definedName>
    <definedName name="g70550dd6e5684013bc2ca2f81978a173">#REF!</definedName>
    <definedName name="g708158c213ed4b1dab550ad1d93d909a">#REF!</definedName>
    <definedName name="g70dc7992943b4920b8637556d3e0eebd">#REF!</definedName>
    <definedName name="g70f5c10b91594b089bec9e0409a7f8af">#REF!</definedName>
    <definedName name="g712543a248c548f481ce2326fcd99f6f">#REF!</definedName>
    <definedName name="g713613908674465a97d1d64a88e5406e">#REF!</definedName>
    <definedName name="g7166d595b9a84d07a0d6fb5efa8a21dd">#REF!</definedName>
    <definedName name="g71c3cc69e3744397acaaf95136244b18">#REF!</definedName>
    <definedName name="g722102fa62ca4ffd889be6e33e9b1652">#REF!</definedName>
    <definedName name="g72308610faec4108afc5a8ec9967746c">#REF!</definedName>
    <definedName name="g7242d016e94e45f4afa822996ee5db8e">#REF!</definedName>
    <definedName name="g728f00df5763438f99a88285aa5ca9a2">#REF!</definedName>
    <definedName name="g72c4250f91e54726892190b6ea9b5503">#REF!</definedName>
    <definedName name="g72de362ea8204d07899feb027c34ad08">#REF!</definedName>
    <definedName name="g72f217bb58e9499a96ae052687709ac1">#REF!</definedName>
    <definedName name="g7303d01f5cc14d1c8878db55855b07a4">#REF!</definedName>
    <definedName name="g731995f7458249b88869e167ef5f9e33">#REF!</definedName>
    <definedName name="g7354b2724b8e4ff2aab27c6b149a2b9f">#REF!</definedName>
    <definedName name="g7388db17eea84e77bd86df8f356f227e">#REF!</definedName>
    <definedName name="g7390bb16b9534c62b9aa792129ad69e5">#REF!</definedName>
    <definedName name="g73c038f5362a4347b907dcdc3c4e76ba">#REF!</definedName>
    <definedName name="g73df065270854b269bcc0a53c88d000e">#REF!</definedName>
    <definedName name="g73e1045070374b05b6730f8eb2b8ca61">#REF!</definedName>
    <definedName name="g7476865d078247028ccd71890c704f4d">#REF!</definedName>
    <definedName name="g74891b1ed23346388c74354313e1639a">#REF!</definedName>
    <definedName name="g748d079c99fa4a0f8b6c6fc80ddcdebc">#REF!</definedName>
    <definedName name="g74a4afb7b2fa4901a942bb97eeef0590">#REF!</definedName>
    <definedName name="g74a7b02f9d594000ada3cd0c4ecb883a">#REF!</definedName>
    <definedName name="g74c5a97ea5174894ab870bbc8634058f">#REF!</definedName>
    <definedName name="g74d573cfe11b44e58932bd04c5dcd8d7">#REF!</definedName>
    <definedName name="g74d8c7f9dd68444d81422ced4b506bb3">#REF!</definedName>
    <definedName name="g756e831b98484f1fa166779c31ccdb4e">#REF!</definedName>
    <definedName name="g75884e3521454b79aae8dd9a28b80db9">#REF!</definedName>
    <definedName name="g75a96ced03a148afa42edb4b34b656a9">#REF!</definedName>
    <definedName name="g75bff742d78c4f10a04494e3276b8272">#REF!</definedName>
    <definedName name="g75f7ef59a3bd4b1b8c5757acda84516e">#REF!</definedName>
    <definedName name="g75f8cc2c16e34bd39cd32adcd3df8037">#REF!</definedName>
    <definedName name="g7601eb84881f4364a582749860bb0681">#REF!</definedName>
    <definedName name="g76146e2ffeb9492b87fad3984edf61ec">#REF!</definedName>
    <definedName name="g76260a19bdfc4653a725ad125559270c">#REF!</definedName>
    <definedName name="g7627222069d94ad397a4a7a9371278b7">#REF!</definedName>
    <definedName name="g768aa5ab75df44c6be83031a6b2de3ff">#REF!</definedName>
    <definedName name="g76e71cc0ba1f4befa85d89e4451bebb5">#REF!</definedName>
    <definedName name="g76f29b80c3a04a06b4e400fffda806b3">#REF!</definedName>
    <definedName name="g7710079d8ebb4a8ca5094bbfe4bdf24e">#REF!</definedName>
    <definedName name="g77112be2db7644d6a5a867e87fc0a3ab">#REF!</definedName>
    <definedName name="g772b0bdbc21b481d9dc588e583583463">#REF!</definedName>
    <definedName name="g772bfa82015c4769ba97155f596aef27">#REF!</definedName>
    <definedName name="g7730d47a27e049c69d7f797cab05561c">#REF!</definedName>
    <definedName name="g773bc035516846cf86e0c4fb6a1e4d41">#REF!</definedName>
    <definedName name="g7757bb248e874e1a8000e807f0ad26b8">#REF!</definedName>
    <definedName name="g777c7d90cc7240fb8fe29311789a27fb">#REF!</definedName>
    <definedName name="g778cdcc97bc9415dac61d45788ec2bc9">#REF!</definedName>
    <definedName name="g7793235abddc4779ba41e8262b19348c">#REF!</definedName>
    <definedName name="g77ac60df7d5d4ea79eb0bbe23675e1d4">#REF!</definedName>
    <definedName name="g77b243deea9548e197ca82e1bd302acf">#REF!</definedName>
    <definedName name="g77f1201e6e8442f88113441d02887a96">#REF!</definedName>
    <definedName name="g781bbc40ebf4493997c200a117960fcb">#REF!</definedName>
    <definedName name="g78461ef1dab64f1588b0bf844b1dbfdb">#REF!</definedName>
    <definedName name="g7882c6661d4249888ec2c24b5c2de2b5">#REF!</definedName>
    <definedName name="g78ce4a69ad06449b99fed9cd98caa8bc">#REF!</definedName>
    <definedName name="g78e92aa6abe5402488fecdd4700f7ad4">#REF!</definedName>
    <definedName name="g791de950c507411998f784caedc9ba88">#REF!</definedName>
    <definedName name="g7937d9742e804c84be1f103f8f2dc2cf">#REF!</definedName>
    <definedName name="g7942e34dd8b947a3a6915af9dfca1da6">#REF!</definedName>
    <definedName name="g79432943a4cf434fb3b36f279048cf77">#REF!</definedName>
    <definedName name="g794a15eb36dd43269dbfeae7f183f57d">#REF!</definedName>
    <definedName name="g7954da7626ec4787ba1cfb2aa4b6faae">#REF!</definedName>
    <definedName name="g79599b3a91d74c3bb28e464b2d57d230">#REF!</definedName>
    <definedName name="g79ab7ea1cb4f4bf69479bea714e7a9dc">#REF!</definedName>
    <definedName name="g79ae5538b0da46f5b086e14859b10cee">#REF!</definedName>
    <definedName name="g79b46417d6fd4d989494201fff66bb1a">#REF!</definedName>
    <definedName name="g79c1310b50ba42c8b8a81dfb1b259252">#REF!</definedName>
    <definedName name="g79c5f17d9c0148779ab0be9dee522690">#REF!</definedName>
    <definedName name="g79cd3ddc92fb433da900d3164d7b35a1">#REF!</definedName>
    <definedName name="g79e5171bd3d643529440400c988b2552">#REF!</definedName>
    <definedName name="g7a2c56bc0f6a4cccb5399f1eb6f10e7d">#REF!</definedName>
    <definedName name="g7a59a1579f1241ce888dac603da74e0a">#REF!</definedName>
    <definedName name="g7a5b53a2d9c349fdb4c8b8f2cd168b8c">#REF!</definedName>
    <definedName name="g7a60e0c7c40f44c78ba50a2addaf5c52">#REF!</definedName>
    <definedName name="g7aab246c9b4b4d809d023e5c3b7b7c57">#REF!</definedName>
    <definedName name="g7ad14bff11774f1da76f4a50f78da8a9">#REF!</definedName>
    <definedName name="g7ade4a56f451410087c3368f3c871e8a">#REF!</definedName>
    <definedName name="g7af4520d3dd74696b01c3f9ddd149f4b">#REF!</definedName>
    <definedName name="g7ba36196f9974301a724bd68a02733ab">#REF!</definedName>
    <definedName name="g7c02232b606d4505bd55ff04529ae0c7">#REF!</definedName>
    <definedName name="g7c035930ad83464f88aed6aef20a06d2">#REF!</definedName>
    <definedName name="g7c10fb04749242049c07100de4d579d1">#REF!</definedName>
    <definedName name="g7c145f5c927d4e1f8947db71a80895ae">#REF!</definedName>
    <definedName name="g7c907fc7e6994d379d4863c73333052c">#REF!</definedName>
    <definedName name="g7cb71a36a37840ab9330357977064e4a">#REF!</definedName>
    <definedName name="g7d02d46cc65645f795a6e3e5e4d04201">#REF!</definedName>
    <definedName name="g7d47dd1c3c53412fb339d7774e69489a">#REF!</definedName>
    <definedName name="g7d4f3f97a34a42f49f35bfe86e04bc62">#REF!</definedName>
    <definedName name="g7d6a6d7db5d945ad989c75eb871ffa8b">#REF!</definedName>
    <definedName name="g7d92921c93c341b88915df6f0ec6f531">#REF!</definedName>
    <definedName name="g7e19c9da6c894ef1be8f151b5f92b8e7">#REF!</definedName>
    <definedName name="g7e3dacb7f277485f8558bdf669b2358b">#REF!</definedName>
    <definedName name="g7e6578e815144075970063cacd95358e">#REF!</definedName>
    <definedName name="g7e80753009d94696a22ac967be7bdbd1">#REF!</definedName>
    <definedName name="g7f270ec826dc431887406117db5b6ab6">#REF!</definedName>
    <definedName name="g7f313019e47d4b3ba518d431fc3fce07">#REF!</definedName>
    <definedName name="g7f72c397026c49e8aaf6b552c8b8133b">#REF!</definedName>
    <definedName name="g7fd80047bfef4319b0eb3eae897384e3">#REF!</definedName>
    <definedName name="g7fff8ab751d94c43bee5dba849cc77a0">#REF!</definedName>
    <definedName name="g8011d1b4b63b471582281a6270474ac2">#REF!</definedName>
    <definedName name="g801e02999d1b4cfc921ed235f7c5a090">#REF!</definedName>
    <definedName name="g802f2f589fd54bb8adc358cbd8b93e27">#REF!</definedName>
    <definedName name="g8073943a6cfb4f69b00627a7161b4189">#REF!</definedName>
    <definedName name="g8080e3dc701d4b57b94f288356191a49">#REF!</definedName>
    <definedName name="g80fa8dbb38e14e80833ed57ed756535d">#REF!</definedName>
    <definedName name="g812feb9331b841f598b14bc0743855b3">#REF!</definedName>
    <definedName name="g8170c8015d9341899aee28a19f6a41c3">#REF!</definedName>
    <definedName name="g81a586fcea104aed9bf93ecd608da756">#REF!</definedName>
    <definedName name="g820d728b4fe140ecbc1bb185d4bd0953">#REF!</definedName>
    <definedName name="g8257779a3ff549bb919ba2030bd9bcef">#REF!</definedName>
    <definedName name="g826700ddd1fc42efafa5f479c4e72092">#REF!</definedName>
    <definedName name="g82783f9680b045dfad5b4c2960f32e32">#REF!</definedName>
    <definedName name="g828f97d8680842d8b03ee31336d3650f">#REF!</definedName>
    <definedName name="g82d3bdddd755433eb4aa10108e96cf70">#REF!</definedName>
    <definedName name="g82d6dd7259b74a2193c63465c27c9527">#REF!</definedName>
    <definedName name="g82e165c675b94a92b0f05b6ec1755ece">#REF!</definedName>
    <definedName name="g830f3bc13717432484cb56f4b384afc5">#REF!</definedName>
    <definedName name="g831ea287bae449be9debd1d4dbb75274">#REF!</definedName>
    <definedName name="g83303c34f0944c189e89066a50aa9dd5">#REF!</definedName>
    <definedName name="g833e62a13ba54c4f868a092781842f7a">#REF!</definedName>
    <definedName name="g837df3d9551d48b1ae49ecba72db39a1">#REF!</definedName>
    <definedName name="g83f2ef3bb01f446cb603fc6729496110">#REF!</definedName>
    <definedName name="g846333eb268d47ad80a62afb72f5b774">#REF!</definedName>
    <definedName name="g846b4470e2ce415bbc61ea03111f4d32">#REF!</definedName>
    <definedName name="g84a5644f05c343f5ab923df38b7375f7">#REF!</definedName>
    <definedName name="g84d84d5775ca4536acd2a75a4ece10bf">#REF!</definedName>
    <definedName name="g84d9029e095f4bb3ac96773fd6c51611">#REF!</definedName>
    <definedName name="g84e43f99bed347cca34967ce9020d1a0">#REF!</definedName>
    <definedName name="g84fa21388b694651bdb8a099247c68f0">#REF!</definedName>
    <definedName name="g851e496fa42d460dafc04995ab887c8a">#REF!</definedName>
    <definedName name="g8567e9bc383c4c22a95f317bc3d068b4">#REF!</definedName>
    <definedName name="g859b30cd86cb4a6e9658ba0e4e09ac96">#REF!</definedName>
    <definedName name="g85a8c3ec99534a5fbf4de7bf09eccb96">#REF!</definedName>
    <definedName name="g85e5a28650b14a4588cd35a6634ecb44">#REF!</definedName>
    <definedName name="g85ed563f0bf14779ab15413268bb3993">#REF!</definedName>
    <definedName name="g85f6f6384d044c10895aec77478bb9fa">#REF!</definedName>
    <definedName name="g8604b665f9d34173a9ce32f480f2a9c1">#REF!</definedName>
    <definedName name="g860de006d385455da24f1053ddd95768">#REF!</definedName>
    <definedName name="g861f0a0a4cc8423ea23748b9a695f918">#REF!</definedName>
    <definedName name="g8636a485b0b94d60823e9d0fd5428011">#REF!</definedName>
    <definedName name="g863c1a2a26604e2688a3a9283ecb0d0a">#REF!</definedName>
    <definedName name="g863f68461c594593a64fb6d1c47e9f7b">#REF!</definedName>
    <definedName name="g86d4e8bf5fd24e77969f8ac52d175f05">#REF!</definedName>
    <definedName name="g86ec98f8ba6649729c65d79025c9a8ac">#REF!</definedName>
    <definedName name="g86f34d163315426a86f5694ca39ebb1a">#REF!</definedName>
    <definedName name="g86f5eb17ed9943d78e4030798b43e304">#REF!</definedName>
    <definedName name="g87f79056e79a49d3b80c02495a7079a0">#REF!</definedName>
    <definedName name="g887cbbc721b54d388a27429b9b05d337">#REF!</definedName>
    <definedName name="g889d05135f234d3bba503e0a3f04789a">#REF!</definedName>
    <definedName name="g88cb7c0de84c4f80a7e4c336a57b6028">#REF!</definedName>
    <definedName name="g88e2780e016c451d959900e54916e061">#REF!</definedName>
    <definedName name="g88eab5c6904341f9816feb2dbbf88831">#REF!</definedName>
    <definedName name="g88fbd199fcc24a0b9acce326d9d3928b">#REF!</definedName>
    <definedName name="g890666f8266648ad84d96bc6028d3b02">#REF!</definedName>
    <definedName name="g890aaa83ca184a8b8e95187df89ee928">#REF!</definedName>
    <definedName name="g898a1694ac6649bf9b8f1b3c325c92df">#REF!</definedName>
    <definedName name="g89a72170d1864671acc99aa4a1e39113">#REF!</definedName>
    <definedName name="g8a0234c2fb714fc6bfeb4ae5c3c20303">#REF!</definedName>
    <definedName name="g8a18196299834655a3b2b7c610574308">#REF!</definedName>
    <definedName name="g8a367752baa240c7b179bace594a7a95">#REF!</definedName>
    <definedName name="g8a487826a7df469cade0ae49b6f279f4">#REF!</definedName>
    <definedName name="g8a7f11f4879d454eb0edcfc35e935f6e">#REF!</definedName>
    <definedName name="g8a88d58a38d942afb74213262e3ccdfa">#REF!</definedName>
    <definedName name="g8ab7ac095dee4e01a65a541e382ce8e4">#REF!</definedName>
    <definedName name="g8ac7ec4fde044d43908757a33e1540ed">#REF!</definedName>
    <definedName name="g8adeaf704f814306bcb6008ed27a9c55">#REF!</definedName>
    <definedName name="g8af80e9d22f842599a8fbf2df9498c0a">#REF!</definedName>
    <definedName name="g8b0ad1e285114ef0b73651036eb1aa36">#REF!</definedName>
    <definedName name="g8b1ba9d595664475a904c2842a9cec57">#REF!</definedName>
    <definedName name="g8b22240dd1244ce88ba97de0f7bcc535">#REF!</definedName>
    <definedName name="g8b32e02c5c0a46239a9f0dc409ee5263">#REF!</definedName>
    <definedName name="g8b47a1c1feeb4a0d8395b0dc7d2fb325">#REF!</definedName>
    <definedName name="g8b83e1dfa9494350b493cd9d66f47ce1">#REF!</definedName>
    <definedName name="g8b9410b751f544b0a53e09a101b9e449">#REF!</definedName>
    <definedName name="g8ba750f6607d4597b7fdd4ab3ebd5950">#REF!</definedName>
    <definedName name="g8bad59764b664120bffb2c3d54d1b26a">#REF!</definedName>
    <definedName name="g8bc8ee74f8284411ac90c159ada343d3">#REF!</definedName>
    <definedName name="g8bd486219eb149708bf0d9c12b4f274b">#REF!</definedName>
    <definedName name="g8c34e664abe14b51bef1633f0a026b37">#REF!</definedName>
    <definedName name="g8c36d463ad5b40518488ce5165a9b4c7">#REF!</definedName>
    <definedName name="g8c524aad692a43fb8df050362152d8fa">#REF!</definedName>
    <definedName name="g8c5800d8c4b046168cba0a54daffaefa">#REF!</definedName>
    <definedName name="g8cac8b1b2fce4b43930d3579bb9fdb73">#REF!</definedName>
    <definedName name="g8cd03ea8b2d14ba7abaf51acf079f6c3">#REF!</definedName>
    <definedName name="g8d8bab3549f745109318494c53a4339a">#REF!</definedName>
    <definedName name="g8da87ed7401741dd93b7c4199c67ddf5">#REF!</definedName>
    <definedName name="g8dceee2c184d4a529216c0a80f195e64">#REF!</definedName>
    <definedName name="g8de53cb95ced4244bdf02feca3cca8e9">#REF!</definedName>
    <definedName name="g8e2a50ce361540709a5c6943e0ff3b51">#REF!</definedName>
    <definedName name="g8e572c5995174ba3bcd0dc0d90d327aa">#REF!</definedName>
    <definedName name="g8e5ff4a87a094a37a7d82040c4dfbc4f">#REF!</definedName>
    <definedName name="g8e9f2b3ab7a949f2a979119d1af84c4e">#REF!</definedName>
    <definedName name="g8f045d05ac0a41a3a0d01acf127c90e0">#REF!</definedName>
    <definedName name="g8f687921d61f45deb6bcb58098348b59">#REF!</definedName>
    <definedName name="g8f75452fafa34648bcf8539c27eaf55f">#REF!</definedName>
    <definedName name="g8f8677d99ec04ea98ef66b2519d6f178">#REF!</definedName>
    <definedName name="g8f97704bf00845f09f01678fb029cd9f">#REF!</definedName>
    <definedName name="g8fa14a9c25c149a79d14b4cf17466bdd">#REF!</definedName>
    <definedName name="g8fc0ca277a6c43368b00ed0dbafe5ddd">#REF!</definedName>
    <definedName name="g8fc1e40c70d94b4fb9364a6249718784">#REF!</definedName>
    <definedName name="g8fc76039ade940aaa09c95cdf98937a2">#REF!</definedName>
    <definedName name="g8fcfad51f9e146678d032853567cb700">#REF!</definedName>
    <definedName name="g8fd4f6c5192142e68988b5face186dad">#REF!</definedName>
    <definedName name="g9022f307e84443bc8a008393322dac8b">#REF!</definedName>
    <definedName name="g9029808b952c4e4591630dcd9fcfc217">#REF!</definedName>
    <definedName name="g904f3b6e85c04407ac0f1611a1d5a551">#REF!</definedName>
    <definedName name="g907a19df487a4305ae84cb4c75751a4a">#REF!</definedName>
    <definedName name="g90cffe973d564662b0ec86e4b2a01292">#REF!</definedName>
    <definedName name="g90d7c8b1b9e14e3ab4adacd324b468a7">#REF!</definedName>
    <definedName name="g90ed053320ec43b6871a737a26613306">#REF!</definedName>
    <definedName name="g90edf20fbf1a4cd09e438fc2d210ca5a">#REF!</definedName>
    <definedName name="g9130ad5623354c17a471c2f3791e33bd">#REF!</definedName>
    <definedName name="g9146064d96334377b95aea4af015d5c7">#REF!</definedName>
    <definedName name="g91631d46cff0485fb0087e6b1737a371">#REF!</definedName>
    <definedName name="g916c52dbd9034a1396e9648fe6673b66">#REF!</definedName>
    <definedName name="g917dd45771394b7ba5f46f773355708b">#REF!</definedName>
    <definedName name="g91aae943f1dd43a28f2c1f802e07eb06">#REF!</definedName>
    <definedName name="g91ae9ef4174a43328d61647b9759cf0c">#REF!</definedName>
    <definedName name="g91bdc60eeff84083b452acecba1d8779">#REF!</definedName>
    <definedName name="g91d46a296788441da596777742a9e244">#REF!</definedName>
    <definedName name="g923f939e1c9d48fb9ed218d40f873a7d">#REF!</definedName>
    <definedName name="g925538d4efc14c6ebb59028d6bc935e9">#REF!</definedName>
    <definedName name="g92bab03bc5d24d4abd001cae845359a3">#REF!</definedName>
    <definedName name="g930230e984d548e89419eaf0f6c1de75">#REF!</definedName>
    <definedName name="g93121f14aa424cb9b263c22e3b0254d7">#REF!</definedName>
    <definedName name="g932d27a5ed49466b9fd4dd915b0fd517">#REF!</definedName>
    <definedName name="g93572d1507604d67a4ffd1032e6ba4b8">#REF!</definedName>
    <definedName name="g9367c352ed254d87be97b60094d0ff7a">#REF!</definedName>
    <definedName name="g93b65ca66d764f8b9662d4b99a2fa6f4">#REF!</definedName>
    <definedName name="g93d79d1e958a4e98ab6cd3455a0b87ec">#REF!</definedName>
    <definedName name="g93e0d3fdf2ea43858ba8e0b395e4f009">#REF!</definedName>
    <definedName name="g93ec44fc58fe4be3a997aabe81ed03b8">#REF!</definedName>
    <definedName name="g93fafee432bd41318cc2e98320739e42">#REF!</definedName>
    <definedName name="g944c65edd1ab446cad4872743b837ba5">#REF!</definedName>
    <definedName name="g947c1b897d31407a9997a6b7d748a580">#REF!</definedName>
    <definedName name="g947c675a9d5c4c3a9ced179e7d313e74">#REF!</definedName>
    <definedName name="g94820816e61e4892b8a399e17596f4e3">#REF!</definedName>
    <definedName name="g949d25cf84f340949b1df4766725c637">#REF!</definedName>
    <definedName name="g94c16b881a674b0eb30b3502b3eebb2f">#REF!</definedName>
    <definedName name="g94c3166fbf7c43228c1a6d2e9b77ae65">#REF!</definedName>
    <definedName name="g94c38d8ba51d4ead9f57de40c9dbbbab">#REF!</definedName>
    <definedName name="g94ccdfc31f7d466fb7cf0590281ab45d">#REF!</definedName>
    <definedName name="g94cdce6af55b44cfae570a596f84e57e">#REF!</definedName>
    <definedName name="g951bb0f8fd5744908861c5a8b2f18e08">#REF!</definedName>
    <definedName name="g95589f4f6a1e4bebb91341ec08f243e8">#REF!</definedName>
    <definedName name="g9562f613d71649d0aa2ddd56d8d1b3fc">#REF!</definedName>
    <definedName name="g95b66b81422845e1b0f8b1bbde1be41b">#REF!</definedName>
    <definedName name="g960db9d84c804cce8df0bf7e42bb29cd">#REF!</definedName>
    <definedName name="g963514132cb547bf8b5417367ce14eea">#REF!</definedName>
    <definedName name="g963642d43b214f5884cce8a6778a82b7">#REF!</definedName>
    <definedName name="g964c9906cbed43e4bc1f84e406a66cf5">#REF!</definedName>
    <definedName name="g965385135efa4d4393e3a68773d74394">#REF!</definedName>
    <definedName name="g96752dd83d8d49048b09134f2dad4e22">#REF!</definedName>
    <definedName name="g96be6de4b7fd47b9aad8a68143b7fa60">#REF!</definedName>
    <definedName name="g96c2f7b813184f3fb242885848e0041e">#REF!</definedName>
    <definedName name="g96d6e682eb394833911975c010a8637b">#REF!</definedName>
    <definedName name="g96ee60bea90346bcb8b6947b72da7010">#REF!</definedName>
    <definedName name="g970b06d221a04cf3b42ac11cfaf8d965">#REF!</definedName>
    <definedName name="g975b270c8eb542b183e88a7d32f60e30">#REF!</definedName>
    <definedName name="g9806ee1bb107480f93da5fed4b89ecf9">#REF!</definedName>
    <definedName name="g9809d4ea3db3459ca1bca3b696f0ba93">#REF!</definedName>
    <definedName name="g980fd03e9d5e46febce221998cda2b69">#REF!</definedName>
    <definedName name="g986b54dd98f24b6a83c52531c45e7b59">#REF!</definedName>
    <definedName name="g987973ff1f364e9bb9d707ecca8fbe6b">#REF!</definedName>
    <definedName name="g98e42a6f86514669931eab2f98f745d0">#REF!</definedName>
    <definedName name="g98ee176317824abc9031b6b7719312f4">#REF!</definedName>
    <definedName name="g990602957c5a49c3899f382c8d3dfb97">#REF!</definedName>
    <definedName name="g992d132a9b674b1fb0acdc8b033f6992">#REF!</definedName>
    <definedName name="g9949fdc8d3ea4075b1521ae214e02625">#REF!</definedName>
    <definedName name="g995d7a961ef542c19c8b6926fcee6544">#REF!</definedName>
    <definedName name="g9997abce5093489fb3c3fa7041606ac5">#REF!</definedName>
    <definedName name="g99a53cba5b264d63a1fd3c03721ceffe">#REF!</definedName>
    <definedName name="g99b55cb18be14a8b8117a0b68bdad47e">#REF!</definedName>
    <definedName name="g9a41f82d1df3490b81cefdea6552ad90">#REF!</definedName>
    <definedName name="g9a6b9368a7ba4c5ea0effe124f28c153">#REF!</definedName>
    <definedName name="g9ab2727883e54ee0aa141d355fba47e3">#REF!</definedName>
    <definedName name="g9b34e4972d5a4dcc8e72874589925d86">#REF!</definedName>
    <definedName name="g9b3b7c722ecc420bab7d3d89202515f0">#REF!</definedName>
    <definedName name="g9b6833b6e15d43609e890bffed47a8e1">#REF!</definedName>
    <definedName name="g9bac263ebf4a4470ac74a4c6b6ec012d">#REF!</definedName>
    <definedName name="g9bad216975f84c7a82359456e0b7d488">#REF!</definedName>
    <definedName name="g9cde75c76c1b48b3a5dc96522fa01713">#REF!</definedName>
    <definedName name="g9cf14fe79b9d4ee0aa1c4d3ba790fcc8">#REF!</definedName>
    <definedName name="g9cf19723cd604fad8f892151fc4fa9d9">#REF!</definedName>
    <definedName name="g9d01647487f4444b877096363387aec7">#REF!</definedName>
    <definedName name="g9d7281a0f5704698a88fb20c5ac364a1">#REF!</definedName>
    <definedName name="g9dd377285547471eaf19a8afdf5c32c9">#REF!</definedName>
    <definedName name="g9e53475d97e745dead97b61725c2aa10">#REF!</definedName>
    <definedName name="g9e5d08444ddd43e6853c6daed0b6a6e3">#REF!</definedName>
    <definedName name="g9e88176fbc4e41408b9f394b466649ef">#REF!</definedName>
    <definedName name="g9eb9ca9d0e054dfb98261a62a60a5d7f">#REF!</definedName>
    <definedName name="g9ec2352b632d46cab5d1af76b820f6b9">#REF!</definedName>
    <definedName name="g9f2cd99a5f8d4199b335deb407df0bd7">#REF!</definedName>
    <definedName name="g9f38dc0374f04c789fa1babaed1cf0c1">#REF!</definedName>
    <definedName name="g9f4e93a53ae14bcb98460708dd57a9cc">#REF!</definedName>
    <definedName name="g9f5b9c778fef428085ef9620789ba872">#REF!</definedName>
    <definedName name="g9f72e9f514f245a28edbd6485f039ab4">#REF!</definedName>
    <definedName name="g9f879a570ac14f64bc068656ac212565">#REF!</definedName>
    <definedName name="g9f92596636164ec68680e31dd7db966e">#REF!</definedName>
    <definedName name="g9f951d29dc9541388ec77189b42d72f1">#REF!</definedName>
    <definedName name="g9f982f0b41d24ad59f9956674cf414cd">#REF!</definedName>
    <definedName name="g9fbe9c0bd3314116b3c64d501dfbea00">#REF!</definedName>
    <definedName name="g9feb3ded9d7448a1a7a1a61710ac8872">#REF!</definedName>
    <definedName name="ga00f1da319e5454586572099437b40bb">#REF!</definedName>
    <definedName name="ga02f22fa89a948a8885dee98898eabc1">#REF!</definedName>
    <definedName name="ga03a765f42394595ae2a80fe98d8a952">#REF!</definedName>
    <definedName name="ga04e0dceb4ca4a5890a15c42cc6613fa">#REF!</definedName>
    <definedName name="ga0a9f5ff04364fa28e195e1a3d183cef">#REF!</definedName>
    <definedName name="ga0b891344667489c9eba0c62a5a8a58b">#REF!</definedName>
    <definedName name="ga15ab2a0cf07432eb373c7164e5db4a6">#REF!</definedName>
    <definedName name="ga183dfa3b895444c94ce80aba98ee2db">#REF!</definedName>
    <definedName name="ga1934019a878425c9c19424175b6416d">#REF!</definedName>
    <definedName name="ga195ba3dee5443309cbc1392f2a9bb7a">#REF!</definedName>
    <definedName name="ga1985c20d8df4867832c2c4542a39157">#REF!</definedName>
    <definedName name="ga1a079fc5beb4dbd912ca061dd2e0f7e">#REF!</definedName>
    <definedName name="ga1b34a23b296411589cc002ba5787c6e">#REF!</definedName>
    <definedName name="ga1d25bd41d9349abbffa10492be37679">#REF!</definedName>
    <definedName name="ga201fc89d0384675b8ebb41c0cacb8bb">#REF!</definedName>
    <definedName name="ga24d35bb5f124906844bf456e38e445f">#REF!</definedName>
    <definedName name="ga2600780b4194e5981472eb2f6fc7f09">#REF!</definedName>
    <definedName name="ga26b47328d8240d490df62d8a68215eb">#REF!</definedName>
    <definedName name="ga2890c3fa9624b0d8ce79c966d726206">#REF!</definedName>
    <definedName name="ga29d236628ef4de6991cfebe08299902">#REF!</definedName>
    <definedName name="ga2aaaf8139064b8aaca6a323c09d53d6">#REF!</definedName>
    <definedName name="ga2c322ced81247e9a7190d00f112b676">#REF!</definedName>
    <definedName name="ga2cff8a24a494e3dac76fa0b6be76caf">#REF!</definedName>
    <definedName name="ga33e317d77d4421bbe944bcd78a98ba3">#REF!</definedName>
    <definedName name="ga34116a5afa14c95b16a12c4d5632569">#REF!</definedName>
    <definedName name="ga38f4432258843e6bcf84ac76cb34c71">#REF!</definedName>
    <definedName name="ga39400241d9646dfa501fddcef23a7bd">#REF!</definedName>
    <definedName name="ga3a2b26468cf4552acb15eae8fbd314f">#REF!</definedName>
    <definedName name="ga42383fa94fe4a04b7e161e8387ed1a2">#REF!</definedName>
    <definedName name="ga450b1de6652434f822cf903eeb2c677">#REF!</definedName>
    <definedName name="ga45b590c7cd04134bfc6297c70bf13e2">#REF!</definedName>
    <definedName name="ga46a3aadf7fb4ec79c90806bfdd6c518">#REF!</definedName>
    <definedName name="ga4870fe37ba441c7bae9d1622d187615">#REF!</definedName>
    <definedName name="ga487c1e58cef46188f9730f0e3a6122d">#REF!</definedName>
    <definedName name="ga4a93cc34f964d3c884ad97a02e749bc">#REF!</definedName>
    <definedName name="ga4bc33e4a4f34c97b049de8540e68183">#REF!</definedName>
    <definedName name="ga4cb103d1bb44795be341492a1913ec8">#REF!</definedName>
    <definedName name="ga4f33ca38b544bc8abe5d7d7b648c3f3">#REF!</definedName>
    <definedName name="ga516538dbc814b81a9ba06f93a650388">#REF!</definedName>
    <definedName name="ga51668cf61ec4b5bb05742365f62fe5e">#REF!</definedName>
    <definedName name="ga5179e0723e1450c8827188ca9823201">#REF!</definedName>
    <definedName name="ga5470d9bc479410cbe098a6a366bf0c2">#REF!</definedName>
    <definedName name="ga569d1c1d97345c99919ae0fc326a859">#REF!</definedName>
    <definedName name="ga56caf21952e4632aca06dcf71f1fa18">#REF!</definedName>
    <definedName name="ga59c91ae950a48c39b64e025960238eb">#REF!</definedName>
    <definedName name="ga5a5b9b76ec2474ca090ef233d6b5d67">#REF!</definedName>
    <definedName name="ga5b1de8620654860873d6f3780db316c">#REF!</definedName>
    <definedName name="ga5bdae6036b44df285220132a3ead86d">#REF!</definedName>
    <definedName name="ga5d161717b6d43c89b5b5917338c015e">#REF!</definedName>
    <definedName name="ga5e203c27a37438eb356e604575169ee">#REF!</definedName>
    <definedName name="ga5ed32e63db14e65835c76573c392e5d">#REF!</definedName>
    <definedName name="ga5f3f92bcc9e421c9389b55d72a10f32">#REF!</definedName>
    <definedName name="ga5f584c906b34ed0908c0172175d9fc0">#REF!</definedName>
    <definedName name="ga6b43d7eed7846debeb33b24cd79f67b">#REF!</definedName>
    <definedName name="ga6bb534d070d4d32bc0e04ac1ab4eecb">#REF!</definedName>
    <definedName name="ga6e7280926f044d78f67160540ce904e">#REF!</definedName>
    <definedName name="ga725b33593b94002849fdc85e4c24c43">#REF!</definedName>
    <definedName name="ga75c783663724796a37b506a010ef913">#REF!</definedName>
    <definedName name="ga75cceaa10844211ba899fd4b921d33f">#REF!</definedName>
    <definedName name="ga75d780fb729424bbf41c85b0c303c75">#REF!</definedName>
    <definedName name="ga76a13e5e87642caaac76fa0b305cb87">#REF!</definedName>
    <definedName name="ga76ea9f738534dddba51e9fc8c2c35d7">#REF!</definedName>
    <definedName name="ga77d5b4614204d63ade87b5d5cb7e36d">#REF!</definedName>
    <definedName name="ga7b1e21b93c74ecfa18dd5092d335ffb">#REF!</definedName>
    <definedName name="ga7b3a19372dc44489e4f32b620a4ddb0">#REF!</definedName>
    <definedName name="ga7c6eb74992244729ba7fba7c01c066a">#REF!</definedName>
    <definedName name="ga80d4fedc0444abfb0deea0b31fa977c">#REF!</definedName>
    <definedName name="ga81a4470a12c4fecb8454651b575b099">#REF!</definedName>
    <definedName name="ga850e71711a64d95a03af083ca0dd493">#REF!</definedName>
    <definedName name="ga857faa4c0b64289b6900ef7167b6dd1">#REF!</definedName>
    <definedName name="ga8da2dc51da54e8fb83119b36990221c">#REF!</definedName>
    <definedName name="ga8ffdb72a3db4b7ebea2900dad2354b3">#REF!</definedName>
    <definedName name="ga904bea29ab0438fb05d894e989a3e22">#REF!</definedName>
    <definedName name="ga91a031f4db948dd824bac97e63a6f30">#REF!</definedName>
    <definedName name="ga9888fc61db3420dbe52e0eb6979e075">#REF!</definedName>
    <definedName name="ga9978a5e4f144032b7e929a2cb4fd99b">#REF!</definedName>
    <definedName name="ga9aca32a64bf4efd9d0c4f4eaa6de52d">#REF!</definedName>
    <definedName name="ga9fc54e5e4f34c8c8bd11b5c4f1b24a9">#REF!</definedName>
    <definedName name="gaa196ab9a7b44894a506056bf8ea08fe">#REF!</definedName>
    <definedName name="gaa2c417092194c1dad49f2d95220942e">#REF!</definedName>
    <definedName name="gaad7f3d508d646389d239d930a501ad9">#REF!</definedName>
    <definedName name="gaadc7f5927cb4fa9bfe0751d6ad8a466">#REF!</definedName>
    <definedName name="gaaf9855feef849bc98c0d6f014c622e6">#REF!</definedName>
    <definedName name="gab88f1c0f67e4390a8f933f4ef940d07">#REF!</definedName>
    <definedName name="gabb369d9833a46c7bdef1b6f5165b594">#REF!</definedName>
    <definedName name="gabb5737ed3144ef38b1bb9686d19d261">#REF!</definedName>
    <definedName name="gabba8b8779954dd192a3cc338a348150">#REF!</definedName>
    <definedName name="gabcf8561f6dd4bd88e88f38c54f809fc">#REF!</definedName>
    <definedName name="gabec121429ae4cb98c02060d99c6ee08">#REF!</definedName>
    <definedName name="gac354c3477e2460db486bcc5e334c250">#REF!</definedName>
    <definedName name="gac6f876a627049dda2717408ad15ffd9">#REF!</definedName>
    <definedName name="gac8419059668409ca86d1163bd901654">#REF!</definedName>
    <definedName name="gac9d65bca7ce40f7a26a9b9be2f09708">#REF!</definedName>
    <definedName name="gacdea5a650614bac9618308fb30b58c4">#REF!</definedName>
    <definedName name="gacfe2d69c7e146699dba4ac87cb2fe89">#REF!</definedName>
    <definedName name="gad2b04bd86ec4e339595a11d00889060">#REF!</definedName>
    <definedName name="gada15951d491402f9cf750426803dc8e">#REF!</definedName>
    <definedName name="gadaa2ea8afe44224b1a9c909fa4daa16">#REF!</definedName>
    <definedName name="gadb6ba23cb4a4d9c9d7eaab61261a32d">#REF!</definedName>
    <definedName name="gae35eac98b374eb6acc4013816ad3045">#REF!</definedName>
    <definedName name="gae6e087a7f9b427a9516795cb5e4a606">#REF!</definedName>
    <definedName name="gaec4ba3e82fc406980d8888088749af0">#REF!</definedName>
    <definedName name="gaec4e91b0b894b8cade47ed2ed08c8b0">#REF!</definedName>
    <definedName name="gaed21d5d02c34b24a775c855281a88c5">#REF!</definedName>
    <definedName name="gaf0ceaa5fd0e466c85652f6e64326cca">#REF!</definedName>
    <definedName name="gaf463825c1f64b0182c23eaf3226b2bd">#REF!</definedName>
    <definedName name="gaf4d95f812884b7c819263d8e858ee0f">#REF!</definedName>
    <definedName name="gaf87f8f221de41c3a440cfb537949601">#REF!</definedName>
    <definedName name="gafd8efdbabe5498eb17f7a07a6c016bb">#REF!</definedName>
    <definedName name="gaffab46097444d6b850cb8a52d175586">#REF!</definedName>
    <definedName name="gaffcfbc2e4e145d999c288bf6395554e">#REF!</definedName>
    <definedName name="gb00fb2b0ef224427be19e97a68824907">#REF!</definedName>
    <definedName name="gb02c6e2908d24a4b8984ef4031910847">#REF!</definedName>
    <definedName name="gb082b5fc1ea04b709a2ac6ebe3c3f720">#REF!</definedName>
    <definedName name="gb0bf559335584c938955ce71f4a28ce5">#REF!</definedName>
    <definedName name="gb0e927d897f64d8b9a2202a8f9a62adf">#REF!</definedName>
    <definedName name="gb100e569cfcd40649e371c55c1a95980">#REF!</definedName>
    <definedName name="gb10aeafb052340d48e06ef684af2ed2c">#REF!</definedName>
    <definedName name="gb17df4a198324f0599f6eccb5a93a86a">#REF!</definedName>
    <definedName name="gb17e6723185a42dc86ca5997e8c14fd9">#REF!</definedName>
    <definedName name="gb1995cb8463348a48cab3662c0dd6c8b">#REF!</definedName>
    <definedName name="gb1a94be19dc3487dbad14a4c0a82ea39">#REF!</definedName>
    <definedName name="gb1c46b57820f4f3295281e49c23d0f60">#REF!</definedName>
    <definedName name="gb1d5f60837464e1dbfbf62fa51932753">#REF!</definedName>
    <definedName name="gb2013e57273a4bd89be183ea68f125c7">#REF!</definedName>
    <definedName name="gb210fc59d76b4348a31c37d8b6e495a8">#REF!</definedName>
    <definedName name="gb21ba0e6f5794bd9a9589eeb85f440d4">#REF!</definedName>
    <definedName name="gb22b61683f9d471aac1d68919a8dae00">#REF!</definedName>
    <definedName name="gb24393decb6645ac952d09ee2aac72b8">#REF!</definedName>
    <definedName name="gb24b28fa27034c47b92656388d7dbc55">#REF!</definedName>
    <definedName name="gb2a94ac65e214911ab0ecde5c341b8ba">#REF!</definedName>
    <definedName name="gb2ad33f526ca4b8c993b62da7b2a723b">#REF!</definedName>
    <definedName name="gb2bf68188bb6426b994589eac875d64b">#REF!</definedName>
    <definedName name="gb2ccba5387944f10878e5ccb6b2ad90c">#REF!</definedName>
    <definedName name="gb2d7f6ae705547d6bbd54dfcb880c7e1">#REF!</definedName>
    <definedName name="gb2eb2797055b439e9a7d6e40a37a820f">#REF!</definedName>
    <definedName name="gb31a6e7a0eca4012a4f8c0d14e3d9d32">#REF!</definedName>
    <definedName name="gb31af0483e6a419ea9fad6342f1f487d">#REF!</definedName>
    <definedName name="gb331d151ebea4bac9136398023b918f2">#REF!</definedName>
    <definedName name="gb368815d898b470faf11e2069d5ebe5a">#REF!</definedName>
    <definedName name="gb3692ce66aa74f6187ee90ba85aa0771">#REF!</definedName>
    <definedName name="gb39390d2d85a4120bd7fcf87854d430f">#REF!</definedName>
    <definedName name="gb40db80cdc884b30a604652e79dd9967">#REF!</definedName>
    <definedName name="gb42baf1a5f144035bc86893787e7a8a3">#REF!</definedName>
    <definedName name="gb47437c7ff854f138ac28a154685d565">#REF!</definedName>
    <definedName name="gb49c471757e146a39be0dc2536197b84">#REF!</definedName>
    <definedName name="gb4a55745c0c044c5b0065f173a5cd332">#REF!</definedName>
    <definedName name="gb4f00406d6814bb28887ccb9c40b0224">#REF!</definedName>
    <definedName name="gb502ae05a4c0480c909f1f486deb8548">#REF!</definedName>
    <definedName name="gb53bea7deec64aff8815cf81d60ed395">#REF!</definedName>
    <definedName name="gb5748cfbcc0f46369ba6d01f587ed9cb">#REF!</definedName>
    <definedName name="gb57be19a244c4f27bc5ca692378e35a9">#REF!</definedName>
    <definedName name="gb5d08b1ba8f847eeb860543f49a4023c">#REF!</definedName>
    <definedName name="gb60fb9fb7b9942b6a8893a6b396182f8">#REF!</definedName>
    <definedName name="gb64be903fce549c5b74131f477f3e975">#REF!</definedName>
    <definedName name="gb64e53b5aa344ddd9765f2b0a2e121b0">#REF!</definedName>
    <definedName name="gb65e91730b7c490692929884b3498718">#REF!</definedName>
    <definedName name="gb6673bffe35743ba8b38665f87f38bb2">#REF!</definedName>
    <definedName name="gb6915ba481334ed7be0cc97f6b680cc7">#REF!</definedName>
    <definedName name="gb6989b1e0fa3441f8b49459fd8587fe3">#REF!</definedName>
    <definedName name="gb6dd7435e0434fcdb60d073ff2a159f9">#REF!</definedName>
    <definedName name="gb70f63ffe4f1450cb8cd6a6829daaca9">#REF!</definedName>
    <definedName name="gb7167418403b42398cc2a38db7eead84">#REF!</definedName>
    <definedName name="gb71ff6a4b74f47ffa4fbfdff2ae49b5c">#REF!</definedName>
    <definedName name="gb752b13968e243e8ac0d00f923687316">#REF!</definedName>
    <definedName name="gb788dd93a5224e0f8959deddca3ac2d3">#REF!</definedName>
    <definedName name="gb789df86a17d48a49060ea781d883d14">#REF!</definedName>
    <definedName name="gb79d6a0360f2413fb9eb2a02e0a011d1">#REF!</definedName>
    <definedName name="gb7dbf385b0484b518f611e3fa10499f6">#REF!</definedName>
    <definedName name="gb803ad19f65d4b6f9a1d0013694c9ffd">#REF!</definedName>
    <definedName name="gb830d272edbb4375a92b3122fe95d20a">#REF!</definedName>
    <definedName name="gb83c830a71d841ba88d61761a9954c55">#REF!</definedName>
    <definedName name="gb869fda20ea043aebf3bad094510e151">#REF!</definedName>
    <definedName name="gb87efa7184834726844c0fae97134d05">#REF!</definedName>
    <definedName name="gb8d9dcc7d0594c84aa2272df518612e1">#REF!</definedName>
    <definedName name="gb8ea7f3322304597b10def2aae31419e">#REF!</definedName>
    <definedName name="gb9459604acf24872b37b7d85fc8900f7">#REF!</definedName>
    <definedName name="gb96b18b20dda4ef8b6f9da8b5f366250">#REF!</definedName>
    <definedName name="gb98845705122415b872f850dc30e63a4">#REF!</definedName>
    <definedName name="gb9f93f5a6cc0424393174ebf7206387c">#REF!</definedName>
    <definedName name="gba5e04cd12c044be8a1aee1048e5312d">#REF!</definedName>
    <definedName name="gba788f271d5a44e5ab80af329194dd20">#REF!</definedName>
    <definedName name="gba78c3a8211946499276988694efff71">#REF!</definedName>
    <definedName name="gba8b3d4b24a34f69a2ce34b3446fa05b">#REF!</definedName>
    <definedName name="gbabe71698a5b4c79bcf990f6149aca23">#REF!</definedName>
    <definedName name="gbabfb9a0b91c40a69ada9ec0b8f99c24">#REF!</definedName>
    <definedName name="gbb2e33a54cea42b29876373b2cb3371a">#REF!</definedName>
    <definedName name="gbb8a918a3d3245d19987c2ab3b524987">#REF!</definedName>
    <definedName name="gbb90451521b64b29bddc66e892ddd673">#REF!</definedName>
    <definedName name="gbba54098097c4b58ae56b4ee5625e711">#REF!</definedName>
    <definedName name="gbbd327a4db864a339193ade69f6322a4">#REF!</definedName>
    <definedName name="gbbe41c723435450091ce26362065e51a">#REF!</definedName>
    <definedName name="gbbe44ed4a08648a3a67a9da147172504">#REF!</definedName>
    <definedName name="gbbec1f06151c485685a7e3cc49bfbd15">#REF!</definedName>
    <definedName name="gbc08aa23c38d428f97fcc21ba5171d22">#REF!</definedName>
    <definedName name="gbc4cad38559045688e81c9638cbe2714">#REF!</definedName>
    <definedName name="gbcbb07dd6b974c8c9186b2a280253bd6">#REF!</definedName>
    <definedName name="gbcd6c362bb254245ae1f50d398b73192">#REF!</definedName>
    <definedName name="gbcf0503f9818490cb4e3204cd98fb353">#REF!</definedName>
    <definedName name="gbd04e52c8f4c464ca381cebb21963e7e">#REF!</definedName>
    <definedName name="gbd1be0f9e46c4297b58178b22ca49dab">#REF!</definedName>
    <definedName name="gbd1cf11d77ed4e72940693cd2961fe42">#REF!</definedName>
    <definedName name="gbd1e9ae5f1134bc583e026a424ff78b0">#REF!</definedName>
    <definedName name="gbd27473872fa4d99b177bbcc26a51d55">#REF!</definedName>
    <definedName name="gbd55bc6af04d4300840de9ae227e583c">#REF!</definedName>
    <definedName name="gbdb7222b425a4c428c4f9a6f0b17f18c">#REF!</definedName>
    <definedName name="gbdc9af3654ae47e98d8a24cae5b1db4f">#REF!</definedName>
    <definedName name="gbdffa724d0924597a39ae1eece7ea979">#REF!</definedName>
    <definedName name="gbe18ed54abc64e8fa152caee0311a2d8">#REF!</definedName>
    <definedName name="gbe27fa4d39004039abb36b8066f25cf9">#REF!</definedName>
    <definedName name="gbe52bdfa19584ec3ad234377e5f4337c">#REF!</definedName>
    <definedName name="gbe7733457dbb4b8d9d5f371b50431a0e">#REF!</definedName>
    <definedName name="gbf052482fe0b444e9a14a9a650238c04">#REF!</definedName>
    <definedName name="gbf12d84a24b74b419d980b4666f2cb18">#REF!</definedName>
    <definedName name="gbf4f5af2fb6c44ec9e9c009b94b947a4">#REF!</definedName>
    <definedName name="gbf6f8288fe3d43ecbb54eac9ef6baa70">#REF!</definedName>
    <definedName name="gbfb4d71cc2cb44e687c8d52d390fd175">#REF!</definedName>
    <definedName name="gbfb6d95dd5ce4f3287b99763ad986064">#REF!</definedName>
    <definedName name="gbfbd5711ed4342e9abc79f597973a7cd">#REF!</definedName>
    <definedName name="gbfc191d8a5fe4bea9ee185cc4981a099">#REF!</definedName>
    <definedName name="gc0101a7f8db944e38f3160a8520ac4ff">#REF!</definedName>
    <definedName name="gc021e065eb554a4a8354f6e61cfa8f30">#REF!</definedName>
    <definedName name="gc030a03610e94b1085b36c6e4983df4f">#REF!</definedName>
    <definedName name="gc11b9f09fe224e6fbf093c57f9a9cd60">#REF!</definedName>
    <definedName name="gc13cf67198d24320baa2c06dc318f170">#REF!</definedName>
    <definedName name="gc141db620e5949b78097396e7c084318">#REF!</definedName>
    <definedName name="gc15532a9574440baaeab21dc0a00c51b">#REF!</definedName>
    <definedName name="gc178888ab03847759908d9ac0286f633">#REF!</definedName>
    <definedName name="gc192cccd76d24437b92764dd006b8931">#REF!</definedName>
    <definedName name="gc1a7c08fee7c4b7ab2137eabd02fb51d">#REF!</definedName>
    <definedName name="gc22486ee46cd40ab8e946cdba0b1f6ac">#REF!</definedName>
    <definedName name="gc22dfc33032f4df3a33fd3e8193d8367">#REF!</definedName>
    <definedName name="gc2c08e44bf484753af89f8ca59bf9328">#REF!</definedName>
    <definedName name="gc2ccb84d7119461ab36c85d8a5ca579b">#REF!</definedName>
    <definedName name="gc2d1c1fff5054088afbc53385656b601">#REF!</definedName>
    <definedName name="gc2d313a4ce9140089fba701f5886b840">#REF!</definedName>
    <definedName name="gc320aeb65a524fc2b0028c6ff85fb36e">#REF!</definedName>
    <definedName name="gc3789987ca9b4bf19846488035b06019">#REF!</definedName>
    <definedName name="gc3a2d870b9cc4cc5ab19123aea88c554">#REF!</definedName>
    <definedName name="gc3a34943e8154d98b29fc6129b2c97e6">#REF!</definedName>
    <definedName name="gc3ade8a4a78a4696b5d56d5fd43d3e7c">#REF!</definedName>
    <definedName name="gc3defbba6a0d4ea3a897d174d778b9e7">#REF!</definedName>
    <definedName name="gc3fb874060494e01a9f3db696f9a380c">#REF!</definedName>
    <definedName name="gc3fcbcee0f07471496e6fff7494a292b">#REF!</definedName>
    <definedName name="gc4225007c9464cacb2cbb1f1900fea1d">#REF!</definedName>
    <definedName name="gc45f28e69628474196fb0983616333b4">#REF!</definedName>
    <definedName name="gc48e0da1b243425c9a1cd7e63dc7954a">#REF!</definedName>
    <definedName name="gc497fc8cfe01415fa7d4b6b44f01d00a">#REF!</definedName>
    <definedName name="gc4d7769e80a64ae182229b1c67fda679">#REF!</definedName>
    <definedName name="gc4dd841db17e4e8a8c1d523a038505cf">#REF!</definedName>
    <definedName name="gc4dd88fb3a1f42d9b3f3fbd290db468e">#REF!</definedName>
    <definedName name="gc4fbb9337e7a4940a7f804f745c229b4">#REF!</definedName>
    <definedName name="gc5082eb5eafb44079d547de31dd4dec5">#REF!</definedName>
    <definedName name="gc52ef5b24de6444daaecff3b5a4f5894">#REF!</definedName>
    <definedName name="gc536d33f4aff491e9127714aea5d81f5">#REF!</definedName>
    <definedName name="gc54d0f81fdb44b4c83396ceb34a06e9c">#REF!</definedName>
    <definedName name="gc57338d5c8c34fb4ab0641a63f7ab8f3">#REF!</definedName>
    <definedName name="gc6116703cd5f43459495e8e8afd769be">#REF!</definedName>
    <definedName name="gc641c45118c844b399141218c20623e6">#REF!</definedName>
    <definedName name="gc6e95c82bb33423fb2a878f2c0336ebc">#REF!</definedName>
    <definedName name="gc79245c6cf62466f9dd76574f8daa2e3">#REF!</definedName>
    <definedName name="gc7cc49fd09d64a47836cbedf3da19e48">#REF!</definedName>
    <definedName name="gc7eea34a43794ee489d7f04a02f2e80b">#REF!</definedName>
    <definedName name="gc7fa7716863b49bf9bd23c5d1a8569ac">#REF!</definedName>
    <definedName name="gc7fda33bdace4d3fa0a1566aa8d88bfa">#REF!</definedName>
    <definedName name="gc80a478015e940ab8bfd9ed10c20b44a">#REF!</definedName>
    <definedName name="gc811840753a74549a4d3da9108be30fb">#REF!</definedName>
    <definedName name="gc835288f46a24325bfc465539b8b1e79">#REF!</definedName>
    <definedName name="gc83d5a66df704ca69b6d4d9c8c4e91a9">#REF!</definedName>
    <definedName name="gc86f8370e9e54916a715dad52b31b9ed">#REF!</definedName>
    <definedName name="gc8ae3d72f3104f17951f5e622df1ac29">#REF!</definedName>
    <definedName name="gc8d9280b7a564150b6693a006d74edbb">#REF!</definedName>
    <definedName name="gc8f118bf52664530afcf1d1744c1c9d0">#REF!</definedName>
    <definedName name="gc95bcab715c642f698a3ef7c7f0feba7">#REF!</definedName>
    <definedName name="gc9864f55ff25425e8f5615d75f3e52df">#REF!</definedName>
    <definedName name="gc9a5351b43a6415f901caf12ef6de0f3">#REF!</definedName>
    <definedName name="gc9de2ecd9b1344eb9c148a0d03f1d1b5">#REF!</definedName>
    <definedName name="gc9ee4effe8d347e9a250ce0a8cb817c5">#REF!</definedName>
    <definedName name="gc9f5baf326384587b901d0a5bacbc052">#REF!</definedName>
    <definedName name="gca3a288eb5834f2e908cf90b5bd259c4">#REF!</definedName>
    <definedName name="gca5c9e4899d54c7b9311952518e9a6e3">#REF!</definedName>
    <definedName name="gca7339ae169a4ca58034be59e205ad54">#REF!</definedName>
    <definedName name="gcad9a87848d044469c27978966b6b489">#REF!</definedName>
    <definedName name="gcb234948f355457bb8e3b025f08e463b">#REF!</definedName>
    <definedName name="gcb23c4afba3c4b7695e95f2c486a67b7">#REF!</definedName>
    <definedName name="gcb494a2618e14e428509828e1183a40a">#REF!</definedName>
    <definedName name="gcc116bcecf3742c5a554bb9e0af5ef17">#REF!</definedName>
    <definedName name="gcc1ae080f17548cfa6ef4f3f66ce4d6b">#REF!</definedName>
    <definedName name="gcc3c07f81c0542ff84c9cc7344fc0e33">#REF!</definedName>
    <definedName name="gcc807dbeb0bd40c58a425376d0ff8cc4">#REF!</definedName>
    <definedName name="gccaeca03ca90443b8451cee4d0bee6f4">#REF!</definedName>
    <definedName name="gccf0364fd14647db9f9cbd193e40318c">#REF!</definedName>
    <definedName name="gcd422cec9bb14ee585b565143f79ec2a">#REF!</definedName>
    <definedName name="gcd4fbb75a8c34d9db782d330eb688e27">#REF!</definedName>
    <definedName name="gcda66f7120eb48e2bb3109ca4e902bbf">#REF!</definedName>
    <definedName name="gcdccccf61e43487cac1df41ad2ad4f78">#REF!</definedName>
    <definedName name="gcdcd834eed7549bf958aaa487fb6d4ea">#REF!</definedName>
    <definedName name="gcdfd0cb5c6464c37af554c71b848bd75">#REF!</definedName>
    <definedName name="gce326e1841574a17ac6831fb677447c4">#REF!</definedName>
    <definedName name="gce32fc043d6f4efd8920dfa2ec596a81">#REF!</definedName>
    <definedName name="gce418a91fb1744199aa89cffa20178e2">#REF!</definedName>
    <definedName name="gce4a59cb37374c8696c0f0b51c0aa090">#REF!</definedName>
    <definedName name="gce53e70c2ecc498b988949db835242b6">#REF!</definedName>
    <definedName name="gce6496b2e23642838580ac96a1cb4477">#REF!</definedName>
    <definedName name="gce9fde0bbe1b4ede81e19a8f14261578">#REF!</definedName>
    <definedName name="gcec692bf902f4cabbab92c6b325eff47">#REF!</definedName>
    <definedName name="gcf65a70146d0405a9a46a2ed24527443">#REF!</definedName>
    <definedName name="gcf7d8b6c79a6468e8678de8ab4dc3c6f">#REF!</definedName>
    <definedName name="gcf81a6abe1a14e7b861e27988e66d9d1">#REF!</definedName>
    <definedName name="gcf9292e42f33428aa7177d3b34cf4cb4">#REF!</definedName>
    <definedName name="gcfbf93f19ba742f3b3039edec65f3694">#REF!</definedName>
    <definedName name="gcfff4e8c9a75419ab5b50835e24fd0b9">#REF!</definedName>
    <definedName name="gcfff73b497e54d1db49d48caa9988357">#REF!</definedName>
    <definedName name="gcfff7cd4703343bb939159e117b5612c">#REF!</definedName>
    <definedName name="gd04f459a964a4041bf1bb2f2372cc8be">#REF!</definedName>
    <definedName name="gd066faaa83564fb4be5b5e9a8f016a08">#REF!</definedName>
    <definedName name="gd07169f69b9c47408f87478c0107e1f7">#REF!</definedName>
    <definedName name="gd0987588b8554f65bdc9918fa61679b3">#REF!</definedName>
    <definedName name="gd0c10d3a02444f5696e56a1aa8676c8c">#REF!</definedName>
    <definedName name="gd0f98f8bdefd4b1aace08c30bccc33bd">#REF!</definedName>
    <definedName name="gd1104ab43bee4b29aaaefaeeac426f69">#REF!</definedName>
    <definedName name="gd18480bce42b4cc8b30c5df305688ef3">#REF!</definedName>
    <definedName name="gd186397d122540faa5ed766b982b500e">#REF!</definedName>
    <definedName name="gd205ec4652c34cea9a956a233cd1564c">#REF!</definedName>
    <definedName name="gd265b1afa5a046efbfc302257ddab2ab">#REF!</definedName>
    <definedName name="gd29bad0d95294af5bfd72b468cd36f32">#REF!</definedName>
    <definedName name="gd2ee244fb14940e599dc2e06a78a14f1">#REF!</definedName>
    <definedName name="gd2fc479d5daf447d81f3f108b7a27162">#REF!</definedName>
    <definedName name="gd3081da82fef4c1491f66bd93e3979dc">#REF!</definedName>
    <definedName name="gd308e5e050cc467fa6ed6020f95dcbc7">#REF!</definedName>
    <definedName name="gd309b0b3c88246f7ae74c7a69a0507d2">#REF!</definedName>
    <definedName name="gd32d2b128c424a67a9895a2b874cb3cb">#REF!</definedName>
    <definedName name="gd35fbe6f01634083b0ac80568ba89e29">#REF!</definedName>
    <definedName name="gd372c46a09b4469eb442b5605b2053f5">#REF!</definedName>
    <definedName name="gd3b83c68ed244a769608b2f2e125736c">#REF!</definedName>
    <definedName name="gd3f90eb42f3a419aba04e0d7da6f3be7">#REF!</definedName>
    <definedName name="gd47d2ad212be42c7a24a4862c861c07a">#REF!</definedName>
    <definedName name="gd49b80f0bff345a3b76e99432c883a84">#REF!</definedName>
    <definedName name="gd4c0d1b01bd34bd8b7c954a1adca73fd">#REF!</definedName>
    <definedName name="gd4cbbec5ec8a4964b96040016522a7a6">#REF!</definedName>
    <definedName name="gd4eaeb1c9707428ab2565073a416c364">#REF!</definedName>
    <definedName name="gd4ff2ddac0c2478f9b38d8806fc13e9d">#REF!</definedName>
    <definedName name="gd50c6cc958b44e2d8c436cd0e2835548">#REF!</definedName>
    <definedName name="gd51011457bfb43f18deaa3faba5267e6">#REF!</definedName>
    <definedName name="gd53b31ac249a4ccdb2b0387354b0f7af">#REF!</definedName>
    <definedName name="gd59deaf954ef49a3b3c2381bd7accdd8">#REF!</definedName>
    <definedName name="gd600ae47d2e6484fa091834a12e87073">#REF!</definedName>
    <definedName name="gd65f853fa200472e82100c710bd01ba6">#REF!</definedName>
    <definedName name="gd68870425ae649198c760c50e136def8">#REF!</definedName>
    <definedName name="gd6bc3143354a4589af28f7ea70e6dbd3">#REF!</definedName>
    <definedName name="gd6c882416fea49d7afd674b749ece878">#REF!</definedName>
    <definedName name="gd6dba6e2ba8d449b9667588025d10b08">#REF!</definedName>
    <definedName name="gd70350ba245f4cd19cde78603143051a">#REF!</definedName>
    <definedName name="gd72a1ce5635f4c2689274c18a782d7d1">#REF!</definedName>
    <definedName name="gd7472dd0204548d7a57a3afab59bcd64">#REF!</definedName>
    <definedName name="gd76795d57f1d47baa17c26fad32afbfe">#REF!</definedName>
    <definedName name="gd772dbf130a744e5a203090ff8e56740">#REF!</definedName>
    <definedName name="gd79751063bb64b4ebccc2f723d53b947">#REF!</definedName>
    <definedName name="gd7a495765f9c46179265074645ec2301">#REF!</definedName>
    <definedName name="gd7da5c10b967450093f56138d0306b16">#REF!</definedName>
    <definedName name="gd81e410fe5b94531b44ccb2b68554c88">#REF!</definedName>
    <definedName name="gd8712f2ec4bf4fbd81184c0fa85f3385">#REF!</definedName>
    <definedName name="gd8baf0ccc4d041edb0a2d090426e06e7">#REF!</definedName>
    <definedName name="gd8ce31abb9474584b24399b830de530f">#REF!</definedName>
    <definedName name="gd8d3eb2e6fe24dfa9588164e1d1cdaa4">#REF!</definedName>
    <definedName name="gd8fd2a93b27c4ee7b5a61630b6c44034">#REF!</definedName>
    <definedName name="gd9a1d2f0067e43d4b4fdb0d46260fa25">#REF!</definedName>
    <definedName name="gd9b64d26f4f24a86a85d236dda7f002d">#REF!</definedName>
    <definedName name="gda3693681fb34464a3b912f99310baac">#REF!</definedName>
    <definedName name="gdac56028e2c74663a957c87ffe3b0ad7">#REF!</definedName>
    <definedName name="gdad1f16aeea34d5299c2c38b7b5ab528">#REF!</definedName>
    <definedName name="gdae29ef937a049ada5914c035ab87ae5">#REF!</definedName>
    <definedName name="gdaf734163ae140d0a9c5605bd6221122">#REF!</definedName>
    <definedName name="gdb15973313744dad8ecb0dab6449e4ce">#REF!</definedName>
    <definedName name="gdb20e95877ca418ca7db68f8c632901c">#REF!</definedName>
    <definedName name="gdb23dff462ff41b4b02d7309463e098f">#REF!</definedName>
    <definedName name="gdc2a6c65b1604f64bc9980f5aec51471">#REF!</definedName>
    <definedName name="gdc3fe34fe1094999b8e76dfea81ae29c">#REF!</definedName>
    <definedName name="gdc5f3043237a43f99584b08ea2849115">#REF!</definedName>
    <definedName name="gdc76f7685afa46259d813b844d7ffca5">#REF!</definedName>
    <definedName name="gdc97972cf2fa461ebc3ef8c6689556da">#REF!</definedName>
    <definedName name="gdcd340e0aea84d44b1902019fc93afed">#REF!</definedName>
    <definedName name="gdd78529d4a3549b0ab67f6b2ef0f5a61">#REF!</definedName>
    <definedName name="gddafed2a6f5445edb7caf304cb92b7d8">#REF!</definedName>
    <definedName name="gde1aff9184ce47a3a46ce01bb0c6261a">#REF!</definedName>
    <definedName name="gde2a4d900a944562acbbdc36f6a4fe6c">#REF!</definedName>
    <definedName name="gde7aa0f4e0a242c194a280634776fe07">#REF!</definedName>
    <definedName name="gde894f72da29497397475fca85db693d">#REF!</definedName>
    <definedName name="gdecafa12983d4fc8907adcab894449b2">#REF!</definedName>
    <definedName name="gded7cf87b2b94000b5e7f4edf74c1e82">#REF!</definedName>
    <definedName name="gdee6f0d6f82d4a71b8dd39159a47df9d">#REF!</definedName>
    <definedName name="gdef6e17b87a5467781a970563a8bb538">#REF!</definedName>
    <definedName name="gdf0169a2117c42f6900cd16816580d65">#REF!</definedName>
    <definedName name="gdf75f99f5d0946d7a414c0eb13853dbc">#REF!</definedName>
    <definedName name="gdf82c98e8b2842abb17145974e14c4f1">#REF!</definedName>
    <definedName name="gdf9fc0ca2ef341bda18b5f82188078fa">#REF!</definedName>
    <definedName name="gdfb763923467440d9fee4bbd83ad1a7e">#REF!</definedName>
    <definedName name="ge02d93a40fac41fa8b561446bf874555">#REF!</definedName>
    <definedName name="ge06d0a6bcc1b437e986192fdbe3b2455">#REF!</definedName>
    <definedName name="ge0921e671ee94e4fb8de95772883885a">#REF!</definedName>
    <definedName name="ge0976fc3feab43498fca2da6c234c8cb">#REF!</definedName>
    <definedName name="ge0b63ab91ed7427abaa2887850fa74dd">#REF!</definedName>
    <definedName name="ge0d1f0bc5f194b469830479da1ebc8f9">#REF!</definedName>
    <definedName name="ge0ed4524a10f41149cb32bde2a55009e">#REF!</definedName>
    <definedName name="ge10b27ba5df540b196ee3e9f63014aaa">#REF!</definedName>
    <definedName name="ge187330fc29f4bb3acb8a0478c838087">#REF!</definedName>
    <definedName name="ge21e5e2ad9774cdcba4f79b10a0d9f6d">#REF!</definedName>
    <definedName name="ge229ca62e8f04862a914649b0f03eae4">#REF!</definedName>
    <definedName name="ge2337e9a30e842eea26b7f153a927548">#REF!</definedName>
    <definedName name="ge23b7b840ee64a32b7fb3d1d3701173a">#REF!</definedName>
    <definedName name="ge2547f542c604170a683343b798f3817">#REF!</definedName>
    <definedName name="ge2926e9f0d95402888d191fb9a6ff1e0">#REF!</definedName>
    <definedName name="ge2ac0fb51b804984ab54f2a5e5e2aa00">#REF!</definedName>
    <definedName name="ge2d296422c4c470dbad7e032bb26b5ce">#REF!</definedName>
    <definedName name="ge2da865db62b45b694e7df720a51256e">#REF!</definedName>
    <definedName name="ge35ee859d3e94e178eefff1ba6b78603">#REF!</definedName>
    <definedName name="ge3796833323140b0aa5e6ff11c2c77ec">#REF!</definedName>
    <definedName name="ge3a2ac467a6a48b58e5e58d0789b82a5">#REF!</definedName>
    <definedName name="ge3ad665bc9b44741a7f75cd9332763b0">#REF!</definedName>
    <definedName name="ge3b768ebcfcf4643a7f51eb49f65f6ac">#REF!</definedName>
    <definedName name="ge47808873b144cd6af3cd6b5c5025529">#REF!</definedName>
    <definedName name="ge48d60b8791b436ab634baf9e86b2994">#REF!</definedName>
    <definedName name="ge49c409bccac4938bc5b4dbba8f3bc65">#REF!</definedName>
    <definedName name="ge4c2cab8af6c406d82e964e8556ff9c6">#REF!</definedName>
    <definedName name="ge4faa2c78aae445fa3e44cd1adcdfdd0">#REF!</definedName>
    <definedName name="ge5672b6d385f49ddadf3ed0d5543daaa">#REF!</definedName>
    <definedName name="ge56b9a6a67674f37a54f04410de07dc7">#REF!</definedName>
    <definedName name="ge5d4d2d30eec40b2a3d613fb0aeb442e">#REF!</definedName>
    <definedName name="ge606dc0b531442729e369469275d6eeb">#REF!</definedName>
    <definedName name="ge61ece2b300e45a29fc58c68b8216cb2">#REF!</definedName>
    <definedName name="ge62c77281c844d228cdefd0f0dc2433c">#REF!</definedName>
    <definedName name="ge68437a16e3b46f799cc266fb1adab37">#REF!</definedName>
    <definedName name="ge696972cb38e413694237131d196cbc3">#REF!</definedName>
    <definedName name="ge6990f6d9b544338b4f8d78d732bf543">#REF!</definedName>
    <definedName name="ge6a74c1603964eef99f4487a81814bf4">#REF!</definedName>
    <definedName name="ge6aa2566a79e41e9a08a1e9c26925f41">#REF!</definedName>
    <definedName name="ge7549a44a7744092b2464d466a9b65f5">#REF!</definedName>
    <definedName name="ge79e0ecc0278438fb075ad6eae33600d">#REF!</definedName>
    <definedName name="ge7a41f704d664127b60edea9c3e57727">#REF!</definedName>
    <definedName name="ge7d92b8be5184059a9d68f172d89e8a3">#REF!</definedName>
    <definedName name="ge7f0f6b7f9954bff81308550a345c501">#REF!</definedName>
    <definedName name="ge89851f4c0e14875bf79e72a9caf6045">#REF!</definedName>
    <definedName name="ge8a11bbfcd0446149bae198e9198f39f">#REF!</definedName>
    <definedName name="ge8a217f631234762b919fdc5f658b5f7">#REF!</definedName>
    <definedName name="ge8cc2b27bd904da4a73925ff08c8115c">#REF!</definedName>
    <definedName name="ge8ff9177ca924f8baa7f7ed8e35b74ac">#REF!</definedName>
    <definedName name="ge98080b512bf4b2192b3dadf46951ea9">#REF!</definedName>
    <definedName name="ge9c41c1dce914bf6ad74b704298dd91d">#REF!</definedName>
    <definedName name="ge9d8a675a8c44e299326701c5df9b407">#REF!</definedName>
    <definedName name="ge9e1368c57454db69eb587a270bcb7f6">#REF!</definedName>
    <definedName name="gea3cabf467de45e1aea29ef39a450560">#REF!</definedName>
    <definedName name="gea6b069c2c4c45bfa5b81277b3c40f7c">#REF!</definedName>
    <definedName name="gea7c66400c5a44ad944adc57f6801761">#REF!</definedName>
    <definedName name="gea847dcf7c04414490ba56428dfff6a4">#REF!</definedName>
    <definedName name="gea849bec47db4faa8320a95234e4b1ad">#REF!</definedName>
    <definedName name="gead6580816164872aefd5c971bda81f3">#REF!</definedName>
    <definedName name="geaf1eebbbf074c959130bd4e52abe019">#REF!</definedName>
    <definedName name="geb0d56a97cb742fbb38523a491b048af">#REF!</definedName>
    <definedName name="geb69dd00558a48f09f0253350c5b7b33">#REF!</definedName>
    <definedName name="geba7725351b3463793b6afb52529a226">#REF!</definedName>
    <definedName name="gec1b722b72d14c559920b0d077ea7c00">#REF!</definedName>
    <definedName name="gec3dafa9969a41c28f5065092d504560">#REF!</definedName>
    <definedName name="gec8a530fa12c480782a0c2db10a7e4a9">#REF!</definedName>
    <definedName name="geca2bda28e494df4a8a16659fe0b364e">#REF!</definedName>
    <definedName name="gecb902c0228d4c928985cad0ad9b169c">#REF!</definedName>
    <definedName name="gece8077ae8514e4d9a6d83d9fa7dfcce">#REF!</definedName>
    <definedName name="gecf875c883fb418d818813b509f10c54">#REF!</definedName>
    <definedName name="ged052c6d6e854e7e8d76540e722bdc60">#REF!</definedName>
    <definedName name="ged0f43b2b22c443e89d5fb6325044b7b">#REF!</definedName>
    <definedName name="ged1a2ca47b0441229fd259bb82433a4b">#REF!</definedName>
    <definedName name="ged41097fdffd4766b09393ae24a5857b">#REF!</definedName>
    <definedName name="ged572074bc684c89869ca0b2346ced7b">#REF!</definedName>
    <definedName name="ged5906f5a77d4cdab2b76d842fc33ad5">#REF!</definedName>
    <definedName name="ged5f53e50b374919ba85386252f1de04">#REF!</definedName>
    <definedName name="gedc88e3f995940cc99111cfcd876a5ac">#REF!</definedName>
    <definedName name="gedf7bc8ea132492c935a860f8f37a11e">#REF!</definedName>
    <definedName name="gee31b9897a034c12ba15f9a7790bc2d3">#REF!</definedName>
    <definedName name="gee3272b8f4304bc2af285db144bdf649">#REF!</definedName>
    <definedName name="gee3ba17beab44d9c9328cea7927be884">#REF!</definedName>
    <definedName name="gee4e0890f1214728acc10eaa84c8ab3b">#REF!</definedName>
    <definedName name="gee9d586b345f4eadb4fdc0049f18c506">#REF!</definedName>
    <definedName name="geea4eb00bddc42c29163a9b18d0014ef">#REF!</definedName>
    <definedName name="geef72ecefac54e15be8f497e3ea28511">#REF!</definedName>
    <definedName name="gef032f831f344886bca7b557ace57e2b">#REF!</definedName>
    <definedName name="gef40956cbb25437a9e238bfebfa32c84">#REF!</definedName>
    <definedName name="gef47814219134bbc8df29dc671a431db">#REF!</definedName>
    <definedName name="gef686b9b0a6b40bc8ba566ef423eb614">#REF!</definedName>
    <definedName name="gef75276ec934451ba57dba33c2413489">#REF!</definedName>
    <definedName name="gef856be4c6be4143900ded7b361c0316">#REF!</definedName>
    <definedName name="gefaca651971044a897120c13de5c8e9c">#REF!</definedName>
    <definedName name="geff4d761c078455c9c6b53c1ef428ff1">#REF!</definedName>
    <definedName name="gf00054e6e3594de5b0768d2874fd3284">#REF!</definedName>
    <definedName name="gf02f811ab0f843d5a78afd27a7253e09">#REF!</definedName>
    <definedName name="gf058b3df1d814ba1b1ef42d2525f1392">#REF!</definedName>
    <definedName name="gf087058be388476bb2dcd23fc8e9b46f">#REF!</definedName>
    <definedName name="gf0b1991c05714458b9e2620cebbe5331">#REF!</definedName>
    <definedName name="gf10080cfe0674679bacee005f7dfa1bc">#REF!</definedName>
    <definedName name="gf145183f1736447e9fd60e348c979a12">#REF!</definedName>
    <definedName name="gf1720df9e46e484497eef62582e2836c">#REF!</definedName>
    <definedName name="gf1e8f0c095e2413fb436441019eafdf6">#REF!</definedName>
    <definedName name="gf1f2618a13434fe1b5a55cb38cac3664">#REF!</definedName>
    <definedName name="gf21164c8c8ef4f65a1f9f148fdb5ce10">#REF!</definedName>
    <definedName name="gf228f9d822014cb0b1f0a8e94609a219">#REF!</definedName>
    <definedName name="gf240c39f28c74d45acb3bacda3d10066">#REF!</definedName>
    <definedName name="gf2484fdbd86c478caa7776d2b75e8152">#REF!</definedName>
    <definedName name="gf24d5fd704c14e43a5c170a3f940c9f6">#REF!</definedName>
    <definedName name="gf261f508ccd6442cae0ce370b6559114">#REF!</definedName>
    <definedName name="gf27c349e17f4490c941684ea9e6d1dd8">#REF!</definedName>
    <definedName name="gf2c01e83482d46c68e87f8efa796350a">#REF!</definedName>
    <definedName name="gf3059b67d8004db88b83e56e508dc562">#REF!</definedName>
    <definedName name="gf308b105c223472d9c5b14e2ea6d827b">#REF!</definedName>
    <definedName name="gf31c1e4e539742b7b65f64a3d352170d">#REF!</definedName>
    <definedName name="gf31ef932e0fe44b5baaf521c2f34d5c6">#REF!</definedName>
    <definedName name="gf3224ff982a14b92b4d5a375606b8e1c">#REF!</definedName>
    <definedName name="gf3494cd4661d402680a1f318b6af50fa">#REF!</definedName>
    <definedName name="gf34de02970464306a5a54cc961506e18">#REF!</definedName>
    <definedName name="gf366433e230d4d1d9e7cf19316d7076c">#REF!</definedName>
    <definedName name="gf397bb066bcb4b45aad632efa026af42">#REF!</definedName>
    <definedName name="gf3eb8179fc7648a1a8baf6c9345e4801">#REF!</definedName>
    <definedName name="gf432a1a490ae40c8b391edc07836d8bc">#REF!</definedName>
    <definedName name="gf44d50c2288f4c19a989ec10b8113b2b">#REF!</definedName>
    <definedName name="gf4977de2ca624da6a31912708a9616f1">#REF!</definedName>
    <definedName name="gf4b079bc602b45a398038594d24ac93c">#REF!</definedName>
    <definedName name="gf4b7a589679b47e28a0a7e55507ef6e9">#REF!</definedName>
    <definedName name="gf4cc27e8c1c04f1a9281c1c9a9cb00e0">#REF!</definedName>
    <definedName name="gf4e70f910b854b669bd474a54960fb6b">#REF!</definedName>
    <definedName name="gf56afb797bbb4503b10cc3fa10208a42">#REF!</definedName>
    <definedName name="gf5b3c283ca55435aac7c013285850940">#REF!</definedName>
    <definedName name="gf5ca465be5bd4264b3b17dd89b11df98">#REF!</definedName>
    <definedName name="gf5ce728e955d46b2960ad5ff5544dcfe">#REF!</definedName>
    <definedName name="gf602af5a02984f28b78b756cd32ccfe7">#REF!</definedName>
    <definedName name="gf60f90dc64db4fd886fa07d46446304b">#REF!</definedName>
    <definedName name="gf676c6018f184d74ab462932c8d5aacd">#REF!</definedName>
    <definedName name="gf687072e76d243fab208718828d349ea">#REF!</definedName>
    <definedName name="gf6ec0efc186d4168b1ac8238bfec962f">#REF!</definedName>
    <definedName name="gf6fd37513cef4a30b7235ac5a35df8fa">#REF!</definedName>
    <definedName name="gf706e8cbf47b4463a34cf87e7f0fe3c7">#REF!</definedName>
    <definedName name="gf76b05dc232543f496a71dbced9db9f7">#REF!</definedName>
    <definedName name="gf804039dba734fd6b9db9da35a626a50">#REF!</definedName>
    <definedName name="gf81985c4661d44209b9dd803172707c4">#REF!</definedName>
    <definedName name="gf888157a82f8432eb6d91e740c3767b6">#REF!</definedName>
    <definedName name="gf8ac36b873ea4e4c90ca04958404d9e0">#REF!</definedName>
    <definedName name="gf8bc8829972d4f6b83f0ee274406c34b">#REF!</definedName>
    <definedName name="gf8dc9b420010444ca62f3ad8f0ddec71">#REF!</definedName>
    <definedName name="gf8ec0395229c4b1590fbb8fca1cb6301">#REF!</definedName>
    <definedName name="gf92fbf2471b8474685eda1378b3c8319">#REF!</definedName>
    <definedName name="gf98a2bba71874f97a0a287da1d53a110">#REF!</definedName>
    <definedName name="gf9b4c435de6b4493b7aada5e2f57718f">#REF!</definedName>
    <definedName name="gf9b6de491b1d4fcabd5413a76950c113">#REF!</definedName>
    <definedName name="gfa0d795c0f8041bfa639174ba28b06db">#REF!</definedName>
    <definedName name="gfa0efbf45a474597b331ab6cff49fc7c">#REF!</definedName>
    <definedName name="gfa1e7a5835104b059f26159097d5025d">#REF!</definedName>
    <definedName name="gfa4533fa95654173b11e180c9504ae9a">#REF!</definedName>
    <definedName name="gfa489c211b0b446b9e05c6d9b1811913">#REF!</definedName>
    <definedName name="gfa5ec2af95064249a4c7d6e6416d1d83">#REF!</definedName>
    <definedName name="gfa6ab33449374663bf02281f7c5d475c">#REF!</definedName>
    <definedName name="gfa7794e764034b8695773c68e06e43b9">#REF!</definedName>
    <definedName name="gfa80955f65b14cf08359ffc490266e70">#REF!</definedName>
    <definedName name="gfa8daad8ebe0480abddc1386cfdd95c5">#REF!</definedName>
    <definedName name="gfb34556cf3a341f995584c1d745c519d">#REF!</definedName>
    <definedName name="gfb84cc36ac9e4ddda04246fc116a05ea">#REF!</definedName>
    <definedName name="gfbc3f7dead7a4c2ea0b5ba1800f11a1d">#REF!</definedName>
    <definedName name="gfc0dee0c88a24342bce5a161ab568c29">#REF!</definedName>
    <definedName name="gfc3751685a7e46c2a75110f9df30e0a0">#REF!</definedName>
    <definedName name="gfc448cef565c4283ab249710c8455ab0">#REF!</definedName>
    <definedName name="gfc6618f52e174ae0946dbb236b490553">#REF!</definedName>
    <definedName name="gfcf306b7095a4b419833b0f0c0d12b62">#REF!</definedName>
    <definedName name="gfcfbfcc11a0d4e31bdd379e02ae32450">#REF!</definedName>
    <definedName name="gfd427b0a97ad4339bd0a5a4c3147e80f">#REF!</definedName>
    <definedName name="gfd8ad3a776344a4d89877a969e7b51e4">#REF!</definedName>
    <definedName name="gfdc8f475db5a4d59a7cfa59edcb4b12e">#REF!</definedName>
    <definedName name="gfdf2ab86ddcd4ea8a89be3843654ef6b">#REF!</definedName>
    <definedName name="gfe4e621455044bdabac4dedb4633050c">#REF!</definedName>
    <definedName name="gfe572edbad8148eab663df47ea9b1936">#REF!</definedName>
    <definedName name="gfe750775383d407788d7b30ff3232cc0">#REF!</definedName>
    <definedName name="gfe8f77e1c8a84c0aa50d3b0fcc3b695c">#REF!</definedName>
    <definedName name="gfecbe828b8a44c9a8910aecdae2db428">#REF!</definedName>
    <definedName name="gff0ca172ad8e4012a730d6f24b38333b">#REF!</definedName>
    <definedName name="gff40c69e2a114063a066d7afe05b4999">#REF!</definedName>
    <definedName name="gff4ffaf9f41d4a5f83b802c305434165">#REF!</definedName>
    <definedName name="gff51c2962ea341919028f29e7eabd30a">#REF!</definedName>
    <definedName name="gff8c56c1dea54f358bea6c54562ef2dc">#REF!</definedName>
    <definedName name="gff9464e3f4f24f81a4feec960c833964">#REF!</definedName>
    <definedName name="gffa4e467d2a54775b6b3e2e1e439ddc2">#REF!</definedName>
    <definedName name="gffad3b0ada73469b871616f28274e39b">#REF!</definedName>
    <definedName name="k00da245fda8747c5a72_A_1_F_42_N_1">#REF!</definedName>
    <definedName name="k00da245fda8747c5a72_A_2_F_42_N_1">#REF!</definedName>
    <definedName name="k00da245fda8747c5a72_A_3_F_42_N_1">#REF!</definedName>
    <definedName name="k00da245fda8747c5a72_A_4_F_42_N_1">#REF!</definedName>
    <definedName name="k00da245fda8747c5a72_A_5_F_42_N_1">#REF!</definedName>
    <definedName name="k056cb627ac4b45e7990_A_1_N_1">#REF!</definedName>
    <definedName name="k056cb627ac4b45e7990_A_2_N_1">#REF!</definedName>
    <definedName name="k056cb627ac4b45e7990_A_3_N_1">#REF!</definedName>
    <definedName name="k056cb627ac4b45e7990_A_4_N_1">#REF!</definedName>
    <definedName name="k056cb627ac4b45e7990_A_5_N_1">#REF!</definedName>
    <definedName name="k07920421b89a4b429c0_A_1_N_1">#REF!</definedName>
    <definedName name="k07920421b89a4b429c0_A_2_N_1">#REF!</definedName>
    <definedName name="k07920421b89a4b429c0_A_3_N_1">#REF!</definedName>
    <definedName name="k07920421b89a4b429c0_A_4_N_1">#REF!</definedName>
    <definedName name="k07920421b89a4b429c0_A_5_N_1">#REF!</definedName>
    <definedName name="k088378636f7e4f9e941_A_1_F_40_N_1">#REF!</definedName>
    <definedName name="k088378636f7e4f9e941_A_2_F_40_N_1">#REF!</definedName>
    <definedName name="k088378636f7e4f9e941_A_3_F_40_N_1">#REF!</definedName>
    <definedName name="k088378636f7e4f9e941_A_4_F_40_N_1">#REF!</definedName>
    <definedName name="k088378636f7e4f9e941_A_5_F_40_N_1">#REF!</definedName>
    <definedName name="k08fe51a077ed442fbee_A_1_F_31_N_1">#REF!</definedName>
    <definedName name="k08fe51a077ed442fbee_A_2_F_31_N_1">#REF!</definedName>
    <definedName name="k08fe51a077ed442fbee_A_3_F_31_N_1">#REF!</definedName>
    <definedName name="k08fe51a077ed442fbee_A_4_F_31_N_1">#REF!</definedName>
    <definedName name="k08fe51a077ed442fbee_A_5_F_31_N_1">#REF!</definedName>
    <definedName name="k096753014e0e451c825_A_1_F_31_N_1">#REF!</definedName>
    <definedName name="k096753014e0e451c825_A_2_F_31_N_1">#REF!</definedName>
    <definedName name="k096753014e0e451c825_A_3_F_31_N_1">#REF!</definedName>
    <definedName name="k096753014e0e451c825_A_4_F_31_N_1">#REF!</definedName>
    <definedName name="k096753014e0e451c825_A_5_F_31_N_1">#REF!</definedName>
    <definedName name="k0a9755456139435db95_A_1_F_20_N_1">#REF!</definedName>
    <definedName name="k0a9755456139435db95_A_2_F_20_N_1">#REF!</definedName>
    <definedName name="k0a9755456139435db95_A_3_F_20_N_1">#REF!</definedName>
    <definedName name="k0a9755456139435db95_A_4_F_20_N_1">#REF!</definedName>
    <definedName name="k0a9755456139435db95_A_5_F_20_N_1">#REF!</definedName>
    <definedName name="k0aae46fb3e7e4cc0a54_A_1_F_31_N_1">#REF!</definedName>
    <definedName name="k0aae46fb3e7e4cc0a54_A_2_F_31_N_1">#REF!</definedName>
    <definedName name="k0aae46fb3e7e4cc0a54_A_3_F_31_N_1">#REF!</definedName>
    <definedName name="k0aae46fb3e7e4cc0a54_A_4_F_31_N_1">#REF!</definedName>
    <definedName name="k0aae46fb3e7e4cc0a54_A_5_F_31_N_1">#REF!</definedName>
    <definedName name="k0d15cd916507442ea7d_A_1_F_31_N_1">#REF!</definedName>
    <definedName name="k0d15cd916507442ea7d_A_2_F_31_N_1">#REF!</definedName>
    <definedName name="k0d15cd916507442ea7d_A_3_F_31_N_1">#REF!</definedName>
    <definedName name="k0d15cd916507442ea7d_A_4_F_31_N_1">#REF!</definedName>
    <definedName name="k0d15cd916507442ea7d_A_5_F_31_N_1">#REF!</definedName>
    <definedName name="k0e6b3333bbd14e9b995_A_1_N_1">#REF!</definedName>
    <definedName name="k0e6b3333bbd14e9b995_A_2_N_1">#REF!</definedName>
    <definedName name="k0e6b3333bbd14e9b995_A_3_N_1">#REF!</definedName>
    <definedName name="k0e6b3333bbd14e9b995_A_4_N_1">#REF!</definedName>
    <definedName name="k0e6b3333bbd14e9b995_A_5_N_1">#REF!</definedName>
    <definedName name="k1770dcd05ca14a0f9d8_A_1_N_1">#REF!</definedName>
    <definedName name="k1770dcd05ca14a0f9d8_A_2_N_1">#REF!</definedName>
    <definedName name="k1770dcd05ca14a0f9d8_A_3_N_1">#REF!</definedName>
    <definedName name="k1770dcd05ca14a0f9d8_A_4_N_1">#REF!</definedName>
    <definedName name="k1770dcd05ca14a0f9d8_A_5_N_1">#REF!</definedName>
    <definedName name="k182dd05a048f4136a77_A_1_F_42_N_1">#REF!</definedName>
    <definedName name="k182dd05a048f4136a77_A_2_F_42_N_1">#REF!</definedName>
    <definedName name="k182dd05a048f4136a77_A_3_F_42_N_1">#REF!</definedName>
    <definedName name="k182dd05a048f4136a77_A_4_F_42_N_1">#REF!</definedName>
    <definedName name="k182dd05a048f4136a77_A_5_F_42_N_1">#REF!</definedName>
    <definedName name="k1900aaf403864d41a8d_A_1_F_31_N_1">#REF!</definedName>
    <definedName name="k1900aaf403864d41a8d_A_2_F_31_N_1">#REF!</definedName>
    <definedName name="k1900aaf403864d41a8d_A_3_F_31_N_1">#REF!</definedName>
    <definedName name="k1900aaf403864d41a8d_A_4_F_31_N_1">#REF!</definedName>
    <definedName name="k1900aaf403864d41a8d_A_5_F_31_N_1">#REF!</definedName>
    <definedName name="k197090a0de11468dac5_A_1_F_40_N_1">#REF!</definedName>
    <definedName name="k197090a0de11468dac5_A_2_F_40_N_1">#REF!</definedName>
    <definedName name="k197090a0de11468dac5_A_3_F_40_N_1">#REF!</definedName>
    <definedName name="k197090a0de11468dac5_A_4_F_40_N_1">#REF!</definedName>
    <definedName name="k197090a0de11468dac5_A_5_F_40_N_1">#REF!</definedName>
    <definedName name="k23fa3128ced840e3b62_A_1_N_1">#REF!</definedName>
    <definedName name="k23fa3128ced840e3b62_A_2_N_1">#REF!</definedName>
    <definedName name="k23fa3128ced840e3b62_A_3_N_1">#REF!</definedName>
    <definedName name="k23fa3128ced840e3b62_A_4_N_1">#REF!</definedName>
    <definedName name="k23fa3128ced840e3b62_A_5_N_1">#REF!</definedName>
    <definedName name="k24ebacacd07a412faaf_A_1_N_1">#REF!</definedName>
    <definedName name="k24ebacacd07a412faaf_A_2_N_1">#REF!</definedName>
    <definedName name="k24ebacacd07a412faaf_A_3_N_1">#REF!</definedName>
    <definedName name="k24ebacacd07a412faaf_A_4_N_1">#REF!</definedName>
    <definedName name="k24ebacacd07a412faaf_A_5_N_1">#REF!</definedName>
    <definedName name="k2b30a4d20e87488a8b1_A_1_N_1">#REF!</definedName>
    <definedName name="k2b30a4d20e87488a8b1_A_2_N_1">#REF!</definedName>
    <definedName name="k2b30a4d20e87488a8b1_A_3_N_1">#REF!</definedName>
    <definedName name="k2b30a4d20e87488a8b1_A_4_N_1">#REF!</definedName>
    <definedName name="k2b30a4d20e87488a8b1_A_5_N_1">#REF!</definedName>
    <definedName name="k2b31662dc87c4183ade_A_1_F_20_N_1">#REF!</definedName>
    <definedName name="k2b31662dc87c4183ade_A_2_F_20_N_1">#REF!</definedName>
    <definedName name="k2b31662dc87c4183ade_A_3_F_20_N_1">#REF!</definedName>
    <definedName name="k2b31662dc87c4183ade_A_4_F_20_N_1">#REF!</definedName>
    <definedName name="k2b31662dc87c4183ade_A_5_F_20_N_1">#REF!</definedName>
    <definedName name="k306db9075cd44630a4a_A_1_N_1">#REF!</definedName>
    <definedName name="k306db9075cd44630a4a_A_2_N_1">#REF!</definedName>
    <definedName name="k306db9075cd44630a4a_A_3_N_1">#REF!</definedName>
    <definedName name="k306db9075cd44630a4a_A_4_N_1">#REF!</definedName>
    <definedName name="k306db9075cd44630a4a_A_5_N_1">#REF!</definedName>
    <definedName name="k329d44bcd7df4acab38_A_1_F_20_N_1">#REF!</definedName>
    <definedName name="k329d44bcd7df4acab38_A_2_F_20_N_1">#REF!</definedName>
    <definedName name="k329d44bcd7df4acab38_A_3_F_20_N_1">#REF!</definedName>
    <definedName name="k329d44bcd7df4acab38_A_4_F_20_N_1">#REF!</definedName>
    <definedName name="k329d44bcd7df4acab38_A_5_F_20_N_1">#REF!</definedName>
    <definedName name="k39d60a7f91394d1bb18_A_1_N_1">#REF!</definedName>
    <definedName name="k39d60a7f91394d1bb18_A_2_N_1">#REF!</definedName>
    <definedName name="k39d60a7f91394d1bb18_A_3_N_1">#REF!</definedName>
    <definedName name="k39d60a7f91394d1bb18_A_4_N_1">#REF!</definedName>
    <definedName name="k39d60a7f91394d1bb18_A_5_N_1">#REF!</definedName>
    <definedName name="k4e46d1fb5540440f983_A_1_F_20_N_1">#REF!</definedName>
    <definedName name="k4e46d1fb5540440f983_A_2_F_20_N_1">#REF!</definedName>
    <definedName name="k4e46d1fb5540440f983_A_3_F_20_N_1">#REF!</definedName>
    <definedName name="k4e46d1fb5540440f983_A_4_F_20_N_1">#REF!</definedName>
    <definedName name="k4e46d1fb5540440f983_A_5_F_20_N_1">#REF!</definedName>
    <definedName name="k50b7feafa13147c0951_A_1_F_40_N_1">#REF!</definedName>
    <definedName name="k50b7feafa13147c0951_A_2_F_40_N_1">#REF!</definedName>
    <definedName name="k50b7feafa13147c0951_A_3_F_40_N_1">#REF!</definedName>
    <definedName name="k50b7feafa13147c0951_A_4_F_40_N_1">#REF!</definedName>
    <definedName name="k50b7feafa13147c0951_A_5_F_40_N_1">#REF!</definedName>
    <definedName name="k5648472284b34a04ad7_A_1_F_31_N_1">#REF!</definedName>
    <definedName name="k5648472284b34a04ad7_A_2_F_31_N_1">#REF!</definedName>
    <definedName name="k5648472284b34a04ad7_A_3_F_31_N_1">#REF!</definedName>
    <definedName name="k5648472284b34a04ad7_A_4_F_31_N_1">#REF!</definedName>
    <definedName name="k5648472284b34a04ad7_A_5_F_31_N_1">#REF!</definedName>
    <definedName name="k5f41096e0b934ef9b7a_A_1_N_1">#REF!</definedName>
    <definedName name="k5f41096e0b934ef9b7a_A_2_N_1">#REF!</definedName>
    <definedName name="k5f41096e0b934ef9b7a_A_3_N_1">#REF!</definedName>
    <definedName name="k5f41096e0b934ef9b7a_A_4_N_1">#REF!</definedName>
    <definedName name="k5f41096e0b934ef9b7a_A_5_N_1">#REF!</definedName>
    <definedName name="k65c24d7c82cd4b4abcb_A_1_N_1">#REF!</definedName>
    <definedName name="k65c24d7c82cd4b4abcb_A_2_N_1">#REF!</definedName>
    <definedName name="k65c24d7c82cd4b4abcb_A_3_N_1">#REF!</definedName>
    <definedName name="k65c24d7c82cd4b4abcb_A_4_N_1">#REF!</definedName>
    <definedName name="k65c24d7c82cd4b4abcb_A_5_N_1">#REF!</definedName>
    <definedName name="k678445eaa34c497bb49_A_1_F_22_N_1">#REF!</definedName>
    <definedName name="k678445eaa34c497bb49_A_2_F_22_N_1">#REF!</definedName>
    <definedName name="k678445eaa34c497bb49_A_3_F_22_N_1">#REF!</definedName>
    <definedName name="k678445eaa34c497bb49_A_4_F_22_N_1">#REF!</definedName>
    <definedName name="k678445eaa34c497bb49_A_5_F_22_N_1">#REF!</definedName>
    <definedName name="k6ef9dc51cf184928b82_A_1_N_1">#REF!</definedName>
    <definedName name="k6ef9dc51cf184928b82_A_2_N_1">#REF!</definedName>
    <definedName name="k6ef9dc51cf184928b82_A_3_N_1">#REF!</definedName>
    <definedName name="k6ef9dc51cf184928b82_A_4_N_1">#REF!</definedName>
    <definedName name="k6ef9dc51cf184928b82_A_5_N_1">#REF!</definedName>
    <definedName name="k6fc501d98c084ce8a51_A_1_N_1">#REF!</definedName>
    <definedName name="k6fc501d98c084ce8a51_A_2_N_1">#REF!</definedName>
    <definedName name="k6fc501d98c084ce8a51_A_3_N_1">#REF!</definedName>
    <definedName name="k6fc501d98c084ce8a51_A_4_N_1">#REF!</definedName>
    <definedName name="k6fc501d98c084ce8a51_A_5_N_1">#REF!</definedName>
    <definedName name="k7077932d3d064b00a3b_A_1_F_42_N_1">#REF!</definedName>
    <definedName name="k7077932d3d064b00a3b_A_2_F_42_N_1">#REF!</definedName>
    <definedName name="k7077932d3d064b00a3b_A_3_F_42_N_1">#REF!</definedName>
    <definedName name="k7077932d3d064b00a3b_A_4_F_42_N_1">#REF!</definedName>
    <definedName name="k7077932d3d064b00a3b_A_5_F_42_N_1">#REF!</definedName>
    <definedName name="k762b6be4427944068de_A_1_F_31_N_1">#REF!</definedName>
    <definedName name="k762b6be4427944068de_A_2_F_31_N_1">#REF!</definedName>
    <definedName name="k762b6be4427944068de_A_3_F_31_N_1">#REF!</definedName>
    <definedName name="k762b6be4427944068de_A_4_F_31_N_1">#REF!</definedName>
    <definedName name="k762b6be4427944068de_A_5_F_31_N_1">#REF!</definedName>
    <definedName name="k76f9b856a38f4ff88cf_A_1_F_40_N_1">#REF!</definedName>
    <definedName name="k76f9b856a38f4ff88cf_A_2_F_40_N_1">#REF!</definedName>
    <definedName name="k76f9b856a38f4ff88cf_A_3_F_40_N_1">#REF!</definedName>
    <definedName name="k76f9b856a38f4ff88cf_A_4_F_40_N_1">#REF!</definedName>
    <definedName name="k76f9b856a38f4ff88cf_A_5_F_40_N_1">#REF!</definedName>
    <definedName name="k804efed1f93340b8bf1_A_1_F_31_N_1">#REF!</definedName>
    <definedName name="k804efed1f93340b8bf1_A_2_F_31_N_1">#REF!</definedName>
    <definedName name="k804efed1f93340b8bf1_A_3_F_31_N_1">#REF!</definedName>
    <definedName name="k804efed1f93340b8bf1_A_4_F_31_N_1">#REF!</definedName>
    <definedName name="k804efed1f93340b8bf1_A_5_F_31_N_1">#REF!</definedName>
    <definedName name="k826c22e42ba24b0884b_A_1_F_40_N_1">#REF!</definedName>
    <definedName name="k826c22e42ba24b0884b_A_2_F_40_N_1">#REF!</definedName>
    <definedName name="k826c22e42ba24b0884b_A_3_F_40_N_1">#REF!</definedName>
    <definedName name="k826c22e42ba24b0884b_A_4_F_40_N_1">#REF!</definedName>
    <definedName name="k826c22e42ba24b0884b_A_5_F_40_N_1">#REF!</definedName>
    <definedName name="k92c17c822a6a4b04831_A_1_F_22_N_1">#REF!</definedName>
    <definedName name="k92c17c822a6a4b04831_A_2_F_22_N_1">#REF!</definedName>
    <definedName name="k92c17c822a6a4b04831_A_3_F_22_N_1">#REF!</definedName>
    <definedName name="k92c17c822a6a4b04831_A_4_F_22_N_1">#REF!</definedName>
    <definedName name="k92c17c822a6a4b04831_A_5_F_22_N_1">#REF!</definedName>
    <definedName name="kad5e8356c0334b7eb14_A_1_N_1">#REF!</definedName>
    <definedName name="kad5e8356c0334b7eb14_A_2_N_1">#REF!</definedName>
    <definedName name="kad5e8356c0334b7eb14_A_3_N_1">#REF!</definedName>
    <definedName name="kad5e8356c0334b7eb14_A_4_N_1">#REF!</definedName>
    <definedName name="kad5e8356c0334b7eb14_A_5_N_1">#REF!</definedName>
    <definedName name="kb2690e0c44f14397a58_A_1_N_1">#REF!</definedName>
    <definedName name="kb2690e0c44f14397a58_A_2_N_1">#REF!</definedName>
    <definedName name="kb2690e0c44f14397a58_A_3_N_1">#REF!</definedName>
    <definedName name="kb2690e0c44f14397a58_A_4_N_1">#REF!</definedName>
    <definedName name="kb2690e0c44f14397a58_A_5_N_1">#REF!</definedName>
    <definedName name="kb2f84d2dca5b4f3884a_A_1_N_1">#REF!</definedName>
    <definedName name="kb2f84d2dca5b4f3884a_A_2_N_1">#REF!</definedName>
    <definedName name="kb2f84d2dca5b4f3884a_A_3_N_1">#REF!</definedName>
    <definedName name="kb2f84d2dca5b4f3884a_A_4_N_1">#REF!</definedName>
    <definedName name="kb2f84d2dca5b4f3884a_A_5_N_1">#REF!</definedName>
    <definedName name="kb5da17f88a454a8a886_A_1_N_1">#REF!</definedName>
    <definedName name="kb5da17f88a454a8a886_A_2_N_1">#REF!</definedName>
    <definedName name="kb5da17f88a454a8a886_A_3_N_1">#REF!</definedName>
    <definedName name="kb5da17f88a454a8a886_A_4_N_1">#REF!</definedName>
    <definedName name="kb5da17f88a454a8a886_A_5_N_1">#REF!</definedName>
    <definedName name="kb93b1797e24547baab3_A_1_F_20_N_1">#REF!</definedName>
    <definedName name="kb93b1797e24547baab3_A_2_F_20_N_1">#REF!</definedName>
    <definedName name="kb93b1797e24547baab3_A_3_F_20_N_1">#REF!</definedName>
    <definedName name="kb93b1797e24547baab3_A_4_F_20_N_1">#REF!</definedName>
    <definedName name="kb93b1797e24547baab3_A_5_F_20_N_1">#REF!</definedName>
    <definedName name="kc1334f41d800491eb80_A_1_N_1">#REF!</definedName>
    <definedName name="kc1334f41d800491eb80_A_2_N_1">#REF!</definedName>
    <definedName name="kc1334f41d800491eb80_A_3_N_1">#REF!</definedName>
    <definedName name="kc1334f41d800491eb80_A_4_N_1">#REF!</definedName>
    <definedName name="kc1334f41d800491eb80_A_5_N_1">#REF!</definedName>
    <definedName name="kcd825d9d525443369b7_A_1_F_40_N_1">#REF!</definedName>
    <definedName name="kcd825d9d525443369b7_A_2_F_40_N_1">#REF!</definedName>
    <definedName name="kcd825d9d525443369b7_A_3_F_40_N_1">#REF!</definedName>
    <definedName name="kcd825d9d525443369b7_A_4_F_40_N_1">#REF!</definedName>
    <definedName name="kcd825d9d525443369b7_A_5_F_40_N_1">#REF!</definedName>
    <definedName name="kcef5b345e5ee4d3d863_A_1_F_21_N_1">#REF!</definedName>
    <definedName name="kcef5b345e5ee4d3d863_A_2_F_21_N_1">#REF!</definedName>
    <definedName name="kcef5b345e5ee4d3d863_A_3_F_21_N_1">#REF!</definedName>
    <definedName name="kcef5b345e5ee4d3d863_A_4_F_21_N_1">#REF!</definedName>
    <definedName name="kcef5b345e5ee4d3d863_A_5_F_21_N_1">#REF!</definedName>
    <definedName name="kd2113697b88f4b368de_A_1_F_40_N_1">#REF!</definedName>
    <definedName name="kd2113697b88f4b368de_A_2_F_40_N_1">#REF!</definedName>
    <definedName name="kd2113697b88f4b368de_A_3_F_40_N_1">#REF!</definedName>
    <definedName name="kd2113697b88f4b368de_A_4_F_40_N_1">#REF!</definedName>
    <definedName name="kd2113697b88f4b368de_A_5_F_40_N_1">#REF!</definedName>
    <definedName name="ke098258bf96b4ed480f_A_1_F_0_N_1">#REF!</definedName>
    <definedName name="ke098258bf96b4ed480f_A_2_F_0_N_1">#REF!</definedName>
    <definedName name="ke098258bf96b4ed480f_A_3_F_0_N_1">#REF!</definedName>
    <definedName name="ke098258bf96b4ed480f_A_4_F_0_N_1">#REF!</definedName>
    <definedName name="ke098258bf96b4ed480f_A_5_F_0_N_1">#REF!</definedName>
    <definedName name="kead8df01982d4a3187f_A_1_N_1">#REF!</definedName>
    <definedName name="kead8df01982d4a3187f_A_2_N_1">#REF!</definedName>
    <definedName name="kead8df01982d4a3187f_A_3_N_1">#REF!</definedName>
    <definedName name="kead8df01982d4a3187f_A_4_N_1">#REF!</definedName>
    <definedName name="kead8df01982d4a3187f_A_5_N_1">#REF!</definedName>
    <definedName name="kf238c6e8f5e64ab4b50_A_1_N_1">#REF!</definedName>
    <definedName name="kf238c6e8f5e64ab4b50_A_2_N_1">#REF!</definedName>
    <definedName name="kf238c6e8f5e64ab4b50_A_3_N_1">#REF!</definedName>
    <definedName name="kf238c6e8f5e64ab4b50_A_4_N_1">#REF!</definedName>
    <definedName name="kf238c6e8f5e64ab4b50_A_5_N_1">#REF!</definedName>
    <definedName name="kf2ea24108b244170bd2_A_1_N_1">#REF!</definedName>
    <definedName name="kf2ea24108b244170bd2_A_2_N_1">#REF!</definedName>
    <definedName name="kf2ea24108b244170bd2_A_3_N_1">#REF!</definedName>
    <definedName name="kf2ea24108b244170bd2_A_4_N_1">#REF!</definedName>
    <definedName name="kf2ea24108b244170bd2_A_5_N_1">#REF!</definedName>
    <definedName name="kf621efe4302a4aa9b71_A_1_F_40_N_1">#REF!</definedName>
    <definedName name="kf621efe4302a4aa9b71_A_2_F_40_N_1">#REF!</definedName>
    <definedName name="kf621efe4302a4aa9b71_A_3_F_40_N_1">#REF!</definedName>
    <definedName name="kf621efe4302a4aa9b71_A_4_F_40_N_1">#REF!</definedName>
    <definedName name="kf621efe4302a4aa9b71_A_5_F_40_N_1">#REF!</definedName>
    <definedName name="kff0887719f7f4b5ea0e_A_1_F_20_N_1">#REF!</definedName>
    <definedName name="kff0887719f7f4b5ea0e_A_2_F_20_N_1">#REF!</definedName>
    <definedName name="kff0887719f7f4b5ea0e_A_3_F_20_N_1">#REF!</definedName>
    <definedName name="kff0887719f7f4b5ea0e_A_4_F_20_N_1">#REF!</definedName>
    <definedName name="kff0887719f7f4b5ea0e_A_5_F_20_N_1">#REF!</definedName>
    <definedName name="MACROS">#REF!</definedName>
    <definedName name="PAGE1">#REF!</definedName>
    <definedName name="PAGE2">#REF!</definedName>
    <definedName name="PAGE3">#REF!</definedName>
    <definedName name="_xlnm.Print_Area" localSheetId="1">'Cost Approach'!$A$1:$I$29</definedName>
    <definedName name="_xlnm.Print_Area" localSheetId="0">'Marshall '!$A$1:$G$86</definedName>
    <definedName name="RBImportedArea_S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3" l="1"/>
  <c r="F13" i="3"/>
  <c r="D13" i="3"/>
  <c r="C70" i="3" l="1"/>
  <c r="D20" i="3"/>
  <c r="F20" i="3" s="1"/>
  <c r="D19" i="3" l="1"/>
  <c r="F19" i="3" s="1"/>
  <c r="O21" i="4"/>
  <c r="G18" i="4"/>
  <c r="I13" i="3" l="1"/>
  <c r="I11" i="3"/>
  <c r="E9" i="4" s="1"/>
  <c r="A34" i="3" l="1"/>
  <c r="A18" i="3"/>
  <c r="F21" i="3" l="1"/>
  <c r="H21" i="4"/>
  <c r="E24" i="17"/>
  <c r="E23" i="17"/>
  <c r="G75" i="3"/>
  <c r="G79" i="3" s="1"/>
  <c r="B50" i="3"/>
  <c r="F36" i="3"/>
  <c r="G37" i="3" s="1"/>
  <c r="G40" i="3" s="1"/>
  <c r="G44" i="3" s="1"/>
  <c r="G47" i="3" s="1"/>
  <c r="F47" i="3" s="1"/>
  <c r="B35" i="3"/>
  <c r="B19" i="3"/>
  <c r="F51" i="3"/>
  <c r="G52" i="3" s="1"/>
  <c r="G55" i="3" s="1"/>
  <c r="G59" i="3" s="1"/>
  <c r="G62" i="3" s="1"/>
  <c r="F62" i="3" s="1"/>
  <c r="F22" i="3"/>
  <c r="G70" i="3"/>
  <c r="G80" i="3" s="1"/>
  <c r="D24" i="17" s="1"/>
  <c r="G67" i="3"/>
  <c r="B79" i="3"/>
  <c r="B80" i="3"/>
  <c r="G23" i="3" l="1"/>
  <c r="G26" i="3" s="1"/>
  <c r="G29" i="3" s="1"/>
  <c r="G32" i="3" s="1"/>
  <c r="G64" i="3" s="1"/>
  <c r="F24" i="17"/>
  <c r="F64" i="3" l="1"/>
  <c r="G78" i="3"/>
  <c r="F32" i="3"/>
  <c r="G83" i="3" l="1"/>
  <c r="G84" i="3" s="1"/>
  <c r="C9" i="4" s="1"/>
  <c r="D23" i="17"/>
  <c r="D25" i="17" s="1"/>
  <c r="H9" i="4" l="1"/>
  <c r="H13" i="4" s="1"/>
  <c r="G16" i="4" s="1"/>
  <c r="F23" i="17"/>
  <c r="F25" i="17" s="1"/>
  <c r="G15" i="4" s="1"/>
  <c r="H18" i="4" l="1"/>
  <c r="H20" i="4" s="1"/>
  <c r="H25" i="4" s="1"/>
  <c r="K20" i="4" l="1"/>
  <c r="K25" i="4"/>
  <c r="I25" i="4"/>
  <c r="I21" i="4"/>
  <c r="I20" i="4"/>
</calcChain>
</file>

<file path=xl/sharedStrings.xml><?xml version="1.0" encoding="utf-8"?>
<sst xmlns="http://schemas.openxmlformats.org/spreadsheetml/2006/main" count="140" uniqueCount="112">
  <si>
    <t>Average</t>
  </si>
  <si>
    <t>MARSHALL VALUATION SERVICE</t>
  </si>
  <si>
    <t>GENERAL DATA</t>
  </si>
  <si>
    <t>Occupancy:</t>
  </si>
  <si>
    <t>Building Class:</t>
  </si>
  <si>
    <t>Exterior Wall:</t>
  </si>
  <si>
    <t>Gross Building Area:</t>
  </si>
  <si>
    <t>Marshall Reference:</t>
  </si>
  <si>
    <t>HARD REPLACEMENT COSTS:</t>
  </si>
  <si>
    <t>Unadjusted Base Cost:</t>
  </si>
  <si>
    <t>Story Height Multplier</t>
  </si>
  <si>
    <t>Floor Area Multplier</t>
  </si>
  <si>
    <t>Allocated Base Cost:</t>
  </si>
  <si>
    <t>Building Size:</t>
  </si>
  <si>
    <t>SUBTOTAL BASE COST</t>
  </si>
  <si>
    <t>Base Cost:</t>
  </si>
  <si>
    <t>Local Area Cost Multiplier:</t>
  </si>
  <si>
    <t>Current Cost  Multiplier:</t>
  </si>
  <si>
    <t>FURNITURE, FIXTURES, &amp; EQUIPMENT</t>
  </si>
  <si>
    <t>Not Accurate Estimate Available - Excluded from Analysis</t>
  </si>
  <si>
    <t>SITE IMPROVEMENTS:</t>
  </si>
  <si>
    <t>ADDITIONAL SOFT COSTS:</t>
  </si>
  <si>
    <t>Professional Fees:</t>
  </si>
  <si>
    <t>TOTAL ADDITIONAL SITE COSTS:</t>
  </si>
  <si>
    <t>TOTAL REPLACEMENT COST:</t>
  </si>
  <si>
    <t>FF&amp;E (Excluded from this analysis)</t>
  </si>
  <si>
    <t>MARSHALL REPLACEMENT COST NEW:</t>
  </si>
  <si>
    <t>TOTAL:</t>
  </si>
  <si>
    <t xml:space="preserve"> </t>
  </si>
  <si>
    <t>VIA THE COST APPROACH</t>
  </si>
  <si>
    <t>ASSUMPTIONS</t>
  </si>
  <si>
    <t>REPRODUCTION COST NEW</t>
  </si>
  <si>
    <t>SUBTOTAL</t>
  </si>
  <si>
    <t>TOTAL</t>
  </si>
  <si>
    <t>%</t>
  </si>
  <si>
    <t>TOTAL DIRECT / INDIRECT COSTS</t>
  </si>
  <si>
    <t>Less Accrued Depreciation</t>
  </si>
  <si>
    <t xml:space="preserve">  -  Physical Deterioration</t>
  </si>
  <si>
    <t xml:space="preserve">  -  Functional Obsolescence </t>
  </si>
  <si>
    <t xml:space="preserve">  -  Economic Obsolescence</t>
  </si>
  <si>
    <t>Total Accrued Depreciation</t>
  </si>
  <si>
    <t>PRESENT VALUE OF IMPROVEMENTS</t>
  </si>
  <si>
    <t>Floor Area:</t>
  </si>
  <si>
    <t>OVERALL TOTAL ADJUSTED COST</t>
  </si>
  <si>
    <t>---</t>
  </si>
  <si>
    <t>PER SF GBA:</t>
  </si>
  <si>
    <t>"D"</t>
  </si>
  <si>
    <t>Adjusted Base Cost</t>
  </si>
  <si>
    <t>SUBJECT PROPERTY VIA THE COST APPROACH</t>
  </si>
  <si>
    <t>Date of Value</t>
  </si>
  <si>
    <t>STABILIZED MARKET VALUATION</t>
  </si>
  <si>
    <t>/ SF GBA</t>
  </si>
  <si>
    <t>Add:  Balcony</t>
  </si>
  <si>
    <t>Building 1</t>
  </si>
  <si>
    <t>Building 2</t>
  </si>
  <si>
    <t>Daycare Center</t>
  </si>
  <si>
    <t>Office Building</t>
  </si>
  <si>
    <t>Primary Site Area:</t>
  </si>
  <si>
    <t>CONCLUDED STABILIZED MARKET VALUE OF THE</t>
  </si>
  <si>
    <t>(Rounded)</t>
  </si>
  <si>
    <t>per lot</t>
  </si>
  <si>
    <t>Improvement Component</t>
  </si>
  <si>
    <t>Effective Age</t>
  </si>
  <si>
    <t>Economic Life</t>
  </si>
  <si>
    <t>Building Improvements</t>
  </si>
  <si>
    <t>Site Improvements</t>
  </si>
  <si>
    <t>TOTAL (Rounded):</t>
  </si>
  <si>
    <t>Year Built</t>
  </si>
  <si>
    <t>Total</t>
  </si>
  <si>
    <t>Replacement</t>
  </si>
  <si>
    <t>Incurable</t>
  </si>
  <si>
    <t>Physical</t>
  </si>
  <si>
    <t>Cost Item</t>
  </si>
  <si>
    <t>Cost New</t>
  </si>
  <si>
    <t>Depreciation</t>
  </si>
  <si>
    <t>SF GBA</t>
  </si>
  <si>
    <r>
      <t>Add On</t>
    </r>
    <r>
      <rPr>
        <sz val="10"/>
        <rFont val="Calibri"/>
        <family val="2"/>
      </rPr>
      <t>:  None</t>
    </r>
  </si>
  <si>
    <r>
      <t>Add On</t>
    </r>
    <r>
      <rPr>
        <sz val="10"/>
        <rFont val="Calibri"/>
        <family val="2"/>
      </rPr>
      <t>:  None (No Elevator)</t>
    </r>
  </si>
  <si>
    <t>Building Name:</t>
  </si>
  <si>
    <t>Quality:</t>
  </si>
  <si>
    <t>Stories:</t>
  </si>
  <si>
    <t>Building 3</t>
  </si>
  <si>
    <t>Building No.:</t>
  </si>
  <si>
    <t>Main Sanctuary</t>
  </si>
  <si>
    <t>Preschool</t>
  </si>
  <si>
    <t>Office / Multi-Purpose</t>
  </si>
  <si>
    <t>Good</t>
  </si>
  <si>
    <t>"C"</t>
  </si>
  <si>
    <t>Church / Sanctuary (309)</t>
  </si>
  <si>
    <t>Sec. 16 / P. 9 (8/19)</t>
  </si>
  <si>
    <t>Sec. 18 / P. 13 (2/19)</t>
  </si>
  <si>
    <t>GBA (SF)</t>
  </si>
  <si>
    <t>TOTAL ADJUSTED BASE COST - Bldg. 2</t>
  </si>
  <si>
    <t>TOTAL ADJUSTED BASE COST - Bldg. 1</t>
  </si>
  <si>
    <t>TOTAL ADJUSTED BASE COST - Bldg. 3</t>
  </si>
  <si>
    <t xml:space="preserve">Functional </t>
  </si>
  <si>
    <t>Obsolesence</t>
  </si>
  <si>
    <t>Add: Market Land Value</t>
  </si>
  <si>
    <t>/ SF  x</t>
  </si>
  <si>
    <t>lots / units   x</t>
  </si>
  <si>
    <t>Land Area</t>
  </si>
  <si>
    <t>Acres</t>
  </si>
  <si>
    <t>SF</t>
  </si>
  <si>
    <t>Add:  Developer's Profit Estimated at</t>
  </si>
  <si>
    <t>Footprint:</t>
  </si>
  <si>
    <t>Balcony / Mezzanine, Basement:</t>
  </si>
  <si>
    <t>Footprint (SF)</t>
  </si>
  <si>
    <t>Taxes During Construction:</t>
  </si>
  <si>
    <t>0000</t>
  </si>
  <si>
    <t>Wood/ Brick</t>
  </si>
  <si>
    <t>Wood / EIFS</t>
  </si>
  <si>
    <t>CMU / EIFS /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</si>
</sst>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#,##0\ ;\(#,##0\)"/>
    <numFmt numFmtId="165" formatCode="0.0%"/>
    <numFmt numFmtId="166" formatCode="0.000"/>
    <numFmt numFmtId="167" formatCode="&quot;$&quot;#,##0.00"/>
    <numFmt numFmtId="168" formatCode="&quot;$&quot;0.00\/\s\f"/>
    <numFmt numFmtId="169" formatCode="#,##0\s\f\ \X"/>
    <numFmt numFmtId="170" formatCode="0.0%\ \ "/>
    <numFmt numFmtId="171" formatCode="#,##0\s\f"/>
    <numFmt numFmtId="172" formatCode="&quot;$&quot;#,##0"/>
    <numFmt numFmtId="173" formatCode="#,##0.000_);\(#,##0.000\)"/>
  </numFmts>
  <fonts count="23" x14ac:knownFonts="1">
    <font>
      <sz val="8"/>
      <name val="Tms Rmn"/>
    </font>
    <font>
      <sz val="10"/>
      <name val="Tms Rmn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8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</font>
    <font>
      <sz val="14"/>
      <name val="Tms Rmn"/>
    </font>
    <font>
      <b/>
      <u/>
      <sz val="10"/>
      <color theme="0"/>
      <name val="Calibri"/>
      <family val="2"/>
      <scheme val="minor"/>
    </font>
    <font>
      <u/>
      <sz val="8"/>
      <name val="Tms Rmn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rgb="FF3FB44F"/>
      </bottom>
      <diagonal/>
    </border>
    <border>
      <left/>
      <right/>
      <top/>
      <bottom style="thick">
        <color rgb="FF3FB44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2">
    <xf numFmtId="0" fontId="0" fillId="0" borderId="0"/>
    <xf numFmtId="0" fontId="7" fillId="2" borderId="1">
      <alignment horizontal="right"/>
    </xf>
    <xf numFmtId="0" fontId="3" fillId="0" borderId="0"/>
    <xf numFmtId="0" fontId="6" fillId="0" borderId="0"/>
    <xf numFmtId="0" fontId="4" fillId="0" borderId="0"/>
    <xf numFmtId="0" fontId="5" fillId="0" borderId="0"/>
    <xf numFmtId="0" fontId="4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</cellStyleXfs>
  <cellXfs count="253">
    <xf numFmtId="0" fontId="0" fillId="0" borderId="0" xfId="0"/>
    <xf numFmtId="0" fontId="14" fillId="0" borderId="0" xfId="6" applyFont="1"/>
    <xf numFmtId="0" fontId="14" fillId="0" borderId="0" xfId="6" applyFont="1" applyBorder="1" applyAlignment="1">
      <alignment horizontal="centerContinuous"/>
    </xf>
    <xf numFmtId="0" fontId="15" fillId="3" borderId="32" xfId="6" applyFont="1" applyFill="1" applyBorder="1"/>
    <xf numFmtId="0" fontId="15" fillId="3" borderId="33" xfId="6" applyFont="1" applyFill="1" applyBorder="1"/>
    <xf numFmtId="0" fontId="15" fillId="3" borderId="34" xfId="6" applyFont="1" applyFill="1" applyBorder="1"/>
    <xf numFmtId="0" fontId="15" fillId="3" borderId="32" xfId="6" applyNumberFormat="1" applyFont="1" applyFill="1" applyBorder="1"/>
    <xf numFmtId="7" fontId="15" fillId="3" borderId="33" xfId="6" applyNumberFormat="1" applyFont="1" applyFill="1" applyBorder="1" applyAlignment="1">
      <alignment horizontal="center"/>
    </xf>
    <xf numFmtId="7" fontId="15" fillId="3" borderId="34" xfId="6" applyNumberFormat="1" applyFont="1" applyFill="1" applyBorder="1" applyAlignment="1">
      <alignment horizontal="center"/>
    </xf>
    <xf numFmtId="0" fontId="9" fillId="0" borderId="0" xfId="6" applyNumberFormat="1" applyFont="1" applyBorder="1"/>
    <xf numFmtId="0" fontId="9" fillId="0" borderId="2" xfId="6" applyFont="1" applyBorder="1"/>
    <xf numFmtId="0" fontId="15" fillId="3" borderId="32" xfId="6" applyNumberFormat="1" applyFont="1" applyFill="1" applyBorder="1" applyAlignment="1">
      <alignment horizontal="left"/>
    </xf>
    <xf numFmtId="5" fontId="15" fillId="3" borderId="33" xfId="6" applyNumberFormat="1" applyFont="1" applyFill="1" applyBorder="1" applyAlignment="1">
      <alignment horizontal="center"/>
    </xf>
    <xf numFmtId="5" fontId="15" fillId="3" borderId="34" xfId="6" applyNumberFormat="1" applyFont="1" applyFill="1" applyBorder="1" applyAlignment="1">
      <alignment horizontal="center"/>
    </xf>
    <xf numFmtId="0" fontId="15" fillId="3" borderId="32" xfId="6" applyNumberFormat="1" applyFont="1" applyFill="1" applyBorder="1" applyAlignment="1"/>
    <xf numFmtId="0" fontId="15" fillId="3" borderId="33" xfId="6" applyNumberFormat="1" applyFont="1" applyFill="1" applyBorder="1" applyAlignment="1"/>
    <xf numFmtId="0" fontId="15" fillId="3" borderId="34" xfId="6" applyNumberFormat="1" applyFont="1" applyFill="1" applyBorder="1" applyAlignment="1"/>
    <xf numFmtId="0" fontId="15" fillId="3" borderId="33" xfId="6" applyNumberFormat="1" applyFont="1" applyFill="1" applyBorder="1"/>
    <xf numFmtId="0" fontId="15" fillId="3" borderId="28" xfId="6" applyNumberFormat="1" applyFont="1" applyFill="1" applyBorder="1"/>
    <xf numFmtId="0" fontId="15" fillId="3" borderId="20" xfId="6" applyNumberFormat="1" applyFont="1" applyFill="1" applyBorder="1"/>
    <xf numFmtId="5" fontId="15" fillId="3" borderId="20" xfId="6" applyNumberFormat="1" applyFont="1" applyFill="1" applyBorder="1"/>
    <xf numFmtId="0" fontId="15" fillId="3" borderId="20" xfId="6" applyFont="1" applyFill="1" applyBorder="1" applyAlignment="1">
      <alignment horizontal="right"/>
    </xf>
    <xf numFmtId="172" fontId="15" fillId="3" borderId="21" xfId="6" applyNumberFormat="1" applyFont="1" applyFill="1" applyBorder="1" applyAlignment="1">
      <alignment horizontal="right"/>
    </xf>
    <xf numFmtId="0" fontId="15" fillId="3" borderId="29" xfId="6" applyNumberFormat="1" applyFont="1" applyFill="1" applyBorder="1"/>
    <xf numFmtId="0" fontId="15" fillId="3" borderId="30" xfId="6" applyNumberFormat="1" applyFont="1" applyFill="1" applyBorder="1"/>
    <xf numFmtId="5" fontId="15" fillId="3" borderId="30" xfId="6" applyNumberFormat="1" applyFont="1" applyFill="1" applyBorder="1"/>
    <xf numFmtId="0" fontId="15" fillId="3" borderId="30" xfId="6" applyFont="1" applyFill="1" applyBorder="1" applyAlignment="1">
      <alignment horizontal="right"/>
    </xf>
    <xf numFmtId="167" fontId="15" fillId="3" borderId="31" xfId="6" applyNumberFormat="1" applyFont="1" applyFill="1" applyBorder="1" applyAlignment="1">
      <alignment horizontal="right"/>
    </xf>
    <xf numFmtId="0" fontId="9" fillId="0" borderId="0" xfId="6" applyFont="1"/>
    <xf numFmtId="0" fontId="8" fillId="0" borderId="0" xfId="4" applyFont="1" applyAlignment="1">
      <alignment horizontal="right"/>
    </xf>
    <xf numFmtId="0" fontId="12" fillId="0" borderId="0" xfId="6" applyFont="1"/>
    <xf numFmtId="0" fontId="10" fillId="0" borderId="0" xfId="6" applyFont="1"/>
    <xf numFmtId="0" fontId="10" fillId="0" borderId="0" xfId="6" applyFont="1" applyBorder="1" applyAlignment="1">
      <alignment horizontal="centerContinuous"/>
    </xf>
    <xf numFmtId="0" fontId="10" fillId="0" borderId="0" xfId="6" applyNumberFormat="1" applyFont="1" applyBorder="1" applyAlignment="1">
      <alignment horizontal="center"/>
    </xf>
    <xf numFmtId="0" fontId="9" fillId="0" borderId="0" xfId="6" applyFont="1" applyBorder="1"/>
    <xf numFmtId="0" fontId="9" fillId="0" borderId="9" xfId="6" applyFont="1" applyBorder="1"/>
    <xf numFmtId="0" fontId="9" fillId="0" borderId="7" xfId="6" applyNumberFormat="1" applyFont="1" applyBorder="1" applyAlignment="1">
      <alignment horizontal="left"/>
    </xf>
    <xf numFmtId="0" fontId="9" fillId="0" borderId="4" xfId="6" applyNumberFormat="1" applyFont="1" applyBorder="1" applyAlignment="1">
      <alignment horizontal="center"/>
    </xf>
    <xf numFmtId="0" fontId="9" fillId="0" borderId="6" xfId="6" applyNumberFormat="1" applyFont="1" applyBorder="1"/>
    <xf numFmtId="0" fontId="10" fillId="0" borderId="9" xfId="6" applyNumberFormat="1" applyFont="1" applyBorder="1" applyAlignment="1">
      <alignment horizontal="center"/>
    </xf>
    <xf numFmtId="0" fontId="9" fillId="0" borderId="9" xfId="6" applyNumberFormat="1" applyFont="1" applyBorder="1" applyAlignment="1">
      <alignment horizontal="center"/>
    </xf>
    <xf numFmtId="0" fontId="9" fillId="0" borderId="10" xfId="6" applyNumberFormat="1" applyFont="1" applyBorder="1" applyAlignment="1">
      <alignment horizontal="center"/>
    </xf>
    <xf numFmtId="0" fontId="10" fillId="0" borderId="2" xfId="6" applyNumberFormat="1" applyFont="1" applyBorder="1"/>
    <xf numFmtId="0" fontId="10" fillId="0" borderId="6" xfId="6" applyNumberFormat="1" applyFont="1" applyBorder="1"/>
    <xf numFmtId="0" fontId="9" fillId="0" borderId="4" xfId="6" applyFont="1" applyBorder="1"/>
    <xf numFmtId="0" fontId="9" fillId="0" borderId="6" xfId="6" applyFont="1" applyBorder="1"/>
    <xf numFmtId="0" fontId="9" fillId="0" borderId="9" xfId="6" applyNumberFormat="1" applyFont="1" applyBorder="1"/>
    <xf numFmtId="0" fontId="10" fillId="0" borderId="9" xfId="6" applyNumberFormat="1" applyFont="1" applyBorder="1"/>
    <xf numFmtId="5" fontId="9" fillId="0" borderId="10" xfId="6" applyNumberFormat="1" applyFont="1" applyBorder="1"/>
    <xf numFmtId="0" fontId="9" fillId="0" borderId="0" xfId="6" applyNumberFormat="1" applyFont="1" applyBorder="1" applyAlignment="1">
      <alignment horizontal="right"/>
    </xf>
    <xf numFmtId="5" fontId="16" fillId="0" borderId="0" xfId="6" applyNumberFormat="1" applyFont="1" applyBorder="1"/>
    <xf numFmtId="0" fontId="9" fillId="0" borderId="0" xfId="4" applyFont="1" applyAlignment="1">
      <alignment horizontal="right"/>
    </xf>
    <xf numFmtId="164" fontId="9" fillId="0" borderId="0" xfId="7" applyNumberFormat="1" applyFont="1" applyBorder="1" applyAlignment="1">
      <alignment horizontal="center"/>
    </xf>
    <xf numFmtId="0" fontId="8" fillId="0" borderId="0" xfId="7" applyNumberFormat="1" applyFont="1" applyBorder="1"/>
    <xf numFmtId="164" fontId="8" fillId="0" borderId="0" xfId="7" applyNumberFormat="1" applyFont="1" applyBorder="1"/>
    <xf numFmtId="164" fontId="8" fillId="0" borderId="0" xfId="7" applyNumberFormat="1" applyFont="1"/>
    <xf numFmtId="0" fontId="8" fillId="0" borderId="0" xfId="7" applyNumberFormat="1" applyFont="1"/>
    <xf numFmtId="164" fontId="15" fillId="3" borderId="23" xfId="7" applyNumberFormat="1" applyFont="1" applyFill="1" applyBorder="1" applyAlignment="1">
      <alignment horizontal="center"/>
    </xf>
    <xf numFmtId="164" fontId="15" fillId="3" borderId="18" xfId="7" applyNumberFormat="1" applyFont="1" applyFill="1" applyBorder="1" applyAlignment="1">
      <alignment horizontal="left"/>
    </xf>
    <xf numFmtId="164" fontId="15" fillId="3" borderId="24" xfId="7" applyNumberFormat="1" applyFont="1" applyFill="1" applyBorder="1" applyAlignment="1">
      <alignment horizontal="center"/>
    </xf>
    <xf numFmtId="164" fontId="8" fillId="0" borderId="11" xfId="7" applyNumberFormat="1" applyFont="1" applyBorder="1"/>
    <xf numFmtId="164" fontId="8" fillId="0" borderId="8" xfId="7" applyNumberFormat="1" applyFont="1" applyBorder="1"/>
    <xf numFmtId="164" fontId="15" fillId="3" borderId="6" xfId="7" applyNumberFormat="1" applyFont="1" applyFill="1" applyBorder="1" applyAlignment="1">
      <alignment horizontal="left"/>
    </xf>
    <xf numFmtId="164" fontId="15" fillId="3" borderId="25" xfId="7" applyNumberFormat="1" applyFont="1" applyFill="1" applyBorder="1" applyAlignment="1">
      <alignment horizontal="left"/>
    </xf>
    <xf numFmtId="164" fontId="15" fillId="3" borderId="9" xfId="7" applyNumberFormat="1" applyFont="1" applyFill="1" applyBorder="1" applyAlignment="1">
      <alignment horizontal="left"/>
    </xf>
    <xf numFmtId="0" fontId="15" fillId="3" borderId="9" xfId="7" applyNumberFormat="1" applyFont="1" applyFill="1" applyBorder="1"/>
    <xf numFmtId="164" fontId="15" fillId="3" borderId="26" xfId="7" applyNumberFormat="1" applyFont="1" applyFill="1" applyBorder="1" applyAlignment="1">
      <alignment horizontal="center"/>
    </xf>
    <xf numFmtId="165" fontId="15" fillId="3" borderId="25" xfId="7" applyNumberFormat="1" applyFont="1" applyFill="1" applyBorder="1" applyAlignment="1">
      <alignment horizontal="center"/>
    </xf>
    <xf numFmtId="164" fontId="15" fillId="3" borderId="27" xfId="7" applyNumberFormat="1" applyFont="1" applyFill="1" applyBorder="1" applyAlignment="1">
      <alignment horizontal="center"/>
    </xf>
    <xf numFmtId="165" fontId="8" fillId="0" borderId="0" xfId="7" applyNumberFormat="1" applyFont="1"/>
    <xf numFmtId="164" fontId="8" fillId="0" borderId="2" xfId="7" applyNumberFormat="1" applyFont="1" applyBorder="1" applyAlignment="1">
      <alignment horizontal="left"/>
    </xf>
    <xf numFmtId="164" fontId="8" fillId="0" borderId="0" xfId="7" applyNumberFormat="1" applyFont="1" applyAlignment="1">
      <alignment horizontal="left"/>
    </xf>
    <xf numFmtId="164" fontId="8" fillId="0" borderId="12" xfId="7" applyNumberFormat="1" applyFont="1" applyBorder="1" applyAlignment="1">
      <alignment horizontal="left"/>
    </xf>
    <xf numFmtId="164" fontId="8" fillId="0" borderId="13" xfId="7" applyNumberFormat="1" applyFont="1" applyBorder="1"/>
    <xf numFmtId="165" fontId="8" fillId="0" borderId="13" xfId="7" applyNumberFormat="1" applyFont="1" applyBorder="1" applyAlignment="1">
      <alignment horizontal="center"/>
    </xf>
    <xf numFmtId="164" fontId="8" fillId="0" borderId="13" xfId="7" applyNumberFormat="1" applyFont="1" applyBorder="1" applyAlignment="1">
      <alignment horizontal="center"/>
    </xf>
    <xf numFmtId="164" fontId="9" fillId="0" borderId="2" xfId="7" applyNumberFormat="1" applyFont="1" applyBorder="1" applyAlignment="1">
      <alignment horizontal="left"/>
    </xf>
    <xf numFmtId="164" fontId="9" fillId="0" borderId="0" xfId="7" applyNumberFormat="1" applyFont="1" applyAlignment="1">
      <alignment horizontal="left"/>
    </xf>
    <xf numFmtId="164" fontId="12" fillId="0" borderId="0" xfId="7" applyNumberFormat="1" applyFont="1" applyFill="1" applyAlignment="1">
      <alignment horizontal="right"/>
    </xf>
    <xf numFmtId="164" fontId="8" fillId="0" borderId="5" xfId="7" applyNumberFormat="1" applyFont="1" applyBorder="1" applyAlignment="1">
      <alignment horizontal="right"/>
    </xf>
    <xf numFmtId="170" fontId="8" fillId="0" borderId="5" xfId="7" applyNumberFormat="1" applyFont="1" applyBorder="1" applyAlignment="1">
      <alignment horizontal="right"/>
    </xf>
    <xf numFmtId="167" fontId="8" fillId="0" borderId="0" xfId="7" applyNumberFormat="1" applyFont="1"/>
    <xf numFmtId="164" fontId="8" fillId="0" borderId="0" xfId="7" quotePrefix="1" applyNumberFormat="1" applyFont="1"/>
    <xf numFmtId="164" fontId="8" fillId="0" borderId="5" xfId="7" applyNumberFormat="1" applyFont="1" applyBorder="1" applyAlignment="1">
      <alignment horizontal="center"/>
    </xf>
    <xf numFmtId="37" fontId="8" fillId="0" borderId="8" xfId="7" applyNumberFormat="1" applyFont="1" applyBorder="1" applyAlignment="1">
      <alignment horizontal="right"/>
    </xf>
    <xf numFmtId="164" fontId="8" fillId="0" borderId="2" xfId="7" applyNumberFormat="1" applyFont="1" applyBorder="1"/>
    <xf numFmtId="10" fontId="8" fillId="0" borderId="5" xfId="7" applyNumberFormat="1" applyFont="1" applyBorder="1" applyAlignment="1">
      <alignment horizontal="center"/>
    </xf>
    <xf numFmtId="10" fontId="8" fillId="0" borderId="0" xfId="7" applyNumberFormat="1" applyFont="1"/>
    <xf numFmtId="5" fontId="9" fillId="0" borderId="5" xfId="7" applyNumberFormat="1" applyFont="1" applyBorder="1" applyAlignment="1">
      <alignment horizontal="right"/>
    </xf>
    <xf numFmtId="5" fontId="8" fillId="0" borderId="0" xfId="7" applyNumberFormat="1" applyFont="1"/>
    <xf numFmtId="164" fontId="9" fillId="0" borderId="2" xfId="7" applyNumberFormat="1" applyFont="1" applyFill="1" applyBorder="1" applyAlignment="1">
      <alignment horizontal="left"/>
    </xf>
    <xf numFmtId="164" fontId="9" fillId="0" borderId="0" xfId="7" applyNumberFormat="1" applyFont="1" applyFill="1" applyAlignment="1">
      <alignment horizontal="left"/>
    </xf>
    <xf numFmtId="0" fontId="8" fillId="0" borderId="0" xfId="7" applyNumberFormat="1" applyFont="1" applyFill="1"/>
    <xf numFmtId="164" fontId="9" fillId="0" borderId="5" xfId="7" applyNumberFormat="1" applyFont="1" applyFill="1" applyBorder="1" applyAlignment="1">
      <alignment horizontal="right"/>
    </xf>
    <xf numFmtId="164" fontId="8" fillId="0" borderId="5" xfId="7" applyNumberFormat="1" applyFont="1" applyFill="1" applyBorder="1" applyAlignment="1">
      <alignment horizontal="center"/>
    </xf>
    <xf numFmtId="164" fontId="9" fillId="0" borderId="5" xfId="7" applyNumberFormat="1" applyFont="1" applyBorder="1" applyAlignment="1">
      <alignment horizontal="right"/>
    </xf>
    <xf numFmtId="164" fontId="9" fillId="0" borderId="5" xfId="7" applyNumberFormat="1" applyFont="1" applyBorder="1" applyAlignment="1">
      <alignment horizontal="center"/>
    </xf>
    <xf numFmtId="164" fontId="9" fillId="0" borderId="13" xfId="7" applyNumberFormat="1" applyFont="1" applyBorder="1" applyAlignment="1">
      <alignment horizontal="right"/>
    </xf>
    <xf numFmtId="10" fontId="8" fillId="0" borderId="0" xfId="7" applyNumberFormat="1" applyFont="1" applyAlignment="1">
      <alignment horizontal="left"/>
    </xf>
    <xf numFmtId="6" fontId="8" fillId="0" borderId="0" xfId="7" applyNumberFormat="1" applyFont="1"/>
    <xf numFmtId="0" fontId="9" fillId="0" borderId="0" xfId="7" applyNumberFormat="1" applyFont="1" applyBorder="1" applyAlignment="1">
      <alignment horizontal="right"/>
    </xf>
    <xf numFmtId="10" fontId="8" fillId="0" borderId="13" xfId="7" applyNumberFormat="1" applyFont="1" applyBorder="1" applyAlignment="1">
      <alignment horizontal="center"/>
    </xf>
    <xf numFmtId="164" fontId="15" fillId="3" borderId="19" xfId="7" applyNumberFormat="1" applyFont="1" applyFill="1" applyBorder="1" applyAlignment="1">
      <alignment horizontal="left"/>
    </xf>
    <xf numFmtId="0" fontId="15" fillId="3" borderId="12" xfId="7" applyNumberFormat="1" applyFont="1" applyFill="1" applyBorder="1"/>
    <xf numFmtId="0" fontId="15" fillId="3" borderId="17" xfId="7" applyNumberFormat="1" applyFont="1" applyFill="1" applyBorder="1"/>
    <xf numFmtId="0" fontId="8" fillId="0" borderId="5" xfId="7" applyNumberFormat="1" applyFont="1" applyBorder="1"/>
    <xf numFmtId="0" fontId="9" fillId="0" borderId="0" xfId="7" applyNumberFormat="1" applyFont="1" applyAlignment="1">
      <alignment horizontal="right"/>
    </xf>
    <xf numFmtId="164" fontId="15" fillId="3" borderId="2" xfId="7" applyNumberFormat="1" applyFont="1" applyFill="1" applyBorder="1" applyAlignment="1">
      <alignment horizontal="left"/>
    </xf>
    <xf numFmtId="164" fontId="15" fillId="3" borderId="0" xfId="7" applyNumberFormat="1" applyFont="1" applyFill="1" applyBorder="1" applyAlignment="1">
      <alignment horizontal="left"/>
    </xf>
    <xf numFmtId="0" fontId="15" fillId="3" borderId="4" xfId="7" applyNumberFormat="1" applyFont="1" applyFill="1" applyBorder="1"/>
    <xf numFmtId="0" fontId="8" fillId="0" borderId="0" xfId="7" applyFont="1"/>
    <xf numFmtId="164" fontId="15" fillId="3" borderId="6" xfId="7" applyNumberFormat="1" applyFont="1" applyFill="1" applyBorder="1"/>
    <xf numFmtId="164" fontId="15" fillId="3" borderId="9" xfId="7" applyNumberFormat="1" applyFont="1" applyFill="1" applyBorder="1"/>
    <xf numFmtId="164" fontId="15" fillId="3" borderId="10" xfId="7" applyNumberFormat="1" applyFont="1" applyFill="1" applyBorder="1"/>
    <xf numFmtId="0" fontId="8" fillId="0" borderId="7" xfId="7" applyNumberFormat="1" applyFont="1" applyBorder="1"/>
    <xf numFmtId="164" fontId="8" fillId="0" borderId="14" xfId="7" applyNumberFormat="1" applyFont="1" applyBorder="1" applyAlignment="1">
      <alignment horizontal="center"/>
    </xf>
    <xf numFmtId="164" fontId="8" fillId="0" borderId="14" xfId="7" applyNumberFormat="1" applyFont="1" applyBorder="1"/>
    <xf numFmtId="0" fontId="11" fillId="0" borderId="0" xfId="7" applyFont="1"/>
    <xf numFmtId="164" fontId="9" fillId="0" borderId="0" xfId="7" applyNumberFormat="1" applyFont="1"/>
    <xf numFmtId="0" fontId="17" fillId="3" borderId="39" xfId="0" applyFont="1" applyFill="1" applyBorder="1" applyAlignment="1">
      <alignment horizontal="justify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1" fillId="0" borderId="0" xfId="0" applyFont="1"/>
    <xf numFmtId="0" fontId="17" fillId="3" borderId="41" xfId="0" applyFont="1" applyFill="1" applyBorder="1" applyAlignment="1">
      <alignment horizontal="justify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0" xfId="5" applyFont="1"/>
    <xf numFmtId="6" fontId="8" fillId="0" borderId="37" xfId="0" applyNumberFormat="1" applyFont="1" applyBorder="1" applyAlignment="1">
      <alignment horizontal="center" vertical="center" wrapText="1"/>
    </xf>
    <xf numFmtId="165" fontId="8" fillId="0" borderId="38" xfId="8" applyNumberFormat="1" applyFont="1" applyBorder="1" applyAlignment="1">
      <alignment horizontal="center" vertical="center" wrapText="1"/>
    </xf>
    <xf numFmtId="6" fontId="8" fillId="0" borderId="18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6" fontId="8" fillId="0" borderId="36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6" fontId="9" fillId="0" borderId="22" xfId="0" applyNumberFormat="1" applyFont="1" applyBorder="1" applyAlignment="1">
      <alignment horizontal="center" vertical="center" wrapText="1"/>
    </xf>
    <xf numFmtId="6" fontId="8" fillId="0" borderId="43" xfId="0" applyNumberFormat="1" applyFont="1" applyBorder="1" applyAlignment="1">
      <alignment horizontal="center" vertical="center" wrapText="1"/>
    </xf>
    <xf numFmtId="165" fontId="8" fillId="0" borderId="43" xfId="8" applyNumberFormat="1" applyFont="1" applyBorder="1" applyAlignment="1">
      <alignment horizontal="center" vertical="center" wrapText="1"/>
    </xf>
    <xf numFmtId="6" fontId="8" fillId="0" borderId="8" xfId="0" applyNumberFormat="1" applyFont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8" fillId="0" borderId="0" xfId="6" applyNumberFormat="1" applyFont="1" applyBorder="1"/>
    <xf numFmtId="0" fontId="8" fillId="0" borderId="0" xfId="6" applyFont="1" applyBorder="1"/>
    <xf numFmtId="7" fontId="11" fillId="2" borderId="0" xfId="6" applyNumberFormat="1" applyFont="1" applyFill="1" applyBorder="1" applyAlignment="1">
      <alignment horizontal="center"/>
    </xf>
    <xf numFmtId="7" fontId="8" fillId="2" borderId="0" xfId="6" applyNumberFormat="1" applyFont="1" applyFill="1" applyBorder="1" applyAlignment="1">
      <alignment horizontal="center"/>
    </xf>
    <xf numFmtId="7" fontId="8" fillId="2" borderId="4" xfId="6" applyNumberFormat="1" applyFont="1" applyFill="1" applyBorder="1" applyAlignment="1">
      <alignment horizontal="center"/>
    </xf>
    <xf numFmtId="0" fontId="8" fillId="0" borderId="2" xfId="6" applyNumberFormat="1" applyFont="1" applyBorder="1"/>
    <xf numFmtId="7" fontId="18" fillId="0" borderId="0" xfId="6" applyNumberFormat="1" applyFont="1" applyBorder="1" applyAlignment="1">
      <alignment horizontal="left"/>
    </xf>
    <xf numFmtId="7" fontId="11" fillId="0" borderId="0" xfId="6" applyNumberFormat="1" applyFont="1" applyBorder="1" applyAlignment="1">
      <alignment horizontal="center"/>
    </xf>
    <xf numFmtId="17" fontId="8" fillId="0" borderId="0" xfId="6" applyNumberFormat="1" applyFont="1" applyBorder="1" applyAlignment="1">
      <alignment horizontal="center"/>
    </xf>
    <xf numFmtId="7" fontId="8" fillId="0" borderId="0" xfId="6" applyNumberFormat="1" applyFont="1" applyBorder="1" applyAlignment="1">
      <alignment horizontal="center"/>
    </xf>
    <xf numFmtId="167" fontId="8" fillId="0" borderId="0" xfId="6" applyNumberFormat="1" applyFont="1" applyFill="1" applyBorder="1" applyAlignment="1">
      <alignment horizontal="right"/>
    </xf>
    <xf numFmtId="7" fontId="8" fillId="0" borderId="4" xfId="6" applyNumberFormat="1" applyFont="1" applyBorder="1" applyAlignment="1">
      <alignment horizontal="center"/>
    </xf>
    <xf numFmtId="7" fontId="8" fillId="0" borderId="0" xfId="6" applyNumberFormat="1" applyFont="1" applyBorder="1" applyAlignment="1">
      <alignment horizontal="left"/>
    </xf>
    <xf numFmtId="167" fontId="8" fillId="0" borderId="0" xfId="6" applyNumberFormat="1" applyFont="1" applyBorder="1" applyAlignment="1">
      <alignment horizontal="right"/>
    </xf>
    <xf numFmtId="0" fontId="8" fillId="0" borderId="2" xfId="6" applyFont="1" applyBorder="1"/>
    <xf numFmtId="172" fontId="8" fillId="0" borderId="4" xfId="6" applyNumberFormat="1" applyFont="1" applyBorder="1" applyAlignment="1">
      <alignment horizontal="right"/>
    </xf>
    <xf numFmtId="166" fontId="8" fillId="0" borderId="4" xfId="6" applyNumberFormat="1" applyFont="1" applyBorder="1" applyAlignment="1">
      <alignment horizontal="right"/>
    </xf>
    <xf numFmtId="0" fontId="18" fillId="0" borderId="0" xfId="6" applyNumberFormat="1" applyFont="1" applyBorder="1"/>
    <xf numFmtId="4" fontId="11" fillId="0" borderId="0" xfId="6" applyNumberFormat="1" applyFont="1" applyBorder="1" applyAlignment="1">
      <alignment horizontal="center"/>
    </xf>
    <xf numFmtId="4" fontId="8" fillId="0" borderId="0" xfId="6" applyNumberFormat="1" applyFont="1" applyBorder="1" applyAlignment="1">
      <alignment horizontal="center"/>
    </xf>
    <xf numFmtId="0" fontId="8" fillId="0" borderId="0" xfId="6" applyFont="1"/>
    <xf numFmtId="166" fontId="8" fillId="4" borderId="4" xfId="6" applyNumberFormat="1" applyFont="1" applyFill="1" applyBorder="1" applyAlignment="1">
      <alignment horizontal="right"/>
    </xf>
    <xf numFmtId="166" fontId="8" fillId="4" borderId="16" xfId="6" applyNumberFormat="1" applyFont="1" applyFill="1" applyBorder="1" applyAlignment="1">
      <alignment horizontal="right"/>
    </xf>
    <xf numFmtId="167" fontId="8" fillId="0" borderId="40" xfId="6" applyNumberFormat="1" applyFont="1" applyBorder="1" applyAlignment="1">
      <alignment horizontal="right"/>
    </xf>
    <xf numFmtId="172" fontId="8" fillId="4" borderId="4" xfId="6" applyNumberFormat="1" applyFont="1" applyFill="1" applyBorder="1" applyAlignment="1">
      <alignment horizontal="right"/>
    </xf>
    <xf numFmtId="7" fontId="8" fillId="4" borderId="4" xfId="6" applyNumberFormat="1" applyFont="1" applyFill="1" applyBorder="1" applyAlignment="1">
      <alignment horizontal="center"/>
    </xf>
    <xf numFmtId="172" fontId="8" fillId="4" borderId="17" xfId="6" applyNumberFormat="1" applyFont="1" applyFill="1" applyBorder="1" applyAlignment="1">
      <alignment horizontal="right"/>
    </xf>
    <xf numFmtId="2" fontId="8" fillId="4" borderId="4" xfId="6" applyNumberFormat="1" applyFont="1" applyFill="1" applyBorder="1" applyAlignment="1">
      <alignment horizontal="right"/>
    </xf>
    <xf numFmtId="2" fontId="8" fillId="4" borderId="16" xfId="6" applyNumberFormat="1" applyFont="1" applyFill="1" applyBorder="1" applyAlignment="1">
      <alignment horizontal="right"/>
    </xf>
    <xf numFmtId="169" fontId="8" fillId="0" borderId="0" xfId="6" applyNumberFormat="1" applyFont="1" applyBorder="1" applyAlignment="1">
      <alignment horizontal="center"/>
    </xf>
    <xf numFmtId="0" fontId="8" fillId="0" borderId="0" xfId="6" applyFont="1" applyBorder="1" applyAlignment="1">
      <alignment horizontal="center"/>
    </xf>
    <xf numFmtId="168" fontId="8" fillId="0" borderId="0" xfId="6" applyNumberFormat="1" applyFont="1" applyBorder="1" applyAlignment="1">
      <alignment horizontal="center"/>
    </xf>
    <xf numFmtId="0" fontId="8" fillId="0" borderId="9" xfId="6" applyFont="1" applyBorder="1"/>
    <xf numFmtId="0" fontId="8" fillId="0" borderId="10" xfId="6" applyFont="1" applyBorder="1"/>
    <xf numFmtId="0" fontId="11" fillId="0" borderId="0" xfId="6" applyNumberFormat="1" applyFont="1" applyBorder="1"/>
    <xf numFmtId="0" fontId="11" fillId="0" borderId="2" xfId="6" applyNumberFormat="1" applyFont="1" applyBorder="1"/>
    <xf numFmtId="5" fontId="8" fillId="0" borderId="0" xfId="6" applyNumberFormat="1" applyFont="1" applyBorder="1"/>
    <xf numFmtId="5" fontId="11" fillId="0" borderId="4" xfId="6" applyNumberFormat="1" applyFont="1" applyBorder="1"/>
    <xf numFmtId="5" fontId="8" fillId="0" borderId="8" xfId="6" applyNumberFormat="1" applyFont="1" applyBorder="1"/>
    <xf numFmtId="0" fontId="8" fillId="0" borderId="4" xfId="6" applyFont="1" applyBorder="1"/>
    <xf numFmtId="0" fontId="8" fillId="0" borderId="0" xfId="6" applyNumberFormat="1" applyFont="1" applyBorder="1" applyAlignment="1">
      <alignment horizontal="right"/>
    </xf>
    <xf numFmtId="172" fontId="8" fillId="0" borderId="4" xfId="6" applyNumberFormat="1" applyFont="1" applyBorder="1"/>
    <xf numFmtId="5" fontId="18" fillId="0" borderId="0" xfId="6" applyNumberFormat="1" applyFont="1" applyBorder="1"/>
    <xf numFmtId="172" fontId="8" fillId="0" borderId="4" xfId="6" quotePrefix="1" applyNumberFormat="1" applyFont="1" applyBorder="1" applyAlignment="1">
      <alignment horizontal="right"/>
    </xf>
    <xf numFmtId="0" fontId="9" fillId="2" borderId="2" xfId="6" applyNumberFormat="1" applyFont="1" applyFill="1" applyBorder="1"/>
    <xf numFmtId="0" fontId="15" fillId="3" borderId="49" xfId="9" applyFont="1" applyFill="1" applyBorder="1" applyAlignment="1">
      <alignment horizontal="center"/>
    </xf>
    <xf numFmtId="0" fontId="15" fillId="3" borderId="50" xfId="9" applyFont="1" applyFill="1" applyBorder="1" applyAlignment="1">
      <alignment horizontal="center"/>
    </xf>
    <xf numFmtId="0" fontId="8" fillId="0" borderId="13" xfId="6" applyFont="1" applyBorder="1"/>
    <xf numFmtId="3" fontId="9" fillId="0" borderId="15" xfId="6" applyNumberFormat="1" applyFont="1" applyBorder="1" applyAlignment="1">
      <alignment horizontal="center"/>
    </xf>
    <xf numFmtId="0" fontId="8" fillId="0" borderId="11" xfId="6" applyNumberFormat="1" applyFont="1" applyBorder="1"/>
    <xf numFmtId="2" fontId="11" fillId="0" borderId="8" xfId="6" applyNumberFormat="1" applyFont="1" applyBorder="1" applyAlignment="1">
      <alignment horizontal="center"/>
    </xf>
    <xf numFmtId="2" fontId="8" fillId="0" borderId="8" xfId="6" applyNumberFormat="1" applyFont="1" applyBorder="1" applyAlignment="1">
      <alignment horizontal="center"/>
    </xf>
    <xf numFmtId="2" fontId="8" fillId="0" borderId="16" xfId="6" applyNumberFormat="1" applyFont="1" applyBorder="1" applyAlignment="1">
      <alignment horizontal="center"/>
    </xf>
    <xf numFmtId="0" fontId="9" fillId="0" borderId="8" xfId="6" applyNumberFormat="1" applyFont="1" applyBorder="1"/>
    <xf numFmtId="0" fontId="8" fillId="0" borderId="11" xfId="6" applyFont="1" applyBorder="1"/>
    <xf numFmtId="7" fontId="11" fillId="0" borderId="8" xfId="6" applyNumberFormat="1" applyFont="1" applyBorder="1" applyAlignment="1">
      <alignment horizontal="center"/>
    </xf>
    <xf numFmtId="7" fontId="8" fillId="0" borderId="8" xfId="6" applyNumberFormat="1" applyFont="1" applyBorder="1" applyAlignment="1">
      <alignment horizontal="center"/>
    </xf>
    <xf numFmtId="7" fontId="8" fillId="0" borderId="16" xfId="6" applyNumberFormat="1" applyFont="1" applyBorder="1" applyAlignment="1">
      <alignment horizontal="center"/>
    </xf>
    <xf numFmtId="0" fontId="9" fillId="0" borderId="11" xfId="6" applyFont="1" applyBorder="1"/>
    <xf numFmtId="7" fontId="10" fillId="0" borderId="8" xfId="6" applyNumberFormat="1" applyFont="1" applyBorder="1" applyAlignment="1">
      <alignment horizontal="center"/>
    </xf>
    <xf numFmtId="7" fontId="9" fillId="0" borderId="8" xfId="6" applyNumberFormat="1" applyFont="1" applyBorder="1" applyAlignment="1">
      <alignment horizontal="center"/>
    </xf>
    <xf numFmtId="7" fontId="9" fillId="0" borderId="16" xfId="6" applyNumberFormat="1" applyFont="1" applyBorder="1" applyAlignment="1">
      <alignment horizontal="center"/>
    </xf>
    <xf numFmtId="7" fontId="11" fillId="0" borderId="50" xfId="10" applyNumberFormat="1" applyFont="1" applyBorder="1"/>
    <xf numFmtId="165" fontId="8" fillId="0" borderId="51" xfId="8" applyNumberFormat="1" applyFont="1" applyBorder="1" applyAlignment="1">
      <alignment horizontal="center"/>
    </xf>
    <xf numFmtId="6" fontId="9" fillId="0" borderId="5" xfId="7" applyNumberFormat="1" applyFont="1" applyBorder="1" applyAlignment="1">
      <alignment horizontal="right"/>
    </xf>
    <xf numFmtId="6" fontId="9" fillId="0" borderId="5" xfId="7" applyNumberFormat="1" applyFont="1" applyFill="1" applyBorder="1" applyAlignment="1">
      <alignment horizontal="right"/>
    </xf>
    <xf numFmtId="6" fontId="9" fillId="0" borderId="15" xfId="7" applyNumberFormat="1" applyFont="1" applyBorder="1" applyAlignment="1">
      <alignment horizontal="right"/>
    </xf>
    <xf numFmtId="6" fontId="8" fillId="0" borderId="5" xfId="7" applyNumberFormat="1" applyFont="1" applyBorder="1" applyAlignment="1">
      <alignment horizontal="right"/>
    </xf>
    <xf numFmtId="164" fontId="15" fillId="3" borderId="0" xfId="7" applyNumberFormat="1" applyFont="1" applyFill="1" applyAlignment="1">
      <alignment horizontal="left"/>
    </xf>
    <xf numFmtId="165" fontId="9" fillId="0" borderId="0" xfId="7" applyNumberFormat="1" applyFont="1" applyAlignment="1">
      <alignment horizontal="left"/>
    </xf>
    <xf numFmtId="173" fontId="8" fillId="0" borderId="51" xfId="10" applyNumberFormat="1" applyFont="1" applyBorder="1" applyAlignment="1">
      <alignment horizontal="center"/>
    </xf>
    <xf numFmtId="171" fontId="8" fillId="4" borderId="0" xfId="6" applyNumberFormat="1" applyFont="1" applyFill="1" applyAlignment="1">
      <alignment horizontal="center"/>
    </xf>
    <xf numFmtId="7" fontId="8" fillId="0" borderId="0" xfId="6" applyNumberFormat="1" applyFont="1" applyAlignment="1">
      <alignment horizontal="center"/>
    </xf>
    <xf numFmtId="169" fontId="8" fillId="4" borderId="0" xfId="6" applyNumberFormat="1" applyFont="1" applyFill="1" applyBorder="1" applyAlignment="1">
      <alignment horizontal="center"/>
    </xf>
    <xf numFmtId="15" fontId="8" fillId="0" borderId="16" xfId="7" applyNumberFormat="1" applyFont="1" applyFill="1" applyBorder="1"/>
    <xf numFmtId="37" fontId="8" fillId="0" borderId="51" xfId="10" applyNumberFormat="1" applyFont="1" applyFill="1" applyBorder="1" applyAlignment="1">
      <alignment horizontal="center"/>
    </xf>
    <xf numFmtId="0" fontId="8" fillId="4" borderId="43" xfId="0" quotePrefix="1" applyFont="1" applyFill="1" applyBorder="1" applyAlignment="1">
      <alignment horizontal="center" vertical="center" wrapText="1"/>
    </xf>
    <xf numFmtId="0" fontId="8" fillId="0" borderId="48" xfId="6" applyFont="1" applyBorder="1" applyAlignment="1">
      <alignment vertical="top" wrapText="1"/>
    </xf>
    <xf numFmtId="0" fontId="8" fillId="0" borderId="10" xfId="6" applyFont="1" applyBorder="1" applyAlignment="1">
      <alignment vertical="top" wrapText="1"/>
    </xf>
    <xf numFmtId="0" fontId="8" fillId="4" borderId="2" xfId="6" applyFont="1" applyFill="1" applyBorder="1" applyAlignment="1">
      <alignment horizontal="center" vertical="top" wrapText="1"/>
    </xf>
    <xf numFmtId="0" fontId="8" fillId="0" borderId="0" xfId="6" applyFont="1" applyAlignment="1">
      <alignment vertical="top"/>
    </xf>
    <xf numFmtId="0" fontId="11" fillId="0" borderId="0" xfId="6" applyFont="1" applyAlignment="1">
      <alignment horizontal="center" vertical="top" wrapText="1"/>
    </xf>
    <xf numFmtId="0" fontId="8" fillId="0" borderId="2" xfId="6" applyFont="1" applyBorder="1" applyAlignment="1">
      <alignment horizontal="center" vertical="top" wrapText="1"/>
    </xf>
    <xf numFmtId="0" fontId="8" fillId="0" borderId="47" xfId="6" applyFont="1" applyBorder="1" applyAlignment="1">
      <alignment horizontal="center" vertical="top" wrapText="1"/>
    </xf>
    <xf numFmtId="0" fontId="8" fillId="0" borderId="7" xfId="6" applyFont="1" applyBorder="1" applyAlignment="1">
      <alignment horizontal="center" vertical="top" wrapText="1"/>
    </xf>
    <xf numFmtId="0" fontId="8" fillId="0" borderId="3" xfId="6" applyFont="1" applyBorder="1" applyAlignment="1">
      <alignment horizontal="center" vertical="top" wrapText="1"/>
    </xf>
    <xf numFmtId="0" fontId="8" fillId="0" borderId="0" xfId="6" applyFont="1" applyAlignment="1">
      <alignment vertical="top" wrapText="1"/>
    </xf>
    <xf numFmtId="0" fontId="8" fillId="0" borderId="5" xfId="6" applyFont="1" applyBorder="1" applyAlignment="1">
      <alignment horizontal="center" vertical="top" wrapText="1"/>
    </xf>
    <xf numFmtId="3" fontId="8" fillId="0" borderId="2" xfId="6" applyNumberFormat="1" applyFont="1" applyBorder="1" applyAlignment="1">
      <alignment horizontal="center" vertical="top" wrapText="1"/>
    </xf>
    <xf numFmtId="3" fontId="8" fillId="0" borderId="5" xfId="6" applyNumberFormat="1" applyFont="1" applyBorder="1" applyAlignment="1">
      <alignment horizontal="center" vertical="top" wrapText="1"/>
    </xf>
    <xf numFmtId="3" fontId="8" fillId="0" borderId="55" xfId="6" applyNumberFormat="1" applyFont="1" applyBorder="1" applyAlignment="1">
      <alignment horizontal="center" vertical="top" wrapText="1"/>
    </xf>
    <xf numFmtId="0" fontId="8" fillId="0" borderId="56" xfId="6" applyFont="1" applyBorder="1" applyAlignment="1">
      <alignment vertical="top" wrapText="1"/>
    </xf>
    <xf numFmtId="3" fontId="8" fillId="0" borderId="54" xfId="6" applyNumberFormat="1" applyFont="1" applyBorder="1" applyAlignment="1">
      <alignment horizontal="center" vertical="top" wrapText="1"/>
    </xf>
    <xf numFmtId="0" fontId="13" fillId="0" borderId="0" xfId="6" applyFont="1" applyAlignment="1">
      <alignment horizontal="center"/>
    </xf>
    <xf numFmtId="0" fontId="20" fillId="0" borderId="0" xfId="0" applyFont="1" applyAlignment="1">
      <alignment horizontal="center"/>
    </xf>
    <xf numFmtId="164" fontId="13" fillId="0" borderId="0" xfId="7" applyNumberFormat="1" applyFont="1" applyBorder="1" applyAlignment="1">
      <alignment horizontal="center"/>
    </xf>
    <xf numFmtId="0" fontId="20" fillId="0" borderId="0" xfId="0" applyFont="1" applyAlignment="1"/>
    <xf numFmtId="0" fontId="21" fillId="3" borderId="52" xfId="9" applyFont="1" applyFill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8" fillId="0" borderId="12" xfId="6" applyFont="1" applyBorder="1"/>
    <xf numFmtId="172" fontId="8" fillId="0" borderId="17" xfId="6" applyNumberFormat="1" applyFont="1" applyBorder="1" applyAlignment="1">
      <alignment horizontal="right"/>
    </xf>
    <xf numFmtId="167" fontId="8" fillId="0" borderId="12" xfId="6" applyNumberFormat="1" applyFont="1" applyBorder="1" applyAlignment="1">
      <alignment horizontal="right"/>
    </xf>
    <xf numFmtId="0" fontId="11" fillId="0" borderId="0" xfId="6" applyFont="1" applyBorder="1"/>
    <xf numFmtId="171" fontId="8" fillId="0" borderId="0" xfId="6" applyNumberFormat="1" applyFont="1" applyBorder="1" applyAlignment="1">
      <alignment horizontal="right"/>
    </xf>
    <xf numFmtId="0" fontId="8" fillId="0" borderId="0" xfId="11" applyFont="1"/>
    <xf numFmtId="0" fontId="8" fillId="0" borderId="5" xfId="11" applyFont="1" applyBorder="1" applyAlignment="1">
      <alignment horizontal="center"/>
    </xf>
    <xf numFmtId="0" fontId="8" fillId="0" borderId="2" xfId="11" applyFont="1" applyBorder="1" applyAlignment="1">
      <alignment horizontal="center"/>
    </xf>
  </cellXfs>
  <cellStyles count="12">
    <cellStyle name="LockedCellRight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03mc-111 - Bartells Industrial, Gresham, Jan-03" xfId="10" xr:uid="{9DE6731A-6EDB-4614-BF21-C9607BD6AE42}"/>
    <cellStyle name="Normal_07mc-149 - SW 209th Land (16 ac), Aloha, Apr-07" xfId="4" xr:uid="{00000000-0005-0000-0000-000005000000}"/>
    <cellStyle name="Normal_09mc-102 - Gresham RV Ctr, Gresham, Jan-09" xfId="5" xr:uid="{00000000-0005-0000-0000-000006000000}"/>
    <cellStyle name="Normal_98MC-120 - DeMarini Warehouse, Hillsboro, Apr-98.xlw" xfId="6" xr:uid="{00000000-0005-0000-0000-000007000000}"/>
    <cellStyle name="Normal_98MC-120 - DeMarini Warehouse, Hillsboro, Apr-98.xlw 2" xfId="11" xr:uid="{AAA71D77-FA11-4942-9D89-D7EB8C3FF4E8}"/>
    <cellStyle name="Normal_Cost Approach" xfId="7" xr:uid="{00000000-0005-0000-0000-000009000000}"/>
    <cellStyle name="Normal_INCOME" xfId="9" xr:uid="{79B02256-1189-4996-BB1E-E629BF9FB05A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6"/>
  <sheetViews>
    <sheetView showGridLines="0" tabSelected="1" zoomScaleNormal="100" workbookViewId="0">
      <selection activeCell="F44" sqref="F44"/>
    </sheetView>
  </sheetViews>
  <sheetFormatPr defaultColWidth="12.83203125" defaultRowHeight="13.8" x14ac:dyDescent="0.3"/>
  <cols>
    <col min="1" max="1" width="6.33203125" style="31" customWidth="1"/>
    <col min="2" max="2" width="23" style="31" customWidth="1"/>
    <col min="3" max="3" width="26.1640625" style="31" customWidth="1"/>
    <col min="4" max="4" width="30.6640625" style="31" customWidth="1"/>
    <col min="5" max="5" width="12" style="31" customWidth="1"/>
    <col min="6" max="7" width="38.33203125" style="31" customWidth="1"/>
    <col min="8" max="8" width="4" style="31" customWidth="1"/>
    <col min="9" max="9" width="19.5" style="28" customWidth="1"/>
    <col min="10" max="16384" width="12.83203125" style="28"/>
  </cols>
  <sheetData>
    <row r="1" spans="1:9" ht="15.6" x14ac:dyDescent="0.3">
      <c r="A1" s="1"/>
    </row>
    <row r="2" spans="1:9" ht="18" x14ac:dyDescent="0.35">
      <c r="A2" s="239" t="s">
        <v>1</v>
      </c>
      <c r="B2" s="240"/>
      <c r="C2" s="240"/>
      <c r="D2" s="240"/>
      <c r="E2" s="240"/>
      <c r="F2" s="240"/>
      <c r="G2" s="240"/>
    </row>
    <row r="3" spans="1:9" ht="8.25" customHeight="1" thickBot="1" x14ac:dyDescent="0.35">
      <c r="A3" s="2"/>
      <c r="B3" s="32"/>
      <c r="C3" s="32"/>
      <c r="D3" s="32"/>
      <c r="E3" s="32"/>
      <c r="F3" s="32"/>
      <c r="G3" s="32"/>
    </row>
    <row r="4" spans="1:9" ht="16.5" customHeight="1" thickBot="1" x14ac:dyDescent="0.35">
      <c r="A4" s="3" t="s">
        <v>2</v>
      </c>
      <c r="B4" s="4"/>
      <c r="C4" s="4"/>
      <c r="D4" s="4"/>
      <c r="E4" s="4"/>
      <c r="F4" s="4"/>
      <c r="G4" s="5"/>
    </row>
    <row r="5" spans="1:9" x14ac:dyDescent="0.3">
      <c r="A5" s="10"/>
      <c r="B5" s="226" t="s">
        <v>82</v>
      </c>
      <c r="C5" s="227"/>
      <c r="D5" s="228" t="s">
        <v>53</v>
      </c>
      <c r="E5" s="223"/>
      <c r="F5" s="229" t="s">
        <v>54</v>
      </c>
      <c r="G5" s="229" t="s">
        <v>81</v>
      </c>
    </row>
    <row r="6" spans="1:9" ht="14.4" thickBot="1" x14ac:dyDescent="0.35">
      <c r="A6" s="10"/>
      <c r="B6" s="226" t="s">
        <v>78</v>
      </c>
      <c r="C6" s="227"/>
      <c r="D6" s="228" t="s">
        <v>83</v>
      </c>
      <c r="E6" s="224"/>
      <c r="F6" s="230" t="s">
        <v>84</v>
      </c>
      <c r="G6" s="230" t="s">
        <v>85</v>
      </c>
    </row>
    <row r="7" spans="1:9" ht="16.8" customHeight="1" thickBot="1" x14ac:dyDescent="0.35">
      <c r="A7" s="10"/>
      <c r="B7" s="226" t="s">
        <v>3</v>
      </c>
      <c r="C7" s="227"/>
      <c r="D7" s="231" t="s">
        <v>88</v>
      </c>
      <c r="E7" s="232"/>
      <c r="F7" s="233" t="s">
        <v>55</v>
      </c>
      <c r="G7" s="233" t="s">
        <v>56</v>
      </c>
    </row>
    <row r="8" spans="1:9" x14ac:dyDescent="0.3">
      <c r="A8" s="10"/>
      <c r="B8" s="226" t="s">
        <v>4</v>
      </c>
      <c r="C8" s="227"/>
      <c r="D8" s="228" t="s">
        <v>87</v>
      </c>
      <c r="E8" s="232"/>
      <c r="F8" s="233" t="s">
        <v>46</v>
      </c>
      <c r="G8" s="233" t="s">
        <v>46</v>
      </c>
      <c r="I8" s="191"/>
    </row>
    <row r="9" spans="1:9" x14ac:dyDescent="0.3">
      <c r="A9" s="10"/>
      <c r="B9" s="226" t="s">
        <v>79</v>
      </c>
      <c r="C9" s="227"/>
      <c r="D9" s="228" t="s">
        <v>86</v>
      </c>
      <c r="E9" s="232"/>
      <c r="F9" s="233" t="s">
        <v>0</v>
      </c>
      <c r="G9" s="233" t="s">
        <v>0</v>
      </c>
      <c r="I9" s="192" t="s">
        <v>91</v>
      </c>
    </row>
    <row r="10" spans="1:9" x14ac:dyDescent="0.3">
      <c r="A10" s="10"/>
      <c r="B10" s="226" t="s">
        <v>5</v>
      </c>
      <c r="C10" s="227"/>
      <c r="D10" s="252" t="s">
        <v>109</v>
      </c>
      <c r="E10" s="250"/>
      <c r="F10" s="252" t="s">
        <v>110</v>
      </c>
      <c r="G10" s="251" t="s">
        <v>111</v>
      </c>
      <c r="I10" s="193"/>
    </row>
    <row r="11" spans="1:9" x14ac:dyDescent="0.3">
      <c r="A11" s="10"/>
      <c r="B11" s="226" t="s">
        <v>6</v>
      </c>
      <c r="C11" s="227"/>
      <c r="D11" s="234">
        <v>0</v>
      </c>
      <c r="E11" s="232"/>
      <c r="F11" s="235">
        <v>0</v>
      </c>
      <c r="G11" s="235">
        <v>0</v>
      </c>
      <c r="I11" s="194">
        <f>SUM(D11:G11)</f>
        <v>0</v>
      </c>
    </row>
    <row r="12" spans="1:9" x14ac:dyDescent="0.3">
      <c r="A12" s="10"/>
      <c r="B12" s="226" t="s">
        <v>104</v>
      </c>
      <c r="C12" s="227"/>
      <c r="D12" s="236">
        <v>0</v>
      </c>
      <c r="E12" s="237"/>
      <c r="F12" s="238">
        <v>0</v>
      </c>
      <c r="G12" s="238">
        <v>0</v>
      </c>
      <c r="I12" s="192" t="s">
        <v>106</v>
      </c>
    </row>
    <row r="13" spans="1:9" x14ac:dyDescent="0.3">
      <c r="A13" s="10"/>
      <c r="B13" s="226" t="s">
        <v>105</v>
      </c>
      <c r="C13" s="227"/>
      <c r="D13" s="234">
        <f>D11-D12</f>
        <v>0</v>
      </c>
      <c r="E13" s="232"/>
      <c r="F13" s="235">
        <f>F11-F12</f>
        <v>0</v>
      </c>
      <c r="G13" s="235">
        <f>G11-G12</f>
        <v>0</v>
      </c>
      <c r="I13" s="194">
        <f>SUM(D13:G13)</f>
        <v>0</v>
      </c>
    </row>
    <row r="14" spans="1:9" x14ac:dyDescent="0.3">
      <c r="A14" s="10"/>
      <c r="B14" s="226" t="s">
        <v>80</v>
      </c>
      <c r="C14" s="227"/>
      <c r="D14" s="228">
        <v>1</v>
      </c>
      <c r="E14" s="232"/>
      <c r="F14" s="228">
        <v>1</v>
      </c>
      <c r="G14" s="233">
        <v>1</v>
      </c>
    </row>
    <row r="15" spans="1:9" x14ac:dyDescent="0.3">
      <c r="A15" s="10"/>
      <c r="B15" s="226" t="s">
        <v>7</v>
      </c>
      <c r="C15" s="227"/>
      <c r="D15" s="225" t="s">
        <v>89</v>
      </c>
      <c r="E15" s="232"/>
      <c r="F15" s="233" t="s">
        <v>90</v>
      </c>
      <c r="G15" s="233" t="s">
        <v>90</v>
      </c>
    </row>
    <row r="16" spans="1:9" ht="3" customHeight="1" thickBot="1" x14ac:dyDescent="0.35">
      <c r="A16" s="10"/>
      <c r="B16" s="9"/>
      <c r="C16" s="33"/>
      <c r="D16" s="35"/>
      <c r="E16" s="34"/>
      <c r="F16" s="36"/>
      <c r="G16" s="37"/>
    </row>
    <row r="17" spans="1:7" ht="15.75" customHeight="1" thickBot="1" x14ac:dyDescent="0.35">
      <c r="A17" s="6" t="s">
        <v>8</v>
      </c>
      <c r="B17" s="7"/>
      <c r="C17" s="7"/>
      <c r="D17" s="7"/>
      <c r="E17" s="7"/>
      <c r="F17" s="7"/>
      <c r="G17" s="8"/>
    </row>
    <row r="18" spans="1:7" ht="15.75" customHeight="1" x14ac:dyDescent="0.3">
      <c r="A18" s="190" t="str">
        <f>D5</f>
        <v>Building 1</v>
      </c>
      <c r="B18" s="148"/>
      <c r="C18" s="148"/>
      <c r="D18" s="149"/>
      <c r="E18" s="149"/>
      <c r="F18" s="149"/>
      <c r="G18" s="150"/>
    </row>
    <row r="19" spans="1:7" ht="12.75" customHeight="1" x14ac:dyDescent="0.3">
      <c r="A19" s="151"/>
      <c r="B19" s="152" t="str">
        <f>D7</f>
        <v>Church / Sanctuary (309)</v>
      </c>
      <c r="C19" s="153"/>
      <c r="D19" s="217">
        <f>D13</f>
        <v>0</v>
      </c>
      <c r="E19" s="218">
        <v>0</v>
      </c>
      <c r="F19" s="156" t="e">
        <f>D19*E19/D11</f>
        <v>#DIV/0!</v>
      </c>
      <c r="G19" s="157"/>
    </row>
    <row r="20" spans="1:7" ht="12.75" customHeight="1" x14ac:dyDescent="0.3">
      <c r="A20" s="151"/>
      <c r="B20" s="158" t="s">
        <v>52</v>
      </c>
      <c r="C20" s="153"/>
      <c r="D20" s="217">
        <f>D12</f>
        <v>0</v>
      </c>
      <c r="E20" s="218">
        <v>0</v>
      </c>
      <c r="F20" s="156" t="e">
        <f>D20*E20/D11</f>
        <v>#DIV/0!</v>
      </c>
      <c r="G20" s="157"/>
    </row>
    <row r="21" spans="1:7" ht="12.75" customHeight="1" x14ac:dyDescent="0.3">
      <c r="A21" s="151"/>
      <c r="B21" s="158" t="s">
        <v>47</v>
      </c>
      <c r="C21" s="153"/>
      <c r="D21" s="154"/>
      <c r="E21" s="155"/>
      <c r="F21" s="247" t="e">
        <f>SUM(F19:F20)</f>
        <v>#DIV/0!</v>
      </c>
      <c r="G21" s="157"/>
    </row>
    <row r="22" spans="1:7" x14ac:dyDescent="0.3">
      <c r="A22" s="160"/>
      <c r="B22" s="146" t="s">
        <v>42</v>
      </c>
      <c r="C22" s="153"/>
      <c r="D22" s="155"/>
      <c r="E22" s="155"/>
      <c r="F22" s="249">
        <f>D11</f>
        <v>0</v>
      </c>
      <c r="G22" s="157"/>
    </row>
    <row r="23" spans="1:7" x14ac:dyDescent="0.3">
      <c r="A23" s="160"/>
      <c r="B23" s="146" t="s">
        <v>9</v>
      </c>
      <c r="C23" s="153"/>
      <c r="D23" s="155"/>
      <c r="E23" s="155"/>
      <c r="F23" s="245"/>
      <c r="G23" s="161" t="e">
        <f>+F22*F21</f>
        <v>#DIV/0!</v>
      </c>
    </row>
    <row r="24" spans="1:7" x14ac:dyDescent="0.3">
      <c r="A24" s="160"/>
      <c r="B24" s="146" t="s">
        <v>10</v>
      </c>
      <c r="C24" s="153"/>
      <c r="D24" s="155"/>
      <c r="E24" s="155"/>
      <c r="F24" s="147"/>
      <c r="G24" s="162">
        <v>1</v>
      </c>
    </row>
    <row r="25" spans="1:7" x14ac:dyDescent="0.3">
      <c r="A25" s="160"/>
      <c r="B25" s="146" t="s">
        <v>11</v>
      </c>
      <c r="C25" s="153"/>
      <c r="D25" s="155"/>
      <c r="E25" s="155"/>
      <c r="F25" s="147"/>
      <c r="G25" s="162">
        <v>1</v>
      </c>
    </row>
    <row r="26" spans="1:7" x14ac:dyDescent="0.3">
      <c r="A26" s="160"/>
      <c r="B26" s="146" t="s">
        <v>12</v>
      </c>
      <c r="C26" s="153"/>
      <c r="D26" s="155"/>
      <c r="E26" s="155"/>
      <c r="F26" s="147"/>
      <c r="G26" s="246" t="e">
        <f>G23*G24*G25</f>
        <v>#DIV/0!</v>
      </c>
    </row>
    <row r="27" spans="1:7" ht="3.75" customHeight="1" x14ac:dyDescent="0.3">
      <c r="A27" s="160"/>
      <c r="B27" s="146"/>
      <c r="C27" s="153"/>
      <c r="D27" s="155"/>
      <c r="E27" s="155"/>
      <c r="F27" s="147"/>
      <c r="G27" s="161"/>
    </row>
    <row r="28" spans="1:7" x14ac:dyDescent="0.3">
      <c r="A28" s="160"/>
      <c r="B28" s="163" t="s">
        <v>76</v>
      </c>
      <c r="C28" s="158"/>
      <c r="D28" s="155"/>
      <c r="E28" s="155"/>
      <c r="F28" s="159"/>
      <c r="G28" s="161">
        <v>0</v>
      </c>
    </row>
    <row r="29" spans="1:7" ht="26.25" customHeight="1" x14ac:dyDescent="0.3">
      <c r="A29" s="160"/>
      <c r="B29" s="146" t="s">
        <v>14</v>
      </c>
      <c r="C29" s="153"/>
      <c r="D29" s="155"/>
      <c r="E29" s="155"/>
      <c r="F29" s="248"/>
      <c r="G29" s="161" t="e">
        <f>SUM(G26:G28)</f>
        <v>#DIV/0!</v>
      </c>
    </row>
    <row r="30" spans="1:7" x14ac:dyDescent="0.3">
      <c r="A30" s="151"/>
      <c r="B30" s="146" t="s">
        <v>16</v>
      </c>
      <c r="C30" s="164"/>
      <c r="D30" s="165"/>
      <c r="E30" s="165"/>
      <c r="F30" s="166"/>
      <c r="G30" s="167">
        <v>1</v>
      </c>
    </row>
    <row r="31" spans="1:7" x14ac:dyDescent="0.3">
      <c r="A31" s="151"/>
      <c r="B31" s="146" t="s">
        <v>17</v>
      </c>
      <c r="C31" s="164"/>
      <c r="D31" s="165"/>
      <c r="E31" s="165"/>
      <c r="F31" s="166"/>
      <c r="G31" s="168">
        <v>1</v>
      </c>
    </row>
    <row r="32" spans="1:7" x14ac:dyDescent="0.3">
      <c r="A32" s="195"/>
      <c r="B32" s="199" t="s">
        <v>93</v>
      </c>
      <c r="C32" s="196"/>
      <c r="D32" s="197"/>
      <c r="E32" s="198"/>
      <c r="F32" s="169" t="e">
        <f>G32/$D$11</f>
        <v>#DIV/0!</v>
      </c>
      <c r="G32" s="170" t="e">
        <f>ROUND(+G29*G30*G31,-3)</f>
        <v>#DIV/0!</v>
      </c>
    </row>
    <row r="33" spans="1:7" ht="4.95" customHeight="1" x14ac:dyDescent="0.3">
      <c r="A33" s="160"/>
      <c r="B33" s="146"/>
      <c r="C33" s="153"/>
      <c r="D33" s="155"/>
      <c r="E33" s="155"/>
      <c r="F33" s="159"/>
      <c r="G33" s="170"/>
    </row>
    <row r="34" spans="1:7" x14ac:dyDescent="0.3">
      <c r="A34" s="190" t="str">
        <f>F5</f>
        <v>Building 2</v>
      </c>
      <c r="B34" s="146"/>
      <c r="C34" s="153"/>
      <c r="D34" s="155"/>
      <c r="E34" s="155"/>
      <c r="F34" s="147"/>
      <c r="G34" s="170"/>
    </row>
    <row r="35" spans="1:7" x14ac:dyDescent="0.3">
      <c r="A35" s="160"/>
      <c r="B35" s="152" t="str">
        <f>F7</f>
        <v>Daycare Center</v>
      </c>
      <c r="C35" s="153"/>
      <c r="D35" s="154"/>
      <c r="E35" s="155"/>
      <c r="F35" s="156">
        <v>0</v>
      </c>
      <c r="G35" s="171"/>
    </row>
    <row r="36" spans="1:7" x14ac:dyDescent="0.3">
      <c r="A36" s="160"/>
      <c r="B36" s="146" t="s">
        <v>13</v>
      </c>
      <c r="C36" s="153"/>
      <c r="D36" s="155"/>
      <c r="E36" s="155"/>
      <c r="F36" s="249">
        <f>F11</f>
        <v>0</v>
      </c>
      <c r="G36" s="171"/>
    </row>
    <row r="37" spans="1:7" x14ac:dyDescent="0.3">
      <c r="A37" s="160"/>
      <c r="B37" s="146" t="s">
        <v>15</v>
      </c>
      <c r="C37" s="153"/>
      <c r="D37" s="155"/>
      <c r="E37" s="155"/>
      <c r="F37" s="245"/>
      <c r="G37" s="170">
        <f>F35*F36</f>
        <v>0</v>
      </c>
    </row>
    <row r="38" spans="1:7" x14ac:dyDescent="0.3">
      <c r="A38" s="160"/>
      <c r="B38" s="146" t="s">
        <v>10</v>
      </c>
      <c r="C38" s="153"/>
      <c r="D38" s="155"/>
      <c r="E38" s="155"/>
      <c r="F38" s="147"/>
      <c r="G38" s="167">
        <v>1</v>
      </c>
    </row>
    <row r="39" spans="1:7" x14ac:dyDescent="0.3">
      <c r="A39" s="160"/>
      <c r="B39" s="146" t="s">
        <v>11</v>
      </c>
      <c r="C39" s="153"/>
      <c r="D39" s="155"/>
      <c r="E39" s="155"/>
      <c r="F39" s="147"/>
      <c r="G39" s="167">
        <v>1</v>
      </c>
    </row>
    <row r="40" spans="1:7" x14ac:dyDescent="0.3">
      <c r="A40" s="160"/>
      <c r="B40" s="146" t="s">
        <v>12</v>
      </c>
      <c r="C40" s="153"/>
      <c r="D40" s="155"/>
      <c r="E40" s="155"/>
      <c r="F40" s="147"/>
      <c r="G40" s="172">
        <f>G37*G38*G39</f>
        <v>0</v>
      </c>
    </row>
    <row r="41" spans="1:7" ht="5.25" customHeight="1" x14ac:dyDescent="0.3">
      <c r="A41" s="160"/>
      <c r="B41" s="146"/>
      <c r="C41" s="153"/>
      <c r="D41" s="155"/>
      <c r="E41" s="155"/>
      <c r="F41" s="147"/>
      <c r="G41" s="170"/>
    </row>
    <row r="42" spans="1:7" ht="15" customHeight="1" x14ac:dyDescent="0.3">
      <c r="A42" s="160"/>
      <c r="B42" s="163" t="s">
        <v>76</v>
      </c>
      <c r="C42" s="158"/>
      <c r="D42" s="155"/>
      <c r="E42" s="155"/>
      <c r="F42" s="159"/>
      <c r="G42" s="170">
        <v>0</v>
      </c>
    </row>
    <row r="43" spans="1:7" ht="6.75" customHeight="1" x14ac:dyDescent="0.3">
      <c r="A43" s="160"/>
      <c r="B43" s="163"/>
      <c r="C43" s="158"/>
      <c r="D43" s="155"/>
      <c r="E43" s="155"/>
      <c r="F43" s="159"/>
      <c r="G43" s="172"/>
    </row>
    <row r="44" spans="1:7" ht="16.5" customHeight="1" x14ac:dyDescent="0.3">
      <c r="A44" s="160"/>
      <c r="B44" s="146" t="s">
        <v>14</v>
      </c>
      <c r="C44" s="153"/>
      <c r="D44" s="155"/>
      <c r="E44" s="155"/>
      <c r="F44" s="159"/>
      <c r="G44" s="170">
        <f>SUM(G40:G42)</f>
        <v>0</v>
      </c>
    </row>
    <row r="45" spans="1:7" x14ac:dyDescent="0.3">
      <c r="A45" s="160"/>
      <c r="B45" s="146" t="s">
        <v>16</v>
      </c>
      <c r="C45" s="164"/>
      <c r="D45" s="165"/>
      <c r="E45" s="165"/>
      <c r="F45" s="166"/>
      <c r="G45" s="167">
        <v>1</v>
      </c>
    </row>
    <row r="46" spans="1:7" x14ac:dyDescent="0.3">
      <c r="A46" s="160"/>
      <c r="B46" s="146" t="s">
        <v>17</v>
      </c>
      <c r="C46" s="164"/>
      <c r="D46" s="165"/>
      <c r="E46" s="165"/>
      <c r="F46" s="166"/>
      <c r="G46" s="168">
        <v>1</v>
      </c>
    </row>
    <row r="47" spans="1:7" ht="16.5" customHeight="1" x14ac:dyDescent="0.3">
      <c r="A47" s="204"/>
      <c r="B47" s="199" t="s">
        <v>92</v>
      </c>
      <c r="C47" s="205"/>
      <c r="D47" s="206"/>
      <c r="E47" s="207"/>
      <c r="F47" s="169" t="e">
        <f>G47/(F11)</f>
        <v>#DIV/0!</v>
      </c>
      <c r="G47" s="170">
        <f>ROUND(+G44*G45*G46,-3)</f>
        <v>0</v>
      </c>
    </row>
    <row r="48" spans="1:7" ht="4.95" customHeight="1" x14ac:dyDescent="0.3">
      <c r="A48" s="160"/>
      <c r="B48" s="146"/>
      <c r="C48" s="153"/>
      <c r="D48" s="155"/>
      <c r="E48" s="155"/>
      <c r="F48" s="159"/>
      <c r="G48" s="170"/>
    </row>
    <row r="49" spans="1:7" x14ac:dyDescent="0.3">
      <c r="A49" s="190" t="s">
        <v>81</v>
      </c>
      <c r="B49" s="146"/>
      <c r="C49" s="153"/>
      <c r="D49" s="155"/>
      <c r="E49" s="155"/>
      <c r="F49" s="147"/>
      <c r="G49" s="170"/>
    </row>
    <row r="50" spans="1:7" x14ac:dyDescent="0.3">
      <c r="A50" s="160"/>
      <c r="B50" s="152" t="str">
        <f>G7</f>
        <v>Office Building</v>
      </c>
      <c r="C50" s="153"/>
      <c r="D50" s="154"/>
      <c r="E50" s="155"/>
      <c r="F50" s="156">
        <v>80</v>
      </c>
      <c r="G50" s="171"/>
    </row>
    <row r="51" spans="1:7" x14ac:dyDescent="0.3">
      <c r="A51" s="160"/>
      <c r="B51" s="146" t="s">
        <v>13</v>
      </c>
      <c r="C51" s="153"/>
      <c r="D51" s="155"/>
      <c r="E51" s="155"/>
      <c r="F51" s="249">
        <f>G11</f>
        <v>0</v>
      </c>
      <c r="G51" s="171"/>
    </row>
    <row r="52" spans="1:7" x14ac:dyDescent="0.3">
      <c r="A52" s="160"/>
      <c r="B52" s="146" t="s">
        <v>15</v>
      </c>
      <c r="C52" s="153"/>
      <c r="D52" s="155"/>
      <c r="E52" s="155"/>
      <c r="F52" s="245"/>
      <c r="G52" s="170">
        <f>F50*F51</f>
        <v>0</v>
      </c>
    </row>
    <row r="53" spans="1:7" x14ac:dyDescent="0.3">
      <c r="A53" s="160"/>
      <c r="B53" s="146" t="s">
        <v>10</v>
      </c>
      <c r="C53" s="153"/>
      <c r="D53" s="155"/>
      <c r="E53" s="155"/>
      <c r="F53" s="147"/>
      <c r="G53" s="167">
        <v>1</v>
      </c>
    </row>
    <row r="54" spans="1:7" x14ac:dyDescent="0.3">
      <c r="A54" s="160"/>
      <c r="B54" s="146" t="s">
        <v>11</v>
      </c>
      <c r="C54" s="153"/>
      <c r="D54" s="155"/>
      <c r="E54" s="155"/>
      <c r="F54" s="147"/>
      <c r="G54" s="167">
        <v>1</v>
      </c>
    </row>
    <row r="55" spans="1:7" x14ac:dyDescent="0.3">
      <c r="A55" s="160"/>
      <c r="B55" s="146" t="s">
        <v>12</v>
      </c>
      <c r="C55" s="153"/>
      <c r="D55" s="155"/>
      <c r="E55" s="155"/>
      <c r="F55" s="147"/>
      <c r="G55" s="172">
        <f>G52*G53*G54</f>
        <v>0</v>
      </c>
    </row>
    <row r="56" spans="1:7" ht="5.25" customHeight="1" x14ac:dyDescent="0.3">
      <c r="A56" s="160"/>
      <c r="B56" s="146"/>
      <c r="C56" s="153"/>
      <c r="D56" s="155"/>
      <c r="E56" s="155"/>
      <c r="F56" s="147"/>
      <c r="G56" s="170"/>
    </row>
    <row r="57" spans="1:7" ht="15" customHeight="1" x14ac:dyDescent="0.3">
      <c r="A57" s="160"/>
      <c r="B57" s="163" t="s">
        <v>77</v>
      </c>
      <c r="C57" s="158"/>
      <c r="D57" s="155"/>
      <c r="E57" s="155"/>
      <c r="F57" s="159"/>
      <c r="G57" s="170">
        <v>0</v>
      </c>
    </row>
    <row r="58" spans="1:7" ht="6.75" customHeight="1" x14ac:dyDescent="0.3">
      <c r="A58" s="160"/>
      <c r="B58" s="163"/>
      <c r="C58" s="158"/>
      <c r="D58" s="155"/>
      <c r="E58" s="155"/>
      <c r="F58" s="159"/>
      <c r="G58" s="172"/>
    </row>
    <row r="59" spans="1:7" ht="16.5" customHeight="1" x14ac:dyDescent="0.3">
      <c r="A59" s="160"/>
      <c r="B59" s="146" t="s">
        <v>14</v>
      </c>
      <c r="C59" s="153"/>
      <c r="D59" s="155"/>
      <c r="E59" s="155"/>
      <c r="F59" s="159"/>
      <c r="G59" s="170">
        <f>SUM(G55:G57)</f>
        <v>0</v>
      </c>
    </row>
    <row r="60" spans="1:7" x14ac:dyDescent="0.3">
      <c r="A60" s="160"/>
      <c r="B60" s="146" t="s">
        <v>16</v>
      </c>
      <c r="C60" s="164"/>
      <c r="D60" s="165"/>
      <c r="E60" s="165"/>
      <c r="F60" s="166"/>
      <c r="G60" s="173">
        <v>1</v>
      </c>
    </row>
    <row r="61" spans="1:7" x14ac:dyDescent="0.3">
      <c r="A61" s="160"/>
      <c r="B61" s="146" t="s">
        <v>17</v>
      </c>
      <c r="C61" s="164"/>
      <c r="D61" s="165"/>
      <c r="E61" s="165"/>
      <c r="F61" s="166"/>
      <c r="G61" s="174">
        <v>1</v>
      </c>
    </row>
    <row r="62" spans="1:7" ht="16.5" customHeight="1" x14ac:dyDescent="0.3">
      <c r="A62" s="200"/>
      <c r="B62" s="199" t="s">
        <v>94</v>
      </c>
      <c r="C62" s="201"/>
      <c r="D62" s="202"/>
      <c r="E62" s="203"/>
      <c r="F62" s="169" t="e">
        <f>G62/(G11)</f>
        <v>#DIV/0!</v>
      </c>
      <c r="G62" s="170">
        <f>ROUND(+G59*G60*G61,-3)</f>
        <v>0</v>
      </c>
    </row>
    <row r="63" spans="1:7" ht="4.95" customHeight="1" x14ac:dyDescent="0.3">
      <c r="A63" s="160"/>
      <c r="B63" s="146"/>
      <c r="C63" s="153"/>
      <c r="D63" s="155"/>
      <c r="E63" s="155"/>
      <c r="F63" s="159"/>
      <c r="G63" s="161"/>
    </row>
    <row r="64" spans="1:7" x14ac:dyDescent="0.3">
      <c r="A64" s="160" t="s">
        <v>43</v>
      </c>
      <c r="B64" s="146"/>
      <c r="C64" s="153"/>
      <c r="D64" s="155"/>
      <c r="E64" s="155"/>
      <c r="F64" s="159" t="e">
        <f>G64/SUM(D11+F11,G11)</f>
        <v>#DIV/0!</v>
      </c>
      <c r="G64" s="161" t="e">
        <f>SUM(G32,G47,G62)</f>
        <v>#DIV/0!</v>
      </c>
    </row>
    <row r="65" spans="1:7" ht="6" customHeight="1" thickBot="1" x14ac:dyDescent="0.35">
      <c r="A65" s="38"/>
      <c r="B65" s="39"/>
      <c r="C65" s="39"/>
      <c r="D65" s="40"/>
      <c r="E65" s="40"/>
      <c r="F65" s="40"/>
      <c r="G65" s="41"/>
    </row>
    <row r="66" spans="1:7" ht="16.5" customHeight="1" thickBot="1" x14ac:dyDescent="0.35">
      <c r="A66" s="11" t="s">
        <v>18</v>
      </c>
      <c r="B66" s="12"/>
      <c r="C66" s="12"/>
      <c r="D66" s="12"/>
      <c r="E66" s="12"/>
      <c r="F66" s="12"/>
      <c r="G66" s="13"/>
    </row>
    <row r="67" spans="1:7" ht="20.25" customHeight="1" x14ac:dyDescent="0.3">
      <c r="A67" s="42"/>
      <c r="B67" s="146" t="s">
        <v>19</v>
      </c>
      <c r="C67" s="175"/>
      <c r="D67" s="176"/>
      <c r="E67" s="177"/>
      <c r="F67" s="147"/>
      <c r="G67" s="161">
        <f>SUM(F66:F66)</f>
        <v>0</v>
      </c>
    </row>
    <row r="68" spans="1:7" ht="7.5" customHeight="1" thickBot="1" x14ac:dyDescent="0.35">
      <c r="A68" s="43"/>
      <c r="B68" s="178"/>
      <c r="C68" s="178"/>
      <c r="D68" s="178"/>
      <c r="E68" s="178"/>
      <c r="F68" s="178"/>
      <c r="G68" s="179"/>
    </row>
    <row r="69" spans="1:7" ht="16.5" customHeight="1" thickBot="1" x14ac:dyDescent="0.35">
      <c r="A69" s="11" t="s">
        <v>20</v>
      </c>
      <c r="B69" s="12"/>
      <c r="C69" s="12"/>
      <c r="D69" s="12"/>
      <c r="E69" s="12"/>
      <c r="F69" s="12"/>
      <c r="G69" s="13"/>
    </row>
    <row r="70" spans="1:7" ht="19.5" customHeight="1" x14ac:dyDescent="0.3">
      <c r="A70" s="42"/>
      <c r="B70" s="146" t="s">
        <v>57</v>
      </c>
      <c r="C70" s="219">
        <f>'Cost Approach'!P21</f>
        <v>100000</v>
      </c>
      <c r="D70" s="177">
        <v>0</v>
      </c>
      <c r="E70" s="180"/>
      <c r="F70" s="180"/>
      <c r="G70" s="161">
        <f>ROUND(C70*D70,-3)</f>
        <v>0</v>
      </c>
    </row>
    <row r="71" spans="1:7" ht="7.5" customHeight="1" thickBot="1" x14ac:dyDescent="0.35">
      <c r="A71" s="43"/>
      <c r="B71" s="178"/>
      <c r="C71" s="178"/>
      <c r="D71" s="178"/>
      <c r="E71" s="178"/>
      <c r="F71" s="178"/>
      <c r="G71" s="179"/>
    </row>
    <row r="72" spans="1:7" ht="16.5" customHeight="1" thickBot="1" x14ac:dyDescent="0.35">
      <c r="A72" s="14" t="s">
        <v>21</v>
      </c>
      <c r="B72" s="15"/>
      <c r="C72" s="15"/>
      <c r="D72" s="15"/>
      <c r="E72" s="15"/>
      <c r="F72" s="15"/>
      <c r="G72" s="16"/>
    </row>
    <row r="73" spans="1:7" ht="18" customHeight="1" x14ac:dyDescent="0.3">
      <c r="A73" s="181"/>
      <c r="B73" s="146" t="s">
        <v>22</v>
      </c>
      <c r="C73" s="146"/>
      <c r="D73" s="146"/>
      <c r="E73" s="146"/>
      <c r="F73" s="182">
        <v>0</v>
      </c>
      <c r="G73" s="183"/>
    </row>
    <row r="74" spans="1:7" x14ac:dyDescent="0.3">
      <c r="A74" s="160"/>
      <c r="B74" s="146" t="s">
        <v>107</v>
      </c>
      <c r="C74" s="146"/>
      <c r="D74" s="146"/>
      <c r="E74" s="146"/>
      <c r="F74" s="184">
        <v>0</v>
      </c>
      <c r="G74" s="185"/>
    </row>
    <row r="75" spans="1:7" x14ac:dyDescent="0.3">
      <c r="A75" s="160"/>
      <c r="B75" s="146" t="s">
        <v>23</v>
      </c>
      <c r="C75" s="180"/>
      <c r="D75" s="180"/>
      <c r="E75" s="180"/>
      <c r="F75" s="147"/>
      <c r="G75" s="161">
        <f>SUM(F73:F74)</f>
        <v>0</v>
      </c>
    </row>
    <row r="76" spans="1:7" ht="4.5" customHeight="1" thickBot="1" x14ac:dyDescent="0.35">
      <c r="A76" s="45"/>
      <c r="B76" s="46"/>
      <c r="C76" s="47"/>
      <c r="D76" s="47"/>
      <c r="E76" s="47"/>
      <c r="F76" s="35"/>
      <c r="G76" s="48"/>
    </row>
    <row r="77" spans="1:7" ht="14.4" thickBot="1" x14ac:dyDescent="0.35">
      <c r="A77" s="11" t="s">
        <v>24</v>
      </c>
      <c r="B77" s="17"/>
      <c r="C77" s="4"/>
      <c r="D77" s="17"/>
      <c r="E77" s="17"/>
      <c r="F77" s="4"/>
      <c r="G77" s="5"/>
    </row>
    <row r="78" spans="1:7" ht="17.25" customHeight="1" x14ac:dyDescent="0.3">
      <c r="A78" s="181"/>
      <c r="B78" s="147" t="s">
        <v>43</v>
      </c>
      <c r="C78" s="186"/>
      <c r="D78" s="182"/>
      <c r="E78" s="182"/>
      <c r="F78" s="147"/>
      <c r="G78" s="187" t="e">
        <f>G64</f>
        <v>#DIV/0!</v>
      </c>
    </row>
    <row r="79" spans="1:7" x14ac:dyDescent="0.3">
      <c r="A79" s="181"/>
      <c r="B79" s="147" t="str">
        <f>+A72</f>
        <v>ADDITIONAL SOFT COSTS:</v>
      </c>
      <c r="C79" s="186"/>
      <c r="D79" s="188"/>
      <c r="E79" s="188"/>
      <c r="F79" s="147"/>
      <c r="G79" s="187">
        <f>+G75</f>
        <v>0</v>
      </c>
    </row>
    <row r="80" spans="1:7" x14ac:dyDescent="0.3">
      <c r="A80" s="181"/>
      <c r="B80" s="147" t="str">
        <f>+A69</f>
        <v>SITE IMPROVEMENTS:</v>
      </c>
      <c r="C80" s="186"/>
      <c r="D80" s="182"/>
      <c r="E80" s="182"/>
      <c r="F80" s="147"/>
      <c r="G80" s="187">
        <f>+G70</f>
        <v>0</v>
      </c>
    </row>
    <row r="81" spans="1:7" x14ac:dyDescent="0.3">
      <c r="A81" s="181"/>
      <c r="B81" s="147" t="s">
        <v>25</v>
      </c>
      <c r="C81" s="186"/>
      <c r="D81" s="182"/>
      <c r="E81" s="182"/>
      <c r="F81" s="147"/>
      <c r="G81" s="189" t="s">
        <v>44</v>
      </c>
    </row>
    <row r="82" spans="1:7" ht="1.8" customHeight="1" thickBot="1" x14ac:dyDescent="0.35">
      <c r="A82" s="42"/>
      <c r="B82" s="34"/>
      <c r="C82" s="49"/>
      <c r="D82" s="50"/>
      <c r="E82" s="50"/>
      <c r="F82" s="34"/>
      <c r="G82" s="44"/>
    </row>
    <row r="83" spans="1:7" ht="18.600000000000001" customHeight="1" thickTop="1" x14ac:dyDescent="0.3">
      <c r="A83" s="18" t="s">
        <v>26</v>
      </c>
      <c r="B83" s="19"/>
      <c r="C83" s="19"/>
      <c r="D83" s="20"/>
      <c r="E83" s="20"/>
      <c r="F83" s="21" t="s">
        <v>27</v>
      </c>
      <c r="G83" s="22" t="e">
        <f>SUM(G78:G81)</f>
        <v>#DIV/0!</v>
      </c>
    </row>
    <row r="84" spans="1:7" ht="14.4" customHeight="1" thickBot="1" x14ac:dyDescent="0.35">
      <c r="A84" s="23"/>
      <c r="B84" s="24"/>
      <c r="C84" s="24"/>
      <c r="D84" s="25"/>
      <c r="E84" s="25"/>
      <c r="F84" s="26" t="s">
        <v>45</v>
      </c>
      <c r="G84" s="27" t="e">
        <f>G83/SUM(D11+F11+G11)</f>
        <v>#DIV/0!</v>
      </c>
    </row>
    <row r="85" spans="1:7" ht="5.25" customHeight="1" thickTop="1" x14ac:dyDescent="0.3">
      <c r="F85" s="31" t="s">
        <v>28</v>
      </c>
    </row>
    <row r="86" spans="1:7" s="30" customFormat="1" x14ac:dyDescent="0.3">
      <c r="A86" s="28"/>
      <c r="B86" s="28"/>
      <c r="C86" s="28"/>
      <c r="D86" s="28"/>
      <c r="E86" s="28"/>
      <c r="F86" s="28"/>
      <c r="G86" s="51"/>
    </row>
  </sheetData>
  <mergeCells count="1">
    <mergeCell ref="A2:G2"/>
  </mergeCells>
  <phoneticPr fontId="5" type="noConversion"/>
  <dataValidations count="4">
    <dataValidation type="list" allowBlank="1" showInputMessage="1" sqref="D9 F9:G9" xr:uid="{7F2B329A-2342-406B-B7C8-AB8EEA749C2E}">
      <formula1>"Low Cost, Average, Good, Excellent"</formula1>
    </dataValidation>
    <dataValidation type="list" allowBlank="1" showInputMessage="1" sqref="F14:G14 D14" xr:uid="{2568DF64-0AF6-4881-B4A3-808CC1F2DAAD}">
      <formula1>"1, 2, 3, 4, 1 + Bsmt., 2 + Bsmt., 3 + Bsmt., 4 + Bsmt."</formula1>
    </dataValidation>
    <dataValidation type="list" allowBlank="1" showInputMessage="1" showErrorMessage="1" sqref="D8" xr:uid="{CF1BF360-0423-4624-83B5-3491C5DE8F0E}">
      <formula1>"""A"", ""B"", ""C"", ""D"", ""S"""</formula1>
    </dataValidation>
    <dataValidation type="list" allowBlank="1" showInputMessage="1" sqref="D10:G10" xr:uid="{393269E6-891E-4606-8A84-13A32A0F431D}">
      <formula1>"Wood, Wood/ Brick, Wood / Stone, Wood / EIFS, Steel / Glass, CTU / Glass, CMU / EIFS / Glass"</formula1>
    </dataValidation>
  </dataValidations>
  <printOptions horizontalCentered="1" verticalCentered="1"/>
  <pageMargins left="0" right="0" top="0.25" bottom="0.25" header="0.5" footer="0.27"/>
  <pageSetup scale="7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"/>
  <sheetViews>
    <sheetView showGridLines="0" defaultGridColor="0" colorId="12" zoomScaleNormal="100" workbookViewId="0">
      <selection activeCell="P21" sqref="P21"/>
    </sheetView>
  </sheetViews>
  <sheetFormatPr defaultColWidth="11.1640625" defaultRowHeight="13.8" x14ac:dyDescent="0.3"/>
  <cols>
    <col min="1" max="1" width="2.6640625" style="55" customWidth="1"/>
    <col min="2" max="2" width="26" style="55" customWidth="1"/>
    <col min="3" max="3" width="18.83203125" style="55" customWidth="1"/>
    <col min="4" max="4" width="8.83203125" style="55" customWidth="1"/>
    <col min="5" max="5" width="13.33203125" style="55" customWidth="1"/>
    <col min="6" max="6" width="12.83203125" style="55" customWidth="1"/>
    <col min="7" max="7" width="17.33203125" style="55" customWidth="1"/>
    <col min="8" max="8" width="18" style="55" customWidth="1"/>
    <col min="9" max="9" width="15.33203125" style="55" customWidth="1"/>
    <col min="10" max="10" width="7" style="55" customWidth="1"/>
    <col min="11" max="11" width="16.5" style="55" customWidth="1"/>
    <col min="12" max="12" width="18.33203125" style="55" customWidth="1"/>
    <col min="13" max="14" width="11.83203125" style="55" customWidth="1"/>
    <col min="15" max="15" width="16.33203125" style="55" customWidth="1"/>
    <col min="16" max="16" width="16.6640625" style="55" customWidth="1"/>
    <col min="17" max="17" width="11.1640625" style="55" customWidth="1"/>
    <col min="18" max="18" width="16.6640625" style="55" customWidth="1"/>
    <col min="19" max="16384" width="11.1640625" style="55"/>
  </cols>
  <sheetData>
    <row r="1" spans="1:19" ht="18" x14ac:dyDescent="0.35">
      <c r="A1" s="241" t="s">
        <v>50</v>
      </c>
      <c r="B1" s="242"/>
      <c r="C1" s="242"/>
      <c r="D1" s="242"/>
      <c r="E1" s="242"/>
      <c r="F1" s="242"/>
      <c r="G1" s="242"/>
      <c r="H1" s="242"/>
      <c r="I1" s="242"/>
      <c r="M1" s="56"/>
    </row>
    <row r="2" spans="1:19" ht="18" x14ac:dyDescent="0.35">
      <c r="A2" s="241" t="s">
        <v>29</v>
      </c>
      <c r="B2" s="242"/>
      <c r="C2" s="242"/>
      <c r="D2" s="242"/>
      <c r="E2" s="242"/>
      <c r="F2" s="242"/>
      <c r="G2" s="242"/>
      <c r="H2" s="242"/>
      <c r="I2" s="242"/>
      <c r="M2" s="56"/>
    </row>
    <row r="3" spans="1:19" x14ac:dyDescent="0.3">
      <c r="A3" s="52"/>
      <c r="B3" s="52"/>
      <c r="C3" s="52"/>
      <c r="D3" s="52"/>
      <c r="E3" s="52"/>
      <c r="F3" s="52"/>
      <c r="G3" s="53"/>
      <c r="H3" s="53"/>
      <c r="I3" s="54"/>
      <c r="M3" s="56"/>
    </row>
    <row r="4" spans="1:19" x14ac:dyDescent="0.3">
      <c r="A4" s="57"/>
      <c r="B4" s="58" t="s">
        <v>30</v>
      </c>
      <c r="C4" s="58"/>
      <c r="D4" s="58"/>
      <c r="E4" s="58"/>
      <c r="F4" s="58"/>
      <c r="G4" s="58"/>
      <c r="H4" s="58"/>
      <c r="I4" s="59"/>
      <c r="M4" s="56"/>
    </row>
    <row r="5" spans="1:19" ht="21.75" customHeight="1" x14ac:dyDescent="0.3">
      <c r="A5" s="60"/>
      <c r="B5" s="61" t="s">
        <v>49</v>
      </c>
      <c r="C5" s="61"/>
      <c r="D5" s="61"/>
      <c r="E5" s="61"/>
      <c r="F5" s="61"/>
      <c r="G5" s="61"/>
      <c r="H5" s="61"/>
      <c r="I5" s="220">
        <v>43101</v>
      </c>
    </row>
    <row r="6" spans="1:19" ht="24.75" customHeight="1" thickBot="1" x14ac:dyDescent="0.35">
      <c r="A6" s="62"/>
      <c r="B6" s="63" t="s">
        <v>31</v>
      </c>
      <c r="C6" s="64"/>
      <c r="D6" s="64"/>
      <c r="E6" s="64"/>
      <c r="F6" s="65"/>
      <c r="G6" s="66" t="s">
        <v>32</v>
      </c>
      <c r="H6" s="67" t="s">
        <v>33</v>
      </c>
      <c r="I6" s="68" t="s">
        <v>34</v>
      </c>
      <c r="L6" s="69"/>
      <c r="R6" s="69"/>
    </row>
    <row r="7" spans="1:19" x14ac:dyDescent="0.3">
      <c r="A7" s="70"/>
      <c r="B7" s="71"/>
      <c r="C7" s="71"/>
      <c r="D7" s="71"/>
      <c r="E7" s="71"/>
      <c r="F7" s="72"/>
      <c r="G7" s="73"/>
      <c r="H7" s="74"/>
      <c r="I7" s="75"/>
      <c r="R7" s="69"/>
    </row>
    <row r="8" spans="1:19" x14ac:dyDescent="0.3">
      <c r="A8" s="76"/>
      <c r="B8" s="77" t="s">
        <v>35</v>
      </c>
      <c r="C8" s="77"/>
      <c r="D8" s="77"/>
      <c r="E8" s="77"/>
      <c r="F8" s="78"/>
      <c r="G8" s="79"/>
      <c r="I8" s="80"/>
    </row>
    <row r="9" spans="1:19" x14ac:dyDescent="0.3">
      <c r="A9" s="76"/>
      <c r="B9" s="77"/>
      <c r="C9" s="81" t="e">
        <f>'Marshall '!G84</f>
        <v>#DIV/0!</v>
      </c>
      <c r="D9" s="82" t="s">
        <v>98</v>
      </c>
      <c r="E9" s="55">
        <f>'Marshall '!I11</f>
        <v>0</v>
      </c>
      <c r="F9" s="55" t="s">
        <v>75</v>
      </c>
      <c r="G9" s="79"/>
      <c r="H9" s="213" t="e">
        <f>MROUND(SUM(E9*C9),1000)</f>
        <v>#DIV/0!</v>
      </c>
      <c r="I9" s="80"/>
      <c r="M9" s="81"/>
      <c r="N9" s="82"/>
    </row>
    <row r="10" spans="1:19" x14ac:dyDescent="0.3">
      <c r="A10" s="76"/>
      <c r="B10" s="77"/>
      <c r="C10" s="77"/>
      <c r="D10" s="77"/>
      <c r="E10" s="77"/>
      <c r="F10" s="56"/>
      <c r="G10" s="79"/>
      <c r="H10" s="79"/>
      <c r="I10" s="80"/>
    </row>
    <row r="11" spans="1:19" x14ac:dyDescent="0.3">
      <c r="A11" s="76"/>
      <c r="B11" s="77" t="s">
        <v>103</v>
      </c>
      <c r="C11" s="77"/>
      <c r="D11" s="77"/>
      <c r="E11" s="215">
        <v>0</v>
      </c>
      <c r="F11" s="56"/>
      <c r="G11" s="83"/>
      <c r="H11" s="84">
        <v>0</v>
      </c>
      <c r="I11" s="80"/>
    </row>
    <row r="12" spans="1:19" ht="14.4" thickBot="1" x14ac:dyDescent="0.35">
      <c r="A12" s="85"/>
      <c r="F12" s="56"/>
      <c r="G12" s="83"/>
      <c r="H12" s="79"/>
      <c r="I12" s="86"/>
      <c r="M12" s="87"/>
      <c r="Q12" s="87"/>
      <c r="S12" s="87"/>
    </row>
    <row r="13" spans="1:19" x14ac:dyDescent="0.3">
      <c r="A13" s="76"/>
      <c r="B13" s="77" t="s">
        <v>31</v>
      </c>
      <c r="C13" s="77"/>
      <c r="D13" s="77"/>
      <c r="E13" s="77"/>
      <c r="F13" s="56"/>
      <c r="G13" s="83"/>
      <c r="H13" s="88" t="e">
        <f>SUM(H9:H11)</f>
        <v>#DIV/0!</v>
      </c>
      <c r="I13" s="80"/>
      <c r="K13" s="191" t="s">
        <v>95</v>
      </c>
      <c r="M13" s="87"/>
      <c r="Q13" s="87"/>
      <c r="S13" s="87"/>
    </row>
    <row r="14" spans="1:19" ht="18.75" customHeight="1" x14ac:dyDescent="0.3">
      <c r="A14" s="76"/>
      <c r="B14" s="77" t="s">
        <v>36</v>
      </c>
      <c r="C14" s="77"/>
      <c r="D14" s="77"/>
      <c r="E14" s="77"/>
      <c r="F14" s="56"/>
      <c r="G14" s="83"/>
      <c r="H14" s="56"/>
      <c r="I14" s="83"/>
      <c r="K14" s="192" t="s">
        <v>96</v>
      </c>
      <c r="L14" s="89"/>
      <c r="M14" s="87"/>
      <c r="P14" s="89"/>
      <c r="Q14" s="87"/>
      <c r="R14" s="89"/>
      <c r="S14" s="87"/>
    </row>
    <row r="15" spans="1:19" ht="18" customHeight="1" x14ac:dyDescent="0.3">
      <c r="A15" s="90"/>
      <c r="B15" s="91" t="s">
        <v>37</v>
      </c>
      <c r="C15" s="91"/>
      <c r="D15" s="91"/>
      <c r="E15" s="91"/>
      <c r="F15" s="92"/>
      <c r="G15" s="211" t="e">
        <f>-'Deprec. Summary'!F25</f>
        <v>#DIV/0!</v>
      </c>
      <c r="H15" s="93"/>
      <c r="I15" s="94"/>
      <c r="K15" s="208"/>
      <c r="L15" s="89"/>
      <c r="M15" s="87"/>
      <c r="P15" s="89"/>
      <c r="Q15" s="87"/>
      <c r="R15" s="89"/>
      <c r="S15" s="87"/>
    </row>
    <row r="16" spans="1:19" ht="18" customHeight="1" thickBot="1" x14ac:dyDescent="0.35">
      <c r="A16" s="76"/>
      <c r="B16" s="77" t="s">
        <v>38</v>
      </c>
      <c r="C16" s="77"/>
      <c r="D16" s="77"/>
      <c r="E16" s="77"/>
      <c r="F16" s="56"/>
      <c r="G16" s="210" t="e">
        <f>ROUND(H13*K16,-4)</f>
        <v>#DIV/0!</v>
      </c>
      <c r="H16" s="95"/>
      <c r="I16" s="83"/>
      <c r="K16" s="209">
        <v>-0.2</v>
      </c>
      <c r="L16" s="89"/>
      <c r="M16" s="87"/>
      <c r="P16" s="89"/>
      <c r="Q16" s="87"/>
      <c r="R16" s="89"/>
      <c r="S16" s="87"/>
    </row>
    <row r="17" spans="1:20" ht="18" customHeight="1" x14ac:dyDescent="0.3">
      <c r="A17" s="76"/>
      <c r="B17" s="77" t="s">
        <v>39</v>
      </c>
      <c r="C17" s="77"/>
      <c r="D17" s="77"/>
      <c r="E17" s="77"/>
      <c r="F17" s="56"/>
      <c r="G17" s="212">
        <v>0</v>
      </c>
      <c r="H17" s="95"/>
      <c r="I17" s="83"/>
      <c r="L17" s="89"/>
      <c r="M17" s="87"/>
      <c r="P17" s="89"/>
      <c r="Q17" s="87"/>
      <c r="R17" s="89"/>
      <c r="S17" s="87"/>
    </row>
    <row r="18" spans="1:20" ht="23.25" customHeight="1" thickBot="1" x14ac:dyDescent="0.35">
      <c r="A18" s="76"/>
      <c r="B18" s="77" t="s">
        <v>40</v>
      </c>
      <c r="C18" s="77"/>
      <c r="D18" s="77"/>
      <c r="E18" s="77"/>
      <c r="F18" s="56"/>
      <c r="G18" s="96" t="str">
        <f>G29</f>
        <v>(Rounded)</v>
      </c>
      <c r="H18" s="210" t="e">
        <f>SUM(G15:G17)</f>
        <v>#DIV/0!</v>
      </c>
      <c r="I18" s="83"/>
      <c r="L18" s="89"/>
      <c r="M18" s="87"/>
      <c r="P18" s="89"/>
      <c r="Q18" s="87"/>
      <c r="R18" s="89"/>
      <c r="S18" s="87"/>
    </row>
    <row r="19" spans="1:20" x14ac:dyDescent="0.3">
      <c r="A19" s="85"/>
      <c r="F19" s="56"/>
      <c r="G19" s="96"/>
      <c r="H19" s="97"/>
      <c r="I19" s="86"/>
      <c r="J19" s="98" t="s">
        <v>28</v>
      </c>
      <c r="M19" s="87"/>
      <c r="O19" s="243" t="s">
        <v>100</v>
      </c>
      <c r="P19" s="244"/>
      <c r="Q19" s="87"/>
      <c r="S19" s="87"/>
    </row>
    <row r="20" spans="1:20" x14ac:dyDescent="0.3">
      <c r="A20" s="76"/>
      <c r="B20" s="77" t="s">
        <v>41</v>
      </c>
      <c r="C20" s="77"/>
      <c r="D20" s="77"/>
      <c r="E20" s="77"/>
      <c r="F20" s="56"/>
      <c r="G20" s="96"/>
      <c r="H20" s="88" t="e">
        <f>MROUND(SUM(H13:H18),5000)</f>
        <v>#DIV/0!</v>
      </c>
      <c r="I20" s="80" t="e">
        <f>H20/$H$25</f>
        <v>#DIV/0!</v>
      </c>
      <c r="K20" s="81" t="e">
        <f>H20/E9</f>
        <v>#DIV/0!</v>
      </c>
      <c r="L20" s="82" t="s">
        <v>51</v>
      </c>
      <c r="M20" s="87"/>
      <c r="O20" s="192" t="s">
        <v>101</v>
      </c>
      <c r="P20" s="192" t="s">
        <v>102</v>
      </c>
      <c r="Q20" s="87"/>
      <c r="S20" s="87"/>
    </row>
    <row r="21" spans="1:20" ht="21.6" customHeight="1" thickBot="1" x14ac:dyDescent="0.35">
      <c r="A21" s="76"/>
      <c r="B21" s="77" t="s">
        <v>97</v>
      </c>
      <c r="C21" s="77"/>
      <c r="D21" s="77"/>
      <c r="E21" s="77"/>
      <c r="F21" s="56"/>
      <c r="G21" s="83"/>
      <c r="H21" s="212">
        <f>ROUND(K21*M21,-4)</f>
        <v>1220000</v>
      </c>
      <c r="I21" s="80" t="e">
        <f>H21/$H$25</f>
        <v>#DIV/0!</v>
      </c>
      <c r="K21" s="55">
        <v>45</v>
      </c>
      <c r="L21" s="89" t="s">
        <v>99</v>
      </c>
      <c r="M21" s="99">
        <v>27000</v>
      </c>
      <c r="N21" s="55" t="s">
        <v>60</v>
      </c>
      <c r="O21" s="216">
        <f>P21/43560</f>
        <v>2.2956841138659319</v>
      </c>
      <c r="P21" s="221">
        <v>100000</v>
      </c>
      <c r="Q21" s="87"/>
      <c r="S21" s="87"/>
    </row>
    <row r="22" spans="1:20" ht="4.5" customHeight="1" x14ac:dyDescent="0.3">
      <c r="A22" s="76"/>
      <c r="B22" s="77"/>
      <c r="C22" s="77"/>
      <c r="D22" s="77"/>
      <c r="E22" s="77"/>
      <c r="F22" s="56"/>
      <c r="G22" s="83"/>
      <c r="H22" s="100"/>
      <c r="I22" s="101"/>
      <c r="L22" s="89"/>
      <c r="M22" s="87"/>
      <c r="P22" s="89"/>
      <c r="Q22" s="87"/>
      <c r="S22" s="87"/>
    </row>
    <row r="23" spans="1:20" ht="3" customHeight="1" x14ac:dyDescent="0.3">
      <c r="A23" s="102"/>
      <c r="B23" s="103"/>
      <c r="C23" s="103"/>
      <c r="D23" s="103"/>
      <c r="E23" s="103"/>
      <c r="F23" s="104"/>
      <c r="G23" s="105"/>
      <c r="H23" s="106"/>
      <c r="I23" s="86"/>
      <c r="K23" s="89"/>
      <c r="M23" s="87"/>
      <c r="Q23" s="87"/>
      <c r="S23" s="87"/>
    </row>
    <row r="24" spans="1:20" x14ac:dyDescent="0.3">
      <c r="A24" s="107"/>
      <c r="B24" s="214" t="s">
        <v>58</v>
      </c>
      <c r="C24" s="108"/>
      <c r="D24" s="108"/>
      <c r="E24" s="108"/>
      <c r="F24" s="109"/>
      <c r="G24" s="96"/>
      <c r="H24" s="110"/>
      <c r="I24" s="80"/>
      <c r="K24" s="89"/>
      <c r="M24" s="87"/>
      <c r="Q24" s="87"/>
      <c r="S24" s="87"/>
    </row>
    <row r="25" spans="1:20" x14ac:dyDescent="0.3">
      <c r="A25" s="107"/>
      <c r="B25" s="214" t="s">
        <v>48</v>
      </c>
      <c r="C25" s="108"/>
      <c r="D25" s="108"/>
      <c r="E25" s="108"/>
      <c r="F25" s="109"/>
      <c r="G25" s="96"/>
      <c r="H25" s="88" t="e">
        <f>SUM(H20:H21)</f>
        <v>#DIV/0!</v>
      </c>
      <c r="I25" s="80" t="e">
        <f>H25/$H$25</f>
        <v>#DIV/0!</v>
      </c>
      <c r="K25" s="81" t="e">
        <f>H25/E9</f>
        <v>#DIV/0!</v>
      </c>
      <c r="L25" s="82" t="s">
        <v>51</v>
      </c>
      <c r="M25" s="87"/>
      <c r="Q25" s="87"/>
      <c r="S25" s="87"/>
    </row>
    <row r="26" spans="1:20" ht="3" customHeight="1" thickBot="1" x14ac:dyDescent="0.35">
      <c r="A26" s="111"/>
      <c r="B26" s="112"/>
      <c r="C26" s="112"/>
      <c r="D26" s="112"/>
      <c r="E26" s="112"/>
      <c r="F26" s="113"/>
      <c r="G26" s="114"/>
      <c r="H26" s="115"/>
      <c r="I26" s="116"/>
      <c r="K26" s="89"/>
      <c r="M26" s="87"/>
      <c r="Q26" s="87"/>
      <c r="S26" s="87"/>
    </row>
    <row r="27" spans="1:20" ht="6" customHeight="1" x14ac:dyDescent="0.3"/>
    <row r="28" spans="1:20" x14ac:dyDescent="0.3">
      <c r="F28" s="117"/>
      <c r="G28" s="117"/>
      <c r="H28" s="117"/>
      <c r="I28" s="29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0"/>
    </row>
    <row r="29" spans="1:20" x14ac:dyDescent="0.3">
      <c r="A29" s="118"/>
      <c r="B29" s="118"/>
      <c r="C29" s="118"/>
      <c r="D29" s="118"/>
      <c r="E29" s="118"/>
      <c r="F29" s="56"/>
      <c r="G29" s="96" t="s">
        <v>59</v>
      </c>
    </row>
  </sheetData>
  <mergeCells count="3">
    <mergeCell ref="A1:I1"/>
    <mergeCell ref="A2:I2"/>
    <mergeCell ref="O19:P19"/>
  </mergeCells>
  <phoneticPr fontId="5" type="noConversion"/>
  <pageMargins left="0.86" right="0" top="2.38" bottom="0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2:F26"/>
  <sheetViews>
    <sheetView showGridLines="0" workbookViewId="0">
      <selection activeCell="C14" sqref="C14"/>
    </sheetView>
  </sheetViews>
  <sheetFormatPr defaultRowHeight="10.199999999999999" x14ac:dyDescent="0.2"/>
  <cols>
    <col min="1" max="2" width="9.33203125" style="122"/>
    <col min="3" max="3" width="41.83203125" style="122" customWidth="1"/>
    <col min="4" max="7" width="26.1640625" style="122" customWidth="1"/>
    <col min="8" max="16384" width="9.33203125" style="122"/>
  </cols>
  <sheetData>
    <row r="12" spans="3:6" ht="14.4" x14ac:dyDescent="0.2">
      <c r="C12" s="119"/>
      <c r="D12" s="120"/>
      <c r="E12" s="120"/>
      <c r="F12" s="121" t="s">
        <v>68</v>
      </c>
    </row>
    <row r="13" spans="3:6" ht="15" thickBot="1" x14ac:dyDescent="0.25">
      <c r="C13" s="123" t="s">
        <v>61</v>
      </c>
      <c r="D13" s="124" t="s">
        <v>67</v>
      </c>
      <c r="E13" s="124" t="s">
        <v>62</v>
      </c>
      <c r="F13" s="125" t="s">
        <v>63</v>
      </c>
    </row>
    <row r="14" spans="3:6" ht="15" thickTop="1" thickBot="1" x14ac:dyDescent="0.25">
      <c r="C14" s="126" t="s">
        <v>64</v>
      </c>
      <c r="D14" s="222" t="s">
        <v>108</v>
      </c>
      <c r="E14" s="127">
        <v>15</v>
      </c>
      <c r="F14" s="128">
        <v>50</v>
      </c>
    </row>
    <row r="15" spans="3:6" ht="14.4" thickBot="1" x14ac:dyDescent="0.25">
      <c r="C15" s="129" t="s">
        <v>65</v>
      </c>
      <c r="D15" s="130" t="s">
        <v>108</v>
      </c>
      <c r="E15" s="130">
        <v>5</v>
      </c>
      <c r="F15" s="131">
        <v>20</v>
      </c>
    </row>
    <row r="16" spans="3:6" ht="14.4" thickTop="1" x14ac:dyDescent="0.3">
      <c r="C16" s="132"/>
      <c r="D16" s="132"/>
      <c r="E16" s="132"/>
      <c r="F16" s="132"/>
    </row>
    <row r="17" spans="3:6" ht="13.8" x14ac:dyDescent="0.3">
      <c r="C17" s="132"/>
      <c r="D17" s="132"/>
      <c r="E17" s="132"/>
      <c r="F17" s="132"/>
    </row>
    <row r="18" spans="3:6" ht="13.8" x14ac:dyDescent="0.3">
      <c r="C18" s="132"/>
      <c r="D18" s="132"/>
      <c r="E18" s="132"/>
      <c r="F18" s="132"/>
    </row>
    <row r="19" spans="3:6" ht="13.8" x14ac:dyDescent="0.3">
      <c r="C19" s="132"/>
      <c r="D19" s="132"/>
      <c r="E19" s="132"/>
      <c r="F19" s="132"/>
    </row>
    <row r="20" spans="3:6" ht="14.4" x14ac:dyDescent="0.2">
      <c r="C20" s="119"/>
      <c r="D20" s="120"/>
      <c r="E20" s="120" t="s">
        <v>70</v>
      </c>
      <c r="F20" s="121"/>
    </row>
    <row r="21" spans="3:6" ht="14.4" x14ac:dyDescent="0.2">
      <c r="C21" s="119"/>
      <c r="D21" s="120" t="s">
        <v>69</v>
      </c>
      <c r="E21" s="120" t="s">
        <v>71</v>
      </c>
      <c r="F21" s="121" t="s">
        <v>68</v>
      </c>
    </row>
    <row r="22" spans="3:6" ht="15" thickBot="1" x14ac:dyDescent="0.25">
      <c r="C22" s="123" t="s">
        <v>72</v>
      </c>
      <c r="D22" s="143" t="s">
        <v>73</v>
      </c>
      <c r="E22" s="144" t="s">
        <v>74</v>
      </c>
      <c r="F22" s="145" t="s">
        <v>74</v>
      </c>
    </row>
    <row r="23" spans="3:6" ht="15" thickTop="1" thickBot="1" x14ac:dyDescent="0.25">
      <c r="C23" s="126" t="s">
        <v>64</v>
      </c>
      <c r="D23" s="140" t="e">
        <f>SUM('Marshall '!G78:G79)</f>
        <v>#DIV/0!</v>
      </c>
      <c r="E23" s="141">
        <f>E14/F14</f>
        <v>0.3</v>
      </c>
      <c r="F23" s="142" t="e">
        <f>ROUND(D23*E23,-3)</f>
        <v>#DIV/0!</v>
      </c>
    </row>
    <row r="24" spans="3:6" ht="14.4" thickBot="1" x14ac:dyDescent="0.25">
      <c r="C24" s="129" t="s">
        <v>65</v>
      </c>
      <c r="D24" s="133">
        <f>'Marshall '!G80</f>
        <v>0</v>
      </c>
      <c r="E24" s="134">
        <f>E15/F15</f>
        <v>0.25</v>
      </c>
      <c r="F24" s="135">
        <f>ROUND(D24*E24,-3)</f>
        <v>0</v>
      </c>
    </row>
    <row r="25" spans="3:6" ht="15" thickTop="1" thickBot="1" x14ac:dyDescent="0.25">
      <c r="C25" s="136" t="s">
        <v>66</v>
      </c>
      <c r="D25" s="137" t="e">
        <f>SUM(D23:D24)</f>
        <v>#DIV/0!</v>
      </c>
      <c r="E25" s="138"/>
      <c r="F25" s="139" t="e">
        <f>MROUND(SUM(F23:F24),5000)</f>
        <v>#DIV/0!</v>
      </c>
    </row>
    <row r="26" spans="3:6" ht="10.8" thickTop="1" x14ac:dyDescent="0.2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0AE3AE-C91B-4800-A3FF-1A546BC194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8D0980-BE26-48B5-BA72-570A5CCD8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801BF-2C6A-406C-8A81-E68D15C87E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Marshall </vt:lpstr>
      <vt:lpstr>Cost Approach</vt:lpstr>
      <vt:lpstr>Deprec. Summary</vt:lpstr>
      <vt:lpstr>'Cost Approach'!Print_Area</vt:lpstr>
      <vt:lpstr>'Marshall '!Print_Area</vt:lpstr>
    </vt:vector>
  </TitlesOfParts>
  <Company>Mueller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Mueller</dc:creator>
  <cp:lastModifiedBy>kmuel</cp:lastModifiedBy>
  <cp:lastPrinted>2017-04-10T21:41:55Z</cp:lastPrinted>
  <dcterms:created xsi:type="dcterms:W3CDTF">2001-01-15T21:51:36Z</dcterms:created>
  <dcterms:modified xsi:type="dcterms:W3CDTF">2020-11-16T01:46:33Z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